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1020" windowWidth="19575" windowHeight="5940"/>
  </bookViews>
  <sheets>
    <sheet name="CONTENIDO GRAL CARGA MASIVA" sheetId="2" r:id="rId1"/>
  </sheets>
  <definedNames>
    <definedName name="_xlnm._FilterDatabase" localSheetId="0" hidden="1">'CONTENIDO GRAL CARGA MASIVA'!$A$185:$N$185</definedName>
    <definedName name="marcas">'CONTENIDO GRAL CARGA MASIVA'!$B$67:$C$168</definedName>
  </definedNames>
  <calcPr calcId="145621"/>
</workbook>
</file>

<file path=xl/calcChain.xml><?xml version="1.0" encoding="utf-8"?>
<calcChain xmlns="http://schemas.openxmlformats.org/spreadsheetml/2006/main">
  <c r="G404" i="2" l="1"/>
  <c r="G405" i="2"/>
  <c r="G406" i="2"/>
  <c r="G407" i="2"/>
  <c r="G403" i="2"/>
  <c r="G402" i="2"/>
  <c r="G401" i="2"/>
  <c r="G400" i="2"/>
  <c r="G399" i="2"/>
  <c r="G398" i="2"/>
  <c r="G396" i="2"/>
  <c r="G397" i="2"/>
  <c r="G395" i="2"/>
  <c r="G394" i="2"/>
  <c r="G393" i="2"/>
  <c r="G392" i="2"/>
  <c r="N170" i="2"/>
  <c r="N169" i="2"/>
  <c r="N273" i="2" l="1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187" i="2"/>
  <c r="N188" i="2"/>
  <c r="N189" i="2"/>
  <c r="N190" i="2"/>
  <c r="N191" i="2"/>
  <c r="N192" i="2"/>
  <c r="N193" i="2"/>
  <c r="N194" i="2"/>
  <c r="N195" i="2"/>
  <c r="N186" i="2"/>
  <c r="N63" i="2"/>
  <c r="N62" i="2"/>
  <c r="N161" i="2"/>
  <c r="N162" i="2"/>
  <c r="N163" i="2"/>
  <c r="N164" i="2"/>
  <c r="N165" i="2"/>
  <c r="N166" i="2"/>
  <c r="N167" i="2"/>
  <c r="N168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68" i="2"/>
  <c r="N69" i="2"/>
  <c r="N70" i="2"/>
  <c r="N71" i="2"/>
  <c r="N72" i="2"/>
  <c r="N67" i="2"/>
  <c r="G391" i="2"/>
  <c r="N391" i="2" s="1"/>
  <c r="G390" i="2"/>
  <c r="N390" i="2" s="1"/>
  <c r="G389" i="2"/>
  <c r="N389" i="2" s="1"/>
  <c r="G388" i="2"/>
  <c r="N388" i="2" s="1"/>
  <c r="G387" i="2"/>
  <c r="N387" i="2" s="1"/>
  <c r="G386" i="2"/>
  <c r="N386" i="2" s="1"/>
  <c r="G385" i="2"/>
  <c r="N385" i="2" s="1"/>
  <c r="G384" i="2"/>
  <c r="N384" i="2" s="1"/>
  <c r="G383" i="2"/>
  <c r="N383" i="2" s="1"/>
  <c r="G378" i="2"/>
  <c r="N378" i="2" s="1"/>
  <c r="G379" i="2"/>
  <c r="N379" i="2" s="1"/>
  <c r="G380" i="2"/>
  <c r="N380" i="2" s="1"/>
  <c r="G381" i="2"/>
  <c r="N381" i="2" s="1"/>
  <c r="G382" i="2"/>
  <c r="N382" i="2" s="1"/>
  <c r="G375" i="2"/>
  <c r="N375" i="2" s="1"/>
  <c r="G376" i="2"/>
  <c r="N376" i="2" s="1"/>
  <c r="G377" i="2"/>
  <c r="N377" i="2" s="1"/>
  <c r="G374" i="2"/>
  <c r="N374" i="2" s="1"/>
  <c r="G373" i="2"/>
  <c r="N373" i="2" s="1"/>
  <c r="G372" i="2"/>
  <c r="N372" i="2" s="1"/>
  <c r="G371" i="2"/>
  <c r="N371" i="2" s="1"/>
  <c r="G370" i="2"/>
  <c r="N370" i="2" s="1"/>
  <c r="G369" i="2"/>
  <c r="N369" i="2" s="1"/>
  <c r="G368" i="2"/>
  <c r="N368" i="2" s="1"/>
  <c r="G367" i="2"/>
  <c r="N367" i="2" s="1"/>
  <c r="G366" i="2"/>
  <c r="N366" i="2" s="1"/>
  <c r="G365" i="2"/>
  <c r="N365" i="2" s="1"/>
  <c r="G364" i="2"/>
  <c r="N364" i="2" s="1"/>
  <c r="G363" i="2"/>
  <c r="N363" i="2" s="1"/>
  <c r="G362" i="2"/>
  <c r="N362" i="2" s="1"/>
  <c r="G357" i="2"/>
  <c r="N357" i="2" s="1"/>
  <c r="G358" i="2"/>
  <c r="N358" i="2" s="1"/>
  <c r="G359" i="2"/>
  <c r="N359" i="2" s="1"/>
  <c r="G360" i="2"/>
  <c r="N360" i="2" s="1"/>
  <c r="G361" i="2"/>
  <c r="N361" i="2" s="1"/>
  <c r="G356" i="2"/>
  <c r="N356" i="2" s="1"/>
  <c r="G355" i="2"/>
  <c r="N355" i="2" s="1"/>
  <c r="G354" i="2"/>
  <c r="N354" i="2" s="1"/>
  <c r="G353" i="2"/>
  <c r="N353" i="2" s="1"/>
  <c r="G352" i="2"/>
  <c r="N352" i="2" s="1"/>
  <c r="G351" i="2"/>
  <c r="N351" i="2" s="1"/>
  <c r="G350" i="2"/>
  <c r="N350" i="2" s="1"/>
  <c r="G349" i="2"/>
  <c r="N349" i="2" s="1"/>
  <c r="G348" i="2"/>
  <c r="N348" i="2" s="1"/>
  <c r="G347" i="2"/>
  <c r="N347" i="2" s="1"/>
  <c r="G346" i="2"/>
  <c r="N346" i="2" s="1"/>
  <c r="G345" i="2"/>
  <c r="N345" i="2" s="1"/>
  <c r="G344" i="2"/>
  <c r="N344" i="2" s="1"/>
  <c r="G343" i="2"/>
  <c r="N343" i="2" s="1"/>
  <c r="G342" i="2"/>
  <c r="N342" i="2" s="1"/>
  <c r="G341" i="2"/>
  <c r="N341" i="2" s="1"/>
  <c r="G340" i="2"/>
  <c r="N340" i="2" s="1"/>
  <c r="G339" i="2"/>
  <c r="N339" i="2" s="1"/>
  <c r="G338" i="2"/>
  <c r="N338" i="2" s="1"/>
  <c r="G337" i="2"/>
  <c r="N337" i="2" s="1"/>
  <c r="G336" i="2"/>
  <c r="N336" i="2" s="1"/>
  <c r="G335" i="2"/>
  <c r="N335" i="2" s="1"/>
  <c r="G334" i="2"/>
  <c r="N334" i="2" s="1"/>
  <c r="G333" i="2"/>
  <c r="N333" i="2" s="1"/>
  <c r="G332" i="2"/>
  <c r="N332" i="2" s="1"/>
  <c r="N61" i="2"/>
  <c r="G302" i="2"/>
  <c r="N302" i="2" s="1"/>
  <c r="G303" i="2"/>
  <c r="N303" i="2" s="1"/>
  <c r="G304" i="2"/>
  <c r="N304" i="2" s="1"/>
  <c r="G305" i="2"/>
  <c r="N305" i="2" s="1"/>
  <c r="G306" i="2"/>
  <c r="N306" i="2" s="1"/>
  <c r="G307" i="2"/>
  <c r="N307" i="2" s="1"/>
  <c r="G308" i="2"/>
  <c r="N308" i="2" s="1"/>
  <c r="G309" i="2"/>
  <c r="N309" i="2" s="1"/>
  <c r="G310" i="2"/>
  <c r="N310" i="2" s="1"/>
  <c r="G311" i="2"/>
  <c r="N311" i="2" s="1"/>
  <c r="G312" i="2"/>
  <c r="N312" i="2" s="1"/>
  <c r="G313" i="2"/>
  <c r="N313" i="2" s="1"/>
  <c r="G314" i="2"/>
  <c r="N314" i="2" s="1"/>
  <c r="G315" i="2"/>
  <c r="N315" i="2" s="1"/>
  <c r="G316" i="2"/>
  <c r="N316" i="2" s="1"/>
  <c r="G317" i="2"/>
  <c r="N317" i="2" s="1"/>
  <c r="G318" i="2"/>
  <c r="N318" i="2" s="1"/>
  <c r="G319" i="2"/>
  <c r="N319" i="2" s="1"/>
  <c r="G320" i="2"/>
  <c r="N320" i="2" s="1"/>
  <c r="G321" i="2"/>
  <c r="N321" i="2" s="1"/>
  <c r="G322" i="2"/>
  <c r="N322" i="2" s="1"/>
  <c r="G323" i="2"/>
  <c r="N323" i="2" s="1"/>
  <c r="G324" i="2"/>
  <c r="N324" i="2" s="1"/>
  <c r="G325" i="2"/>
  <c r="N325" i="2" s="1"/>
  <c r="G326" i="2"/>
  <c r="N326" i="2" s="1"/>
  <c r="G327" i="2"/>
  <c r="N327" i="2" s="1"/>
  <c r="G328" i="2"/>
  <c r="N328" i="2" s="1"/>
  <c r="G329" i="2"/>
  <c r="N329" i="2" s="1"/>
  <c r="G330" i="2"/>
  <c r="N330" i="2" s="1"/>
  <c r="G331" i="2"/>
  <c r="N331" i="2" s="1"/>
  <c r="G301" i="2"/>
  <c r="N301" i="2" s="1"/>
  <c r="N60" i="2"/>
  <c r="N59" i="2"/>
  <c r="N58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16" i="2"/>
  <c r="N3" i="2"/>
  <c r="N4" i="2"/>
  <c r="N5" i="2"/>
  <c r="N6" i="2"/>
  <c r="N7" i="2"/>
  <c r="N8" i="2"/>
  <c r="N9" i="2"/>
  <c r="N10" i="2"/>
  <c r="N11" i="2"/>
  <c r="N12" i="2"/>
</calcChain>
</file>

<file path=xl/sharedStrings.xml><?xml version="1.0" encoding="utf-8"?>
<sst xmlns="http://schemas.openxmlformats.org/spreadsheetml/2006/main" count="1357" uniqueCount="766">
  <si>
    <t>Abarrotes</t>
  </si>
  <si>
    <t>Aceite de Oliva</t>
  </si>
  <si>
    <t>Extra Virgen</t>
  </si>
  <si>
    <t>Borges</t>
  </si>
  <si>
    <t>Puro</t>
  </si>
  <si>
    <t>Extra Virgen Mesquita</t>
  </si>
  <si>
    <t>Carbonell</t>
  </si>
  <si>
    <t>Orgánico</t>
  </si>
  <si>
    <t>Del Prado</t>
  </si>
  <si>
    <t>Con Ajo</t>
  </si>
  <si>
    <t>El Olivar</t>
  </si>
  <si>
    <t>Extra Virgen c/Orégano</t>
  </si>
  <si>
    <t>Extra Virgen sabor Intenso</t>
  </si>
  <si>
    <t>Aceite Vegetal</t>
  </si>
  <si>
    <t>Botella</t>
  </si>
  <si>
    <t>Capri</t>
  </si>
  <si>
    <t>Clásico</t>
  </si>
  <si>
    <t>Primor</t>
  </si>
  <si>
    <t>Premium</t>
  </si>
  <si>
    <t>Ideal</t>
  </si>
  <si>
    <t>Arroz</t>
  </si>
  <si>
    <t>Arroz arborio</t>
  </si>
  <si>
    <t>Costeño</t>
  </si>
  <si>
    <t>Arroz Extra</t>
  </si>
  <si>
    <t>Arroz Integral</t>
  </si>
  <si>
    <t>Arroz Superior</t>
  </si>
  <si>
    <t>Arroz Extra Ocasión Perfecta</t>
  </si>
  <si>
    <t>Paisana</t>
  </si>
  <si>
    <t>Arroz Risotto</t>
  </si>
  <si>
    <t>Arroz Don Ruggero, Carnoroli</t>
  </si>
  <si>
    <t>Saman</t>
  </si>
  <si>
    <t>Arroz Parboleid</t>
  </si>
  <si>
    <t>Arroz Urumati</t>
  </si>
  <si>
    <t>Azúcar</t>
  </si>
  <si>
    <t>Azúcar Blanca</t>
  </si>
  <si>
    <t>Dulfina</t>
  </si>
  <si>
    <t>Azúcar Rubia</t>
  </si>
  <si>
    <t>Azúcar Blanca Light en Bolsa</t>
  </si>
  <si>
    <t>Incauca</t>
  </si>
  <si>
    <t>Azúcar Blanca Light en Caja</t>
  </si>
  <si>
    <t>Azúcar Morena Light</t>
  </si>
  <si>
    <t>Azúcar Blanca Light</t>
  </si>
  <si>
    <t>Valdez</t>
  </si>
  <si>
    <t>Azúcar Blanca Light Caja</t>
  </si>
  <si>
    <t>Fideos</t>
  </si>
  <si>
    <t>Fideo Cabello de Ángel</t>
  </si>
  <si>
    <t>Don Vittorio</t>
  </si>
  <si>
    <t>Fideo Canuto Chico</t>
  </si>
  <si>
    <t>Fideo Canuto Rayado</t>
  </si>
  <si>
    <t>Fideo Tornillo</t>
  </si>
  <si>
    <t>Fideo Linguini Grosso #42</t>
  </si>
  <si>
    <t>Spaghetti #34</t>
  </si>
  <si>
    <t>Molitalia</t>
  </si>
  <si>
    <t>Fideo Corbata Mediano</t>
  </si>
  <si>
    <t>Fideo Munición</t>
  </si>
  <si>
    <t>Spaghetti #32</t>
  </si>
  <si>
    <t>Tallarín #42</t>
  </si>
  <si>
    <t>CATEGORIA</t>
  </si>
  <si>
    <t>codigoCategoria</t>
  </si>
  <si>
    <t>nombre</t>
  </si>
  <si>
    <t>descripcion</t>
  </si>
  <si>
    <t>Bebidas</t>
  </si>
  <si>
    <t>Cuidado personal</t>
  </si>
  <si>
    <t>Desayuno</t>
  </si>
  <si>
    <t>Embutidos</t>
  </si>
  <si>
    <t>Enlatados</t>
  </si>
  <si>
    <t>Galletas y golosinas</t>
  </si>
  <si>
    <t>Licores</t>
  </si>
  <si>
    <t>Limpieza</t>
  </si>
  <si>
    <t>Snacks y piqueos</t>
  </si>
  <si>
    <t>vacío</t>
  </si>
  <si>
    <t>Azucar</t>
  </si>
  <si>
    <t>Menestras</t>
  </si>
  <si>
    <t>Cristhian</t>
  </si>
  <si>
    <t>Luis</t>
  </si>
  <si>
    <t>Taily</t>
  </si>
  <si>
    <t>Mayra</t>
  </si>
  <si>
    <t>jabones</t>
  </si>
  <si>
    <t>shampoo</t>
  </si>
  <si>
    <t>toallas higienicas</t>
  </si>
  <si>
    <t>chorizo</t>
  </si>
  <si>
    <t>hot-dog</t>
  </si>
  <si>
    <t>jamonadas</t>
  </si>
  <si>
    <t>quesos</t>
  </si>
  <si>
    <t>jamon del pais</t>
  </si>
  <si>
    <t>jamon ingles</t>
  </si>
  <si>
    <t>atun filete</t>
  </si>
  <si>
    <t>atun grated</t>
  </si>
  <si>
    <t>conserva de frutas</t>
  </si>
  <si>
    <t>galleta dulce</t>
  </si>
  <si>
    <t>galleta integral</t>
  </si>
  <si>
    <t>galleta salada</t>
  </si>
  <si>
    <t>galleta sixpack</t>
  </si>
  <si>
    <t>caramelos</t>
  </si>
  <si>
    <t>chicle</t>
  </si>
  <si>
    <t>frunas</t>
  </si>
  <si>
    <t>gomitas</t>
  </si>
  <si>
    <t>ron</t>
  </si>
  <si>
    <t>vermouth</t>
  </si>
  <si>
    <t>vodka</t>
  </si>
  <si>
    <t>whisky</t>
  </si>
  <si>
    <t>aromatizantes</t>
  </si>
  <si>
    <t>detergentes</t>
  </si>
  <si>
    <t>lejias</t>
  </si>
  <si>
    <t>limpiador porcelanato</t>
  </si>
  <si>
    <t>limpiavidrios</t>
  </si>
  <si>
    <t>papel higienico</t>
  </si>
  <si>
    <t>pino</t>
  </si>
  <si>
    <t>maiz frito</t>
  </si>
  <si>
    <t>mix queso</t>
  </si>
  <si>
    <t>papas</t>
  </si>
  <si>
    <t>PRODUCTOS</t>
  </si>
  <si>
    <t>codigoProducto</t>
  </si>
  <si>
    <t>nombreProducto</t>
  </si>
  <si>
    <t>codigoMarca</t>
  </si>
  <si>
    <t>precioUnitario</t>
  </si>
  <si>
    <t>precioCaja</t>
  </si>
  <si>
    <t>unidadesCaja</t>
  </si>
  <si>
    <t>stock</t>
  </si>
  <si>
    <t>unidad medida</t>
  </si>
  <si>
    <t>tamanioUnidad</t>
  </si>
  <si>
    <t>SUBCATEGORIA</t>
  </si>
  <si>
    <t>codigoSubcategoria</t>
  </si>
  <si>
    <t>ml</t>
  </si>
  <si>
    <t>gr</t>
  </si>
  <si>
    <t>kg</t>
  </si>
  <si>
    <t>750</t>
  </si>
  <si>
    <t>250</t>
  </si>
  <si>
    <t>500</t>
  </si>
  <si>
    <t>200</t>
  </si>
  <si>
    <t>150</t>
  </si>
  <si>
    <t>454</t>
  </si>
  <si>
    <t>850</t>
  </si>
  <si>
    <t>300</t>
  </si>
  <si>
    <t>Galleta de Animalitos</t>
  </si>
  <si>
    <t>Galleta Choco Chips</t>
  </si>
  <si>
    <t>Galleta Fudge</t>
  </si>
  <si>
    <t>Galleta Margarita</t>
  </si>
  <si>
    <t xml:space="preserve">Galleta Cracknel </t>
  </si>
  <si>
    <t>Galleta de Agua</t>
  </si>
  <si>
    <t>Galleta de Salvado de Trigo</t>
  </si>
  <si>
    <t>Galleta de Semola</t>
  </si>
  <si>
    <t>Galletas Gold Fish</t>
  </si>
  <si>
    <t>Galleta Ritz</t>
  </si>
  <si>
    <t>Galleta Soda Field</t>
  </si>
  <si>
    <t>Galleta San Jorge</t>
  </si>
  <si>
    <t>Galleta Morochas</t>
  </si>
  <si>
    <t>Galleta Oreo</t>
  </si>
  <si>
    <t>Galleta Picaras de Fresa</t>
  </si>
  <si>
    <t xml:space="preserve">Galleta Vanilia Field </t>
  </si>
  <si>
    <t>Caramelos Fruit Bowl</t>
  </si>
  <si>
    <t>Caramelos Halls</t>
  </si>
  <si>
    <t>Caramelos Mentos</t>
  </si>
  <si>
    <t>Caramelos TicTac</t>
  </si>
  <si>
    <t>Chicle Chiclets</t>
  </si>
  <si>
    <t>Chicle Eclipse</t>
  </si>
  <si>
    <t>Chicle Sensations</t>
  </si>
  <si>
    <t>Chicle Splash</t>
  </si>
  <si>
    <t>Frunas Fruna</t>
  </si>
  <si>
    <t>Frunas Fruna Halloween</t>
  </si>
  <si>
    <t>Frunas Frutonga</t>
  </si>
  <si>
    <t>Frunas Starbush</t>
  </si>
  <si>
    <t>Gomitas Dinosaurios</t>
  </si>
  <si>
    <t>Gomitas Gusano</t>
  </si>
  <si>
    <t>Gomitas Haribo</t>
  </si>
  <si>
    <t>Gomitas Osito de Oro</t>
  </si>
  <si>
    <t>Chorizo Braedt</t>
  </si>
  <si>
    <t>Chorizo Cerdeña</t>
  </si>
  <si>
    <t>Chorizo San Fernando</t>
  </si>
  <si>
    <t>Hot-Dog Laive</t>
  </si>
  <si>
    <t>Hot-Dog San Fernando</t>
  </si>
  <si>
    <t>Hot-Dog Suiza</t>
  </si>
  <si>
    <t>Jamón del Pais Gourmet</t>
  </si>
  <si>
    <t>Jamón del Pais Razzeto</t>
  </si>
  <si>
    <t>Jamón del Pais Suiza</t>
  </si>
  <si>
    <t>Jamón Ingles Braedt</t>
  </si>
  <si>
    <t>Jamón Ingles OttoKunz</t>
  </si>
  <si>
    <t>Jamón Ingles Suiza</t>
  </si>
  <si>
    <t>Jamonada Braedt</t>
  </si>
  <si>
    <t>Jamonada Razzeto</t>
  </si>
  <si>
    <t>Jamonada Suiza</t>
  </si>
  <si>
    <t>Queso Edam Bonlé</t>
  </si>
  <si>
    <t>Queso Edam Laive</t>
  </si>
  <si>
    <t>Queso Fundido Bonlé</t>
  </si>
  <si>
    <t>Queso Fundido Laive</t>
  </si>
  <si>
    <t>Atun Filete Fanny</t>
  </si>
  <si>
    <t>Atun Filete Florida</t>
  </si>
  <si>
    <t>Atun Filete Starkist</t>
  </si>
  <si>
    <t>Atun Grated A1</t>
  </si>
  <si>
    <t>Atun Grated Florida</t>
  </si>
  <si>
    <t>Atun Trozos A1</t>
  </si>
  <si>
    <t>Atun Trozos Florida</t>
  </si>
  <si>
    <t>Atun Trozos Gloria</t>
  </si>
  <si>
    <t>Conserva de Frutas Arica</t>
  </si>
  <si>
    <t>Conserva de Frutas Dos Caballos</t>
  </si>
  <si>
    <t>Conserva de Frutas Fanny</t>
  </si>
  <si>
    <t>Sayon</t>
  </si>
  <si>
    <t>Nabisco</t>
  </si>
  <si>
    <t>Voortman</t>
  </si>
  <si>
    <t>San Jorge</t>
  </si>
  <si>
    <t>Aguitas</t>
  </si>
  <si>
    <t>El Cesro</t>
  </si>
  <si>
    <t>Noa Gourmet</t>
  </si>
  <si>
    <t xml:space="preserve">Pepperidge Farm </t>
  </si>
  <si>
    <t>Field</t>
  </si>
  <si>
    <t>Nestle</t>
  </si>
  <si>
    <t>Winter's</t>
  </si>
  <si>
    <t>Jelly Belly</t>
  </si>
  <si>
    <t>Halls</t>
  </si>
  <si>
    <t>Mentos</t>
  </si>
  <si>
    <t>Tic Tac</t>
  </si>
  <si>
    <t>Adams</t>
  </si>
  <si>
    <t>Wrigley's</t>
  </si>
  <si>
    <t>Trident</t>
  </si>
  <si>
    <t>Ambrosoli</t>
  </si>
  <si>
    <t>Starbust</t>
  </si>
  <si>
    <t>Haribo</t>
  </si>
  <si>
    <t>Braedt</t>
  </si>
  <si>
    <t>Cerdeña</t>
  </si>
  <si>
    <t>San Fernando</t>
  </si>
  <si>
    <t>Laive</t>
  </si>
  <si>
    <t>Suiza</t>
  </si>
  <si>
    <t>Gourmet</t>
  </si>
  <si>
    <t>Razzeto</t>
  </si>
  <si>
    <t>OttoKunz</t>
  </si>
  <si>
    <t>Bonlé</t>
  </si>
  <si>
    <t>Fanny</t>
  </si>
  <si>
    <t>Florida</t>
  </si>
  <si>
    <t>Starkist</t>
  </si>
  <si>
    <t>A1</t>
  </si>
  <si>
    <t>Gloria</t>
  </si>
  <si>
    <t>Arica</t>
  </si>
  <si>
    <t>Dos Caballos</t>
  </si>
  <si>
    <t>Galletas Dulce</t>
  </si>
  <si>
    <t>Galletas Integral</t>
  </si>
  <si>
    <t>Galletas Saladas</t>
  </si>
  <si>
    <t>Galletas Six-Pack</t>
  </si>
  <si>
    <t>Caramelos</t>
  </si>
  <si>
    <t>Chicle</t>
  </si>
  <si>
    <t>Frunas</t>
  </si>
  <si>
    <t>Gomitas</t>
  </si>
  <si>
    <t>Chorizo</t>
  </si>
  <si>
    <t>Hot-Dog</t>
  </si>
  <si>
    <t>Jamón</t>
  </si>
  <si>
    <t>Jamonada</t>
  </si>
  <si>
    <t>Quesos</t>
  </si>
  <si>
    <t>Atún</t>
  </si>
  <si>
    <t>Conservas de Frutas</t>
  </si>
  <si>
    <t>atun trozos</t>
  </si>
  <si>
    <t>08.00</t>
  </si>
  <si>
    <t>06.00</t>
  </si>
  <si>
    <t>01.00</t>
  </si>
  <si>
    <t>unid</t>
  </si>
  <si>
    <t>Descripcion</t>
  </si>
  <si>
    <t>INSERT INTO categoriaproducto(nombre) VALUES ('Abarrotes');</t>
  </si>
  <si>
    <t>INSERT INTO categoriaproducto(nombre) VALUES ('Bebidas');</t>
  </si>
  <si>
    <t>INSERT INTO categoriaproducto(nombre) VALUES ('Cuidado personal');</t>
  </si>
  <si>
    <t>INSERT INTO categoriaproducto(nombre) VALUES ('Desayuno');</t>
  </si>
  <si>
    <t>INSERT INTO categoriaproducto(nombre) VALUES ('Embutidos');</t>
  </si>
  <si>
    <t>INSERT INTO categoriaproducto(nombre) VALUES ('Enlatados');</t>
  </si>
  <si>
    <t>INSERT INTO categoriaproducto(nombre) VALUES ('Galletas y golosinas');</t>
  </si>
  <si>
    <t>INSERT INTO categoriaproducto(nombre) VALUES ('Licores');</t>
  </si>
  <si>
    <t>INSERT INTO categoriaproducto(nombre) VALUES ('Limpieza');</t>
  </si>
  <si>
    <t>INSERT INTO categoriaproducto(nombre) VALUES ('Snacks y piqueos');</t>
  </si>
  <si>
    <t>SQL INSERT STATEMENT</t>
  </si>
  <si>
    <t>INSERT INTO subcategoriaproducto ( nombre,codigoCategoria) VALUES ('Aceite de Oliva',1);</t>
  </si>
  <si>
    <t>INSERT INTO subcategoriaproducto ( nombre,codigoCategoria) VALUES ('Aceite Vegetal',1);</t>
  </si>
  <si>
    <t>INSERT INTO subcategoriaproducto ( nombre,codigoCategoria) VALUES ('Arroz',1);</t>
  </si>
  <si>
    <t>INSERT INTO subcategoriaproducto ( nombre,codigoCategoria) VALUES ('Azucar',1);</t>
  </si>
  <si>
    <t>INSERT INTO subcategoriaproducto ( nombre,codigoCategoria) VALUES ('Fideos',1);</t>
  </si>
  <si>
    <t>INSERT INTO subcategoriaproducto ( nombre,codigoCategoria) VALUES ('Menestras',1);</t>
  </si>
  <si>
    <t>INSERT INTO subcategoriaproducto ( nombre,codigoCategoria) VALUES ('jabones',3);</t>
  </si>
  <si>
    <t>INSERT INTO subcategoriaproducto ( nombre,codigoCategoria) VALUES ('shampoo',3);</t>
  </si>
  <si>
    <t>INSERT INTO subcategoriaproducto ( nombre,codigoCategoria) VALUES ('toallas higienicas',3);</t>
  </si>
  <si>
    <t>INSERT INTO subcategoriaproducto ( nombre,codigoCategoria) VALUES ('Desayuno',4);</t>
  </si>
  <si>
    <t>INSERT INTO subcategoriaproducto ( nombre,codigoCategoria) VALUES ('chorizo',5);</t>
  </si>
  <si>
    <t>INSERT INTO subcategoriaproducto ( nombre,codigoCategoria) VALUES ('hot-dog',5);</t>
  </si>
  <si>
    <t>INSERT INTO subcategoriaproducto ( nombre,codigoCategoria) VALUES ('jamon del pais',5);</t>
  </si>
  <si>
    <t>INSERT INTO subcategoriaproducto ( nombre,codigoCategoria) VALUES ('jamon ingles',5);</t>
  </si>
  <si>
    <t>INSERT INTO subcategoriaproducto ( nombre,codigoCategoria) VALUES ('jamonadas',5);</t>
  </si>
  <si>
    <t>INSERT INTO subcategoriaproducto ( nombre,codigoCategoria) VALUES ('quesos',5);</t>
  </si>
  <si>
    <t>INSERT INTO subcategoriaproducto ( nombre,codigoCategoria) VALUES ('atun filete',6);</t>
  </si>
  <si>
    <t>INSERT INTO subcategoriaproducto ( nombre,codigoCategoria) VALUES ('atun grated',6);</t>
  </si>
  <si>
    <t>INSERT INTO subcategoriaproducto ( nombre,codigoCategoria) VALUES ('atun trozos',6);</t>
  </si>
  <si>
    <t>INSERT INTO subcategoriaproducto ( nombre,codigoCategoria) VALUES ('conserva de frutas',6);</t>
  </si>
  <si>
    <t>INSERT INTO subcategoriaproducto ( nombre,codigoCategoria) VALUES ('galleta dulce',7);</t>
  </si>
  <si>
    <t>INSERT INTO subcategoriaproducto ( nombre,codigoCategoria) VALUES ('galleta integral',7);</t>
  </si>
  <si>
    <t>INSERT INTO subcategoriaproducto ( nombre,codigoCategoria) VALUES ('galleta salada',7);</t>
  </si>
  <si>
    <t>INSERT INTO subcategoriaproducto ( nombre,codigoCategoria) VALUES ('galleta sixpack',7);</t>
  </si>
  <si>
    <t>INSERT INTO subcategoriaproducto ( nombre,codigoCategoria) VALUES ('caramelos',7);</t>
  </si>
  <si>
    <t>INSERT INTO subcategoriaproducto ( nombre,codigoCategoria) VALUES ('chicle',7);</t>
  </si>
  <si>
    <t>INSERT INTO subcategoriaproducto ( nombre,codigoCategoria) VALUES ('frunas',7);</t>
  </si>
  <si>
    <t>INSERT INTO subcategoriaproducto ( nombre,codigoCategoria) VALUES ('gomitas',7);</t>
  </si>
  <si>
    <t>INSERT INTO subcategoriaproducto ( nombre,codigoCategoria) VALUES ('ron',8);</t>
  </si>
  <si>
    <t>INSERT INTO subcategoriaproducto ( nombre,codigoCategoria) VALUES ('vermouth',8);</t>
  </si>
  <si>
    <t>INSERT INTO subcategoriaproducto ( nombre,codigoCategoria) VALUES ('vodka',8);</t>
  </si>
  <si>
    <t>INSERT INTO subcategoriaproducto ( nombre,codigoCategoria) VALUES ('whisky',8);</t>
  </si>
  <si>
    <t>INSERT INTO subcategoriaproducto ( nombre,codigoCategoria) VALUES ('aromatizantes',9);</t>
  </si>
  <si>
    <t>INSERT INTO subcategoriaproducto ( nombre,codigoCategoria) VALUES ('detergentes',9);</t>
  </si>
  <si>
    <t>INSERT INTO subcategoriaproducto ( nombre,codigoCategoria) VALUES ('lejias',9);</t>
  </si>
  <si>
    <t>INSERT INTO subcategoriaproducto ( nombre,codigoCategoria) VALUES ('limpiador porcelanato',9);</t>
  </si>
  <si>
    <t>INSERT INTO subcategoriaproducto ( nombre,codigoCategoria) VALUES ('limpiavidrios',9);</t>
  </si>
  <si>
    <t>INSERT INTO subcategoriaproducto ( nombre,codigoCategoria) VALUES ('papel higienico',9);</t>
  </si>
  <si>
    <t>INSERT INTO subcategoriaproducto ( nombre,codigoCategoria) VALUES ('pino',9);</t>
  </si>
  <si>
    <t>INSERT INTO subcategoriaproducto ( nombre,codigoCategoria) VALUES ('maiz frito',10);</t>
  </si>
  <si>
    <t>INSERT INTO subcategoriaproducto ( nombre,codigoCategoria) VALUES ('mix queso',10);</t>
  </si>
  <si>
    <t>INSERT INTO subcategoriaproducto ( nombre,codigoCategoria) VALUES ('papas',10);</t>
  </si>
  <si>
    <t>MARCAS</t>
  </si>
  <si>
    <t>nombreMarca</t>
  </si>
  <si>
    <t>Dove</t>
  </si>
  <si>
    <t>Heno de Pravia</t>
  </si>
  <si>
    <t>Palmolive</t>
  </si>
  <si>
    <t>Elvive</t>
  </si>
  <si>
    <t>Pantene</t>
  </si>
  <si>
    <t>Sedal</t>
  </si>
  <si>
    <t>Always</t>
  </si>
  <si>
    <t>Kotex</t>
  </si>
  <si>
    <t>Nosotras</t>
  </si>
  <si>
    <t>Santa Catalina</t>
  </si>
  <si>
    <t>Quaker</t>
  </si>
  <si>
    <t>Avena</t>
  </si>
  <si>
    <t xml:space="preserve">Dove Cremoso </t>
  </si>
  <si>
    <t>Heno de Pravia Hidratante</t>
  </si>
  <si>
    <t>Heno de Pravia Antibacterial</t>
  </si>
  <si>
    <t>Heno de Pravia Original</t>
  </si>
  <si>
    <t>Palmolive Tono Perfecto</t>
  </si>
  <si>
    <t>Palmolive Suavidad Exfoliante</t>
  </si>
  <si>
    <t>Palmolive Exfolicion Diaria</t>
  </si>
  <si>
    <t xml:space="preserve">Elvive Full restore 5 </t>
  </si>
  <si>
    <t>Pantene Restauracion</t>
  </si>
  <si>
    <t>Sedal Colorvital</t>
  </si>
  <si>
    <t>Sedal Crematratamiento colorvital</t>
  </si>
  <si>
    <t>Elvive Reparacion Total 5 Reparador</t>
  </si>
  <si>
    <t>Always Nocturno</t>
  </si>
  <si>
    <t>Always Normal</t>
  </si>
  <si>
    <t>Always Ultrafina</t>
  </si>
  <si>
    <t>Kotex Nocturna</t>
  </si>
  <si>
    <t>Kotex Normal</t>
  </si>
  <si>
    <t>Kotex Ultrafina</t>
  </si>
  <si>
    <t>Nosotras Buenas Noches</t>
  </si>
  <si>
    <t>Nosotras Invisiblerapigel</t>
  </si>
  <si>
    <t>Nosotras Normal_rapigel</t>
  </si>
  <si>
    <t>Santa Catalina Quinua y avena</t>
  </si>
  <si>
    <t>Santa Catalina Avena</t>
  </si>
  <si>
    <t>Santa Catalina Soya y Avena</t>
  </si>
  <si>
    <t>Quaker Tradicional</t>
  </si>
  <si>
    <t>Gloria Bebible</t>
  </si>
  <si>
    <t>Gloria Actibio</t>
  </si>
  <si>
    <t>Gloria Light</t>
  </si>
  <si>
    <t>Gloria Vitacol</t>
  </si>
  <si>
    <t>Jabon</t>
  </si>
  <si>
    <t>Shampoo</t>
  </si>
  <si>
    <t>Crema Tratamiento</t>
  </si>
  <si>
    <t>Acondicionador</t>
  </si>
  <si>
    <t>Toallas higienicas</t>
  </si>
  <si>
    <t>Yogurt</t>
  </si>
  <si>
    <t>crema tratamiento</t>
  </si>
  <si>
    <t>acondicionador</t>
  </si>
  <si>
    <t>yogurt</t>
  </si>
  <si>
    <t>direccionImagen</t>
  </si>
  <si>
    <t>lt</t>
  </si>
  <si>
    <t>Aromatizante Air Wick Citrico</t>
  </si>
  <si>
    <t>Air Wick</t>
  </si>
  <si>
    <t>Aromatizante Glade Floral</t>
  </si>
  <si>
    <t>Glade</t>
  </si>
  <si>
    <t>Aromatizante Glade Brisas</t>
  </si>
  <si>
    <t>Aromatizante Glade Manzanilla</t>
  </si>
  <si>
    <t>Aromatizante Glade Frescura Matinal</t>
  </si>
  <si>
    <t>Aromatizante Poett</t>
  </si>
  <si>
    <t>Poett</t>
  </si>
  <si>
    <t>Aromatizante Sapolio Floral</t>
  </si>
  <si>
    <t>Sapolio</t>
  </si>
  <si>
    <t>aromatizante-AirWick.jpg</t>
  </si>
  <si>
    <t>aromatizante-Glade.jpg</t>
  </si>
  <si>
    <t>aromatizante-GladeBrisas.jpg</t>
  </si>
  <si>
    <t>aromatizante-GladeFrescuraMatinal.jpg</t>
  </si>
  <si>
    <t>aromatizante-GladeManzanilla.jpg</t>
  </si>
  <si>
    <t>aromatizante-poett.jpg</t>
  </si>
  <si>
    <t>aromatizante-Sapolio.jpg</t>
  </si>
  <si>
    <t>Ace accion instantanea</t>
  </si>
  <si>
    <t>Ace</t>
  </si>
  <si>
    <t>AK-1</t>
  </si>
  <si>
    <t>AK-1 manchas dificiles</t>
  </si>
  <si>
    <t>Ariel anillos doble poder</t>
  </si>
  <si>
    <t>Ariel</t>
  </si>
  <si>
    <t>Bolivar</t>
  </si>
  <si>
    <t>Opal</t>
  </si>
  <si>
    <t>Rindex espuma activa</t>
  </si>
  <si>
    <t>Opal bio cristales</t>
  </si>
  <si>
    <t xml:space="preserve">Detergente bolivar </t>
  </si>
  <si>
    <t>Rindex</t>
  </si>
  <si>
    <t>Detergente Sapolio</t>
  </si>
  <si>
    <t>detergente-Ace.jpg</t>
  </si>
  <si>
    <t>detergente-Ak1.jpg</t>
  </si>
  <si>
    <t>detergente-Ariel.jpg</t>
  </si>
  <si>
    <t>detergente-Bolivar.jpg</t>
  </si>
  <si>
    <t>detergente-Opal.jpg</t>
  </si>
  <si>
    <t>detergente-Rindex.jpg</t>
  </si>
  <si>
    <t>detergente-Sapolio.jpg</t>
  </si>
  <si>
    <t>Lejia Ace</t>
  </si>
  <si>
    <t>Lejia Clorox Regular</t>
  </si>
  <si>
    <t>Clorox</t>
  </si>
  <si>
    <t>Lejia Conejo</t>
  </si>
  <si>
    <t>Conejo</t>
  </si>
  <si>
    <t>Lejia La Salud</t>
  </si>
  <si>
    <t>La Salud</t>
  </si>
  <si>
    <t>Lejia Magia Blanca</t>
  </si>
  <si>
    <t>Magia Blanca</t>
  </si>
  <si>
    <t>Neutrex</t>
  </si>
  <si>
    <t>Neutrex Futura</t>
  </si>
  <si>
    <t>Lejia Sapolio</t>
  </si>
  <si>
    <t>lejia-Ace.jpg</t>
  </si>
  <si>
    <t>lejia-Clorox.jpg</t>
  </si>
  <si>
    <t>lejia-Conejo.jpg</t>
  </si>
  <si>
    <t>lejia-LaSalud.jpg</t>
  </si>
  <si>
    <t>lejia-MagiaBlanca.jpg</t>
  </si>
  <si>
    <t>lejia-Neutrex.jpg</t>
  </si>
  <si>
    <t>lejia-Sapolio.jpg</t>
  </si>
  <si>
    <t>Limpiador universal Celima</t>
  </si>
  <si>
    <t>Celima</t>
  </si>
  <si>
    <t>Chema Clean Limpiador multiuso</t>
  </si>
  <si>
    <t>Chema</t>
  </si>
  <si>
    <t>limpiador-Celima.jpg</t>
  </si>
  <si>
    <t>limpiador-Chema.jpg</t>
  </si>
  <si>
    <t>limpiador-Protector.jpg</t>
  </si>
  <si>
    <t>limpiador-Sutter.jpg</t>
  </si>
  <si>
    <t>limpiador-Valot.jpg</t>
  </si>
  <si>
    <t>Protector Porcelanato</t>
  </si>
  <si>
    <t>Flex</t>
  </si>
  <si>
    <t>Sutter Professional</t>
  </si>
  <si>
    <t>Limpiador reflesh</t>
  </si>
  <si>
    <t>Valot Professional</t>
  </si>
  <si>
    <t xml:space="preserve"> Valot Limpiador porcelanato marmol</t>
  </si>
  <si>
    <t>Aro Limpiavidrios</t>
  </si>
  <si>
    <t>Aro</t>
  </si>
  <si>
    <t>Cif Vidrios y Multiuso</t>
  </si>
  <si>
    <t>Cif</t>
  </si>
  <si>
    <t>Mr Musculo Limpiavidrios</t>
  </si>
  <si>
    <t>Mr. Musculo</t>
  </si>
  <si>
    <t>Sapolio Limpiavidrios</t>
  </si>
  <si>
    <t>Windex</t>
  </si>
  <si>
    <t>Limpiavidrios Windex Original</t>
  </si>
  <si>
    <t>limpiaVidrios-Aro.jpg</t>
  </si>
  <si>
    <t>limpiaVidrios-Cif-jpg</t>
  </si>
  <si>
    <t>limpiaVidrios-MrMusculo.jpg</t>
  </si>
  <si>
    <t>limpiaVidrios-Sapolio.jpg</t>
  </si>
  <si>
    <t>limpiaVidrios-Windex.jpg</t>
  </si>
  <si>
    <t>Papel Elite Premium</t>
  </si>
  <si>
    <t>Elite</t>
  </si>
  <si>
    <t>Papel Suave Doble Hoja</t>
  </si>
  <si>
    <t>Suave</t>
  </si>
  <si>
    <t>papel toalla</t>
  </si>
  <si>
    <t xml:space="preserve">unid </t>
  </si>
  <si>
    <t>Papel Toalla Elite Ultra</t>
  </si>
  <si>
    <t>Papel cocina multicortes Scott</t>
  </si>
  <si>
    <t>Scott</t>
  </si>
  <si>
    <t>Scott Gigante Triple Hoja</t>
  </si>
  <si>
    <t>papelToalla-Scott.jpg</t>
  </si>
  <si>
    <t>papel-Scott.jpg</t>
  </si>
  <si>
    <t>papel-elite.jpg</t>
  </si>
  <si>
    <t>papel-suave.jpg</t>
  </si>
  <si>
    <t>papelToalla-Elite.jpg</t>
  </si>
  <si>
    <t>Harpic</t>
  </si>
  <si>
    <t>Harpic Limpiador desinfectante</t>
  </si>
  <si>
    <t>Lysol</t>
  </si>
  <si>
    <t>Lysol Disinfectant</t>
  </si>
  <si>
    <t>Desinfectante Pino</t>
  </si>
  <si>
    <t>Pino</t>
  </si>
  <si>
    <t>Pinesol Desinfectante</t>
  </si>
  <si>
    <t>Pine-Sol</t>
  </si>
  <si>
    <t>Pinolim multiuso desinfectante</t>
  </si>
  <si>
    <t>Pinolim</t>
  </si>
  <si>
    <t>Sapolio Pino desinfectante</t>
  </si>
  <si>
    <t>pino-Harpic.jpg</t>
  </si>
  <si>
    <t>pino-Lisol.jpg</t>
  </si>
  <si>
    <t>pino-sapolio.jpg</t>
  </si>
  <si>
    <t>pino-Pinolim.jpg</t>
  </si>
  <si>
    <t>pino-Pinesol.jpg</t>
  </si>
  <si>
    <t>pino-Losaro.jpg</t>
  </si>
  <si>
    <t>Los Cuates Natural</t>
  </si>
  <si>
    <t>Los Cuates</t>
  </si>
  <si>
    <t>Los Cuates Picante</t>
  </si>
  <si>
    <t>Tot-Tees Picante</t>
  </si>
  <si>
    <t>Tor-Tees</t>
  </si>
  <si>
    <t>Tot-Tees Natural</t>
  </si>
  <si>
    <t>cuatesNatural.jpg</t>
  </si>
  <si>
    <t>cuatesPicante.jpg</t>
  </si>
  <si>
    <t>tor-teesPicante.jpg</t>
  </si>
  <si>
    <t>tor-teesNatural.jpg</t>
  </si>
  <si>
    <t>Cheese tris Tocineta</t>
  </si>
  <si>
    <t>Frito Lay</t>
  </si>
  <si>
    <t xml:space="preserve">Cheetos Crunchy </t>
  </si>
  <si>
    <t>Cheetos</t>
  </si>
  <si>
    <t>Cheetos Horneados</t>
  </si>
  <si>
    <t>Chizitos</t>
  </si>
  <si>
    <t>Chipy</t>
  </si>
  <si>
    <t>Chizitos Fiesta</t>
  </si>
  <si>
    <t>Doritos Nacho Cheesier</t>
  </si>
  <si>
    <t>Doritos Tangy Cheese</t>
  </si>
  <si>
    <t>cheeseTris.jpg</t>
  </si>
  <si>
    <t>cheetos.jpg</t>
  </si>
  <si>
    <t>cheetosHorneados.jpg</t>
  </si>
  <si>
    <t>chizitoClasico.jpg</t>
  </si>
  <si>
    <t>chizitoFiesta.jpg</t>
  </si>
  <si>
    <t>doritosNachoChessier.jpg</t>
  </si>
  <si>
    <t>doritosTangyCheese.jpg</t>
  </si>
  <si>
    <t>Combo Lays Piqueos</t>
  </si>
  <si>
    <t>Free Papas</t>
  </si>
  <si>
    <t>Karinto</t>
  </si>
  <si>
    <t>Pringles</t>
  </si>
  <si>
    <t>Lays Andinas</t>
  </si>
  <si>
    <t>Lays Clasicas</t>
  </si>
  <si>
    <t>Lays Corte Americano</t>
  </si>
  <si>
    <t>Lays Wasabi</t>
  </si>
  <si>
    <t>Combo Pringles</t>
  </si>
  <si>
    <t>comboPiqueoSnack.jpg</t>
  </si>
  <si>
    <t>freePapas.jpg</t>
  </si>
  <si>
    <t>laysAndinas.jpg</t>
  </si>
  <si>
    <t>laysClasica.jpg</t>
  </si>
  <si>
    <t>laysCorteAmericano.jpg</t>
  </si>
  <si>
    <t>laysWasabi.jpg</t>
  </si>
  <si>
    <t>pringles.jpg</t>
  </si>
  <si>
    <t>dove_cremoso.jpg</t>
  </si>
  <si>
    <t>henodepravia_hidratante.jpg</t>
  </si>
  <si>
    <t>henodepravia_antibacterial.jpg</t>
  </si>
  <si>
    <t>henodepravia_original.jpg</t>
  </si>
  <si>
    <t>palmolive_tonoperfecto.jpg</t>
  </si>
  <si>
    <t>palmolive_suavidadexfoliante.jpg</t>
  </si>
  <si>
    <t>palmolive_exfoliaciondiaria.jpg</t>
  </si>
  <si>
    <t>Elvive-full-restore-5-shampoo.jpg</t>
  </si>
  <si>
    <t>pantene_restauracion_shampoo.jpg</t>
  </si>
  <si>
    <t>sedal_colorvital_shampoo.jpg</t>
  </si>
  <si>
    <t>sedal_crematratamiento_colorvital.jpg</t>
  </si>
  <si>
    <t>Elvive-Reparacion-Total-5-Acondicionador-Reparador.jpg</t>
  </si>
  <si>
    <t>pantene_restauracion_acondicionador.jpg</t>
  </si>
  <si>
    <t>sedal_colorvital_acondicionador.jpg</t>
  </si>
  <si>
    <t>always_nocturno.jpg</t>
  </si>
  <si>
    <t>always_normal.jpg</t>
  </si>
  <si>
    <t>always_ultrafina.png</t>
  </si>
  <si>
    <t>kotex_nocturna.jpg</t>
  </si>
  <si>
    <t>kotex_normal.jpg</t>
  </si>
  <si>
    <t>kotex_ultrafina.jpg</t>
  </si>
  <si>
    <t>nosotras_buenasnoches.jpg</t>
  </si>
  <si>
    <t>nosotras_invisiblerapigel.jpg</t>
  </si>
  <si>
    <t>nosotras_normal_rapigel.jpg</t>
  </si>
  <si>
    <t>avena_santacatalina_quinua.jpg</t>
  </si>
  <si>
    <t>avena-santa-catalina-bolsa-380-gr.jpg</t>
  </si>
  <si>
    <t>soya_avena_santacatalina.jpg</t>
  </si>
  <si>
    <t>quaker_tradicional.jpg</t>
  </si>
  <si>
    <t>gloria_fresa.jpg</t>
  </si>
  <si>
    <t>yogurt_gloria_actibio.jpg</t>
  </si>
  <si>
    <t>yogurt_gloria_light.jpg</t>
  </si>
  <si>
    <t>yogurt_gloria_vitacol.jpg</t>
  </si>
  <si>
    <t>Galleta_Animalitos.jpg</t>
  </si>
  <si>
    <t>Galleta_ChipsAhoy.jpg</t>
  </si>
  <si>
    <t>Galleta_Fudge.jpg</t>
  </si>
  <si>
    <t>Galleta_Margarita.jpg</t>
  </si>
  <si>
    <t>Galleta_Semola.jpg</t>
  </si>
  <si>
    <t>Galleta_SalvadodeTrigo.jpg</t>
  </si>
  <si>
    <t>Galleta_DeAgua.jpg</t>
  </si>
  <si>
    <t>Galleta_CracknelIntegral.jpg</t>
  </si>
  <si>
    <t>Galleta_Soda_SanJorge.jpg</t>
  </si>
  <si>
    <t>Galleta_Soda_Field.jpg</t>
  </si>
  <si>
    <t>Galleta_Ritz.jpg</t>
  </si>
  <si>
    <t>Galleta_Gold_Fish.jpg</t>
  </si>
  <si>
    <t>Galleta_Morochas.jpg</t>
  </si>
  <si>
    <t>Galleta_Oreo.jpg</t>
  </si>
  <si>
    <t>Galleta_PicarasFresa.jpg</t>
  </si>
  <si>
    <t>Galleta_VaniliaField.jpg</t>
  </si>
  <si>
    <t>Caramelos_FruitBowl.jpg</t>
  </si>
  <si>
    <t>Caremelos_Halls.jpg</t>
  </si>
  <si>
    <t>Caramelos_Mentos.jpg</t>
  </si>
  <si>
    <t>Caramelos_TicTac.jpg</t>
  </si>
  <si>
    <t>Chicle_Chiclets.jpg</t>
  </si>
  <si>
    <t>Chicle_Eclipse.jpg</t>
  </si>
  <si>
    <t>Chicle_Sensations.jpg</t>
  </si>
  <si>
    <t>Chicle_Splash.jpg</t>
  </si>
  <si>
    <t>Frunas_Fruna.jpg</t>
  </si>
  <si>
    <t>Frunas_Halloween.jpg</t>
  </si>
  <si>
    <t>Frunas_Frutonga.jpg</t>
  </si>
  <si>
    <t>Frunas_Starbush.jpg</t>
  </si>
  <si>
    <t>Gomitas_Dinosaurios.jpg</t>
  </si>
  <si>
    <t>Gomitas_Gusano.jpg</t>
  </si>
  <si>
    <t>Gomitas_Haribo.jpg</t>
  </si>
  <si>
    <t>Gomitas_OsitodeOro.jpg</t>
  </si>
  <si>
    <t>chorizo_Braedt.jpg</t>
  </si>
  <si>
    <t>chorizo_cerdeña.jpg</t>
  </si>
  <si>
    <t>chorizo_sanFernando.jpg</t>
  </si>
  <si>
    <t>hot-dog_Laive.jpg</t>
  </si>
  <si>
    <t>hot-dog_SanFernando.jpg</t>
  </si>
  <si>
    <t>hot-dog_Suiza.jpg</t>
  </si>
  <si>
    <t>jamonDelPais_Gourmet.jpg</t>
  </si>
  <si>
    <t>jamonDelPais_Razzeto.jpg</t>
  </si>
  <si>
    <t>jamonDelPais_Suiza.jpg</t>
  </si>
  <si>
    <t>jamon-ingles_braedt.jpg</t>
  </si>
  <si>
    <t>jamon-ingles_OttoKunz.jpg</t>
  </si>
  <si>
    <t>jamon-ingles_Suiza.jpg</t>
  </si>
  <si>
    <t>jamonada-braedt.jpg</t>
  </si>
  <si>
    <t>jamonada-razzeto.jpg</t>
  </si>
  <si>
    <t>jamonada-suiza.jpg</t>
  </si>
  <si>
    <t>queso-edam_bonle.jpg</t>
  </si>
  <si>
    <t>queso-edam_laive.jpg</t>
  </si>
  <si>
    <t>queso-fundido_bonle.jpg</t>
  </si>
  <si>
    <t>queso-fundido_laivejpg.jpg</t>
  </si>
  <si>
    <t>atun-filete_Fanny.jpg</t>
  </si>
  <si>
    <t>atun-filete_Florida.jpg</t>
  </si>
  <si>
    <t>atun-filete_StarKist.jpg</t>
  </si>
  <si>
    <t>atun-grated_A1.jpg</t>
  </si>
  <si>
    <t>atun-grated_florida.jpg</t>
  </si>
  <si>
    <t>atun-trozos_A1.jpg</t>
  </si>
  <si>
    <t>atun-trozos_Florida.jpg</t>
  </si>
  <si>
    <t>atun-trozos_Gloria.jpg</t>
  </si>
  <si>
    <t>conservaFrutas_Arica.jpg</t>
  </si>
  <si>
    <t>conservaFrutas_DosCaballos.jpg</t>
  </si>
  <si>
    <t>conservaFrutas_Fanny.jpg</t>
  </si>
  <si>
    <t>vacio</t>
  </si>
  <si>
    <t>Designado a:</t>
  </si>
  <si>
    <t>INSERT INTO marca(nombreMarca) VALUES('A1');</t>
  </si>
  <si>
    <t>INSERT INTO marca(nombreMarca) VALUES('Ace');</t>
  </si>
  <si>
    <t>INSERT INTO marca(nombreMarca) VALUES('Adams');</t>
  </si>
  <si>
    <t>INSERT INTO marca(nombreMarca) VALUES('Aguitas');</t>
  </si>
  <si>
    <t>INSERT INTO marca(nombreMarca) VALUES('Air Wick');</t>
  </si>
  <si>
    <t>INSERT INTO marca(nombreMarca) VALUES('AK-1');</t>
  </si>
  <si>
    <t>INSERT INTO marca(nombreMarca) VALUES('Always');</t>
  </si>
  <si>
    <t>INSERT INTO marca(nombreMarca) VALUES('Ambrosoli');</t>
  </si>
  <si>
    <t>INSERT INTO marca(nombreMarca) VALUES('Arica');</t>
  </si>
  <si>
    <t>INSERT INTO marca(nombreMarca) VALUES('Ariel');</t>
  </si>
  <si>
    <t>INSERT INTO marca(nombreMarca) VALUES('Aro');</t>
  </si>
  <si>
    <t>INSERT INTO marca(nombreMarca) VALUES('Bolivar');</t>
  </si>
  <si>
    <t>INSERT INTO marca(nombreMarca) VALUES('Bonlé');</t>
  </si>
  <si>
    <t>INSERT INTO marca(nombreMarca) VALUES('Borges');</t>
  </si>
  <si>
    <t>INSERT INTO marca(nombreMarca) VALUES('Braedt');</t>
  </si>
  <si>
    <t>INSERT INTO marca(nombreMarca) VALUES('Capri');</t>
  </si>
  <si>
    <t>INSERT INTO marca(nombreMarca) VALUES('Carbonell');</t>
  </si>
  <si>
    <t>INSERT INTO marca(nombreMarca) VALUES('Celima');</t>
  </si>
  <si>
    <t>INSERT INTO marca(nombreMarca) VALUES('Cerdeña');</t>
  </si>
  <si>
    <t>INSERT INTO marca(nombreMarca) VALUES('Cheetos');</t>
  </si>
  <si>
    <t>INSERT INTO marca(nombreMarca) VALUES('Chema');</t>
  </si>
  <si>
    <t>INSERT INTO marca(nombreMarca) VALUES('Chipy');</t>
  </si>
  <si>
    <t>INSERT INTO marca(nombreMarca) VALUES('Cif');</t>
  </si>
  <si>
    <t>INSERT INTO marca(nombreMarca) VALUES('Clorox');</t>
  </si>
  <si>
    <t>INSERT INTO marca(nombreMarca) VALUES('Conejo');</t>
  </si>
  <si>
    <t>INSERT INTO marca(nombreMarca) VALUES('Costeño');</t>
  </si>
  <si>
    <t>INSERT INTO marca(nombreMarca) VALUES('Del Prado');</t>
  </si>
  <si>
    <t>INSERT INTO marca(nombreMarca) VALUES('Don Vittorio');</t>
  </si>
  <si>
    <t>INSERT INTO marca(nombreMarca) VALUES('Dos Caballos');</t>
  </si>
  <si>
    <t>INSERT INTO marca(nombreMarca) VALUES('Dove');</t>
  </si>
  <si>
    <t>INSERT INTO marca(nombreMarca) VALUES('Dulfina');</t>
  </si>
  <si>
    <t>INSERT INTO marca(nombreMarca) VALUES('El Cesro');</t>
  </si>
  <si>
    <t>INSERT INTO marca(nombreMarca) VALUES('El Olivar');</t>
  </si>
  <si>
    <t>INSERT INTO marca(nombreMarca) VALUES('Elite');</t>
  </si>
  <si>
    <t>INSERT INTO marca(nombreMarca) VALUES('Elvive');</t>
  </si>
  <si>
    <t>INSERT INTO marca(nombreMarca) VALUES('Fanny');</t>
  </si>
  <si>
    <t>INSERT INTO marca(nombreMarca) VALUES('Field');</t>
  </si>
  <si>
    <t>INSERT INTO marca(nombreMarca) VALUES('Flex');</t>
  </si>
  <si>
    <t>INSERT INTO marca(nombreMarca) VALUES('Florida');</t>
  </si>
  <si>
    <t>INSERT INTO marca(nombreMarca) VALUES('Frito Lay');</t>
  </si>
  <si>
    <t>INSERT INTO marca(nombreMarca) VALUES('Glade');</t>
  </si>
  <si>
    <t>INSERT INTO marca(nombreMarca) VALUES('Gloria');</t>
  </si>
  <si>
    <t>INSERT INTO marca(nombreMarca) VALUES('Gourmet');</t>
  </si>
  <si>
    <t>INSERT INTO marca(nombreMarca) VALUES('Halls');</t>
  </si>
  <si>
    <t>INSERT INTO marca(nombreMarca) VALUES('Haribo');</t>
  </si>
  <si>
    <t>INSERT INTO marca(nombreMarca) VALUES('Harpic');</t>
  </si>
  <si>
    <t>INSERT INTO marca(nombreMarca) VALUES('Heno de Pravia');</t>
  </si>
  <si>
    <t>INSERT INTO marca(nombreMarca) VALUES('Ideal');</t>
  </si>
  <si>
    <t>INSERT INTO marca(nombreMarca) VALUES('Incauca');</t>
  </si>
  <si>
    <t>INSERT INTO marca(nombreMarca) VALUES('Jelly Belly');</t>
  </si>
  <si>
    <t>INSERT INTO marca(nombreMarca) VALUES('Karinto');</t>
  </si>
  <si>
    <t>INSERT INTO marca(nombreMarca) VALUES('Kotex');</t>
  </si>
  <si>
    <t>INSERT INTO marca(nombreMarca) VALUES('La Salud');</t>
  </si>
  <si>
    <t>INSERT INTO marca(nombreMarca) VALUES('Laive');</t>
  </si>
  <si>
    <t>INSERT INTO marca(nombreMarca) VALUES('Los Cuates');</t>
  </si>
  <si>
    <t>INSERT INTO marca(nombreMarca) VALUES('Lysol');</t>
  </si>
  <si>
    <t>INSERT INTO marca(nombreMarca) VALUES('Magia Blanca');</t>
  </si>
  <si>
    <t>INSERT INTO marca(nombreMarca) VALUES('Mentos');</t>
  </si>
  <si>
    <t>INSERT INTO marca(nombreMarca) VALUES('Molitalia');</t>
  </si>
  <si>
    <t>INSERT INTO marca(nombreMarca) VALUES('Mr. Musculo');</t>
  </si>
  <si>
    <t>INSERT INTO marca(nombreMarca) VALUES('Nabisco');</t>
  </si>
  <si>
    <t>INSERT INTO marca(nombreMarca) VALUES('Nestle');</t>
  </si>
  <si>
    <t>INSERT INTO marca(nombreMarca) VALUES('Neutrex');</t>
  </si>
  <si>
    <t>INSERT INTO marca(nombreMarca) VALUES('Noa Gourmet');</t>
  </si>
  <si>
    <t>INSERT INTO marca(nombreMarca) VALUES('Nosotras');</t>
  </si>
  <si>
    <t>INSERT INTO marca(nombreMarca) VALUES('Opal');</t>
  </si>
  <si>
    <t>INSERT INTO marca(nombreMarca) VALUES('OttoKunz');</t>
  </si>
  <si>
    <t>INSERT INTO marca(nombreMarca) VALUES('Paisana');</t>
  </si>
  <si>
    <t>INSERT INTO marca(nombreMarca) VALUES('Palmolive');</t>
  </si>
  <si>
    <t>INSERT INTO marca(nombreMarca) VALUES('Pantene');</t>
  </si>
  <si>
    <t>INSERT INTO marca(nombreMarca) VALUES('Pepperidge Farm ');</t>
  </si>
  <si>
    <t>INSERT INTO marca(nombreMarca) VALUES('Pine-Sol');</t>
  </si>
  <si>
    <t>INSERT INTO marca(nombreMarca) VALUES('Pino');</t>
  </si>
  <si>
    <t>INSERT INTO marca(nombreMarca) VALUES('Pinolim');</t>
  </si>
  <si>
    <t>INSERT INTO marca(nombreMarca) VALUES('Poett');</t>
  </si>
  <si>
    <t>INSERT INTO marca(nombreMarca) VALUES('Primor');</t>
  </si>
  <si>
    <t>INSERT INTO marca(nombreMarca) VALUES('Pringles');</t>
  </si>
  <si>
    <t>INSERT INTO marca(nombreMarca) VALUES('Quaker');</t>
  </si>
  <si>
    <t>INSERT INTO marca(nombreMarca) VALUES('Razzeto');</t>
  </si>
  <si>
    <t>INSERT INTO marca(nombreMarca) VALUES('Rindex');</t>
  </si>
  <si>
    <t>INSERT INTO marca(nombreMarca) VALUES('Saman');</t>
  </si>
  <si>
    <t>INSERT INTO marca(nombreMarca) VALUES('San Fernando');</t>
  </si>
  <si>
    <t>INSERT INTO marca(nombreMarca) VALUES('San Jorge');</t>
  </si>
  <si>
    <t>INSERT INTO marca(nombreMarca) VALUES('Santa Catalina');</t>
  </si>
  <si>
    <t>INSERT INTO marca(nombreMarca) VALUES('Sapolio');</t>
  </si>
  <si>
    <t>INSERT INTO marca(nombreMarca) VALUES('Sayon');</t>
  </si>
  <si>
    <t>INSERT INTO marca(nombreMarca) VALUES('Scott');</t>
  </si>
  <si>
    <t>INSERT INTO marca(nombreMarca) VALUES('Sedal');</t>
  </si>
  <si>
    <t>INSERT INTO marca(nombreMarca) VALUES('Starbust');</t>
  </si>
  <si>
    <t>INSERT INTO marca(nombreMarca) VALUES('Starkist');</t>
  </si>
  <si>
    <t>INSERT INTO marca(nombreMarca) VALUES('Suave');</t>
  </si>
  <si>
    <t>INSERT INTO marca(nombreMarca) VALUES('Suiza');</t>
  </si>
  <si>
    <t>INSERT INTO marca(nombreMarca) VALUES('Sutter Professional');</t>
  </si>
  <si>
    <t>INSERT INTO marca(nombreMarca) VALUES('Tic Tac');</t>
  </si>
  <si>
    <t>INSERT INTO marca(nombreMarca) VALUES('Tor-Tees');</t>
  </si>
  <si>
    <t>INSERT INTO marca(nombreMarca) VALUES('Trident');</t>
  </si>
  <si>
    <t>INSERT INTO marca(nombreMarca) VALUES('Valdez');</t>
  </si>
  <si>
    <t>INSERT INTO marca(nombreMarca) VALUES('Valot Professional');</t>
  </si>
  <si>
    <t>INSERT INTO marca(nombreMarca) VALUES('Voortman');</t>
  </si>
  <si>
    <t>INSERT INTO marca(nombreMarca) VALUES('Windex');</t>
  </si>
  <si>
    <t>INSERT INTO marca(nombreMarca) VALUES('Winter's');</t>
  </si>
  <si>
    <t>INSERT INTO marca(nombreMarca) VALUES('Wrigley's');</t>
  </si>
  <si>
    <t>agua</t>
  </si>
  <si>
    <t>gaseosas</t>
  </si>
  <si>
    <t>Varela Hnos</t>
  </si>
  <si>
    <t>Ron Abuelo</t>
  </si>
  <si>
    <t>Appleton State</t>
  </si>
  <si>
    <t>Botran Rum</t>
  </si>
  <si>
    <t>Ron Cartavio</t>
  </si>
  <si>
    <t>Cartavio</t>
  </si>
  <si>
    <t>Vermouth Cinzano</t>
  </si>
  <si>
    <t>Cinzano</t>
  </si>
  <si>
    <t>Martini</t>
  </si>
  <si>
    <t>Vermouth Martini Rosso</t>
  </si>
  <si>
    <t>Vermouth Cinzano Rosso</t>
  </si>
  <si>
    <t>Vodka Absolut Citron</t>
  </si>
  <si>
    <t>Vodka Absolut Vainilla</t>
  </si>
  <si>
    <t>Vodka Danzka</t>
  </si>
  <si>
    <t>Vodka Finlandia</t>
  </si>
  <si>
    <t>Absolut</t>
  </si>
  <si>
    <t>Danzka</t>
  </si>
  <si>
    <t>Finlandia</t>
  </si>
  <si>
    <t>Whisky Ballantines</t>
  </si>
  <si>
    <t>Ballantines</t>
  </si>
  <si>
    <t>Black Label</t>
  </si>
  <si>
    <t>Chivas Regal</t>
  </si>
  <si>
    <t>The Glenlivet</t>
  </si>
  <si>
    <t>Whisky Black Label</t>
  </si>
  <si>
    <t>Whisky Chivas Regal</t>
  </si>
  <si>
    <t>Whisky The Genlivet</t>
  </si>
  <si>
    <t>Ron Appleton Jamaican Rum Special Gold</t>
  </si>
  <si>
    <t>Ron Botran Añejo 8 años</t>
  </si>
  <si>
    <t>Ron_Abuelo.jpg</t>
  </si>
  <si>
    <t>Ron_Appleton.jpg</t>
  </si>
  <si>
    <t>Ron_Botran.jpg</t>
  </si>
  <si>
    <t>Vermouth Martini Bianco</t>
  </si>
  <si>
    <t>Vermouth_Cinzano.jpg</t>
  </si>
  <si>
    <t>Vermouth_CinzanoRosa.jpg</t>
  </si>
  <si>
    <t>Vermouth_Martini.jpg</t>
  </si>
  <si>
    <t>Vermouth_MartiniRossa.jpg</t>
  </si>
  <si>
    <t>Vodka_AbsolutCitron.jpg</t>
  </si>
  <si>
    <t>Vodka_AbsolutVanilia.jpg</t>
  </si>
  <si>
    <t>Vodka_Danzka.jpg</t>
  </si>
  <si>
    <t>Vodka_Finlandia.jpg</t>
  </si>
  <si>
    <t>Whisky_Ballantines.jpg</t>
  </si>
  <si>
    <t>Whisky_BlackLabel.jpg</t>
  </si>
  <si>
    <t>Whisky_ChivasRegal.jpg</t>
  </si>
  <si>
    <t>Whisky_TheGenlivet.jpg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</si>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</sst>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/>
    <xf numFmtId="2" fontId="0" fillId="0" borderId="0" xfId="0" applyNumberFormat="1" applyAlignment="1">
      <alignment horizontal="left" wrapText="1"/>
    </xf>
    <xf numFmtId="2" fontId="0" fillId="0" borderId="0" xfId="0" quotePrefix="1" applyNumberFormat="1" applyAlignment="1">
      <alignment horizontal="left" wrapText="1"/>
    </xf>
    <xf numFmtId="2" fontId="0" fillId="0" borderId="0" xfId="0" applyNumberFormat="1" applyAlignment="1">
      <alignment horizontal="right" wrapText="1"/>
    </xf>
    <xf numFmtId="2" fontId="2" fillId="0" borderId="0" xfId="0" quotePrefix="1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right" wrapText="1"/>
    </xf>
    <xf numFmtId="2" fontId="0" fillId="0" borderId="1" xfId="0" applyNumberFormat="1" applyBorder="1" applyAlignment="1">
      <alignment horizontal="right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2" fontId="0" fillId="0" borderId="1" xfId="0" applyNumberForma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1" applyAlignment="1">
      <alignment wrapText="1"/>
    </xf>
    <xf numFmtId="0" fontId="2" fillId="0" borderId="1" xfId="1" applyBorder="1" applyAlignment="1">
      <alignment wrapText="1"/>
    </xf>
    <xf numFmtId="0" fontId="2" fillId="0" borderId="0" xfId="0" applyFont="1" applyAlignment="1">
      <alignment horizontal="right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"/>
  <sheetViews>
    <sheetView tabSelected="1" topLeftCell="A112" workbookViewId="0">
      <selection activeCell="C23" sqref="C23"/>
    </sheetView>
  </sheetViews>
  <sheetFormatPr baseColWidth="10" defaultRowHeight="12.75" x14ac:dyDescent="0.2"/>
  <cols>
    <col min="1" max="1" width="20.42578125" customWidth="1"/>
    <col min="2" max="2" width="19" customWidth="1"/>
    <col min="3" max="3" width="15.85546875" customWidth="1"/>
    <col min="4" max="4" width="17.140625" customWidth="1"/>
    <col min="5" max="5" width="12.5703125" customWidth="1"/>
    <col min="6" max="6" width="14" customWidth="1"/>
    <col min="7" max="7" width="12.28515625" customWidth="1"/>
    <col min="8" max="8" width="13.42578125" customWidth="1"/>
    <col min="9" max="9" width="8.7109375" customWidth="1"/>
    <col min="10" max="10" width="10" customWidth="1"/>
    <col min="11" max="11" width="13.140625" customWidth="1"/>
    <col min="12" max="12" width="24.85546875" customWidth="1"/>
    <col min="14" max="14" width="150.7109375" customWidth="1"/>
    <col min="16" max="16" width="84.140625" customWidth="1"/>
  </cols>
  <sheetData>
    <row r="1" spans="1:16" x14ac:dyDescent="0.2">
      <c r="A1" s="2" t="s">
        <v>57</v>
      </c>
      <c r="B1" t="s">
        <v>57</v>
      </c>
    </row>
    <row r="2" spans="1:16" ht="23.25" customHeight="1" x14ac:dyDescent="0.2">
      <c r="A2" s="30" t="s">
        <v>58</v>
      </c>
      <c r="B2" s="30" t="s">
        <v>59</v>
      </c>
      <c r="C2" s="30" t="s">
        <v>60</v>
      </c>
      <c r="D2" s="30" t="s">
        <v>616</v>
      </c>
      <c r="F2" s="3"/>
      <c r="N2" t="s">
        <v>264</v>
      </c>
    </row>
    <row r="3" spans="1:16" ht="12.75" customHeight="1" x14ac:dyDescent="0.2">
      <c r="A3">
        <v>1</v>
      </c>
      <c r="B3" s="4" t="s">
        <v>0</v>
      </c>
      <c r="C3" s="1" t="s">
        <v>70</v>
      </c>
      <c r="D3" t="s">
        <v>73</v>
      </c>
      <c r="F3" s="11"/>
      <c r="G3" s="11"/>
      <c r="H3" s="11"/>
      <c r="I3" s="11"/>
      <c r="J3" s="4"/>
      <c r="K3" s="9"/>
      <c r="N3" t="str">
        <f t="shared" ref="N3:N12" si="0">CONCATENATE("INSERT INTO categoriaproducto(nombre) VALUES ('",B3,"');")</f>
        <v>INSERT INTO categoriaproducto(nombre) VALUES ('Abarrotes');</v>
      </c>
      <c r="P3" t="s">
        <v>254</v>
      </c>
    </row>
    <row r="4" spans="1:16" ht="12.75" customHeight="1" x14ac:dyDescent="0.2">
      <c r="A4">
        <v>2</v>
      </c>
      <c r="B4" s="4" t="s">
        <v>61</v>
      </c>
      <c r="C4" s="1" t="s">
        <v>70</v>
      </c>
      <c r="D4" t="s">
        <v>73</v>
      </c>
      <c r="F4" s="11"/>
      <c r="G4" s="11"/>
      <c r="H4" s="11"/>
      <c r="I4" s="11"/>
      <c r="J4" s="4"/>
      <c r="K4" s="9"/>
      <c r="N4" t="str">
        <f t="shared" si="0"/>
        <v>INSERT INTO categoriaproducto(nombre) VALUES ('Bebidas');</v>
      </c>
      <c r="P4" t="s">
        <v>255</v>
      </c>
    </row>
    <row r="5" spans="1:16" ht="12.75" customHeight="1" x14ac:dyDescent="0.2">
      <c r="A5">
        <v>3</v>
      </c>
      <c r="B5" s="4" t="s">
        <v>62</v>
      </c>
      <c r="C5" s="1" t="s">
        <v>70</v>
      </c>
      <c r="D5" t="s">
        <v>75</v>
      </c>
      <c r="F5" s="11"/>
      <c r="G5" s="11"/>
      <c r="H5" s="11"/>
      <c r="I5" s="11"/>
      <c r="J5" s="4"/>
      <c r="K5" s="9"/>
      <c r="N5" t="str">
        <f t="shared" si="0"/>
        <v>INSERT INTO categoriaproducto(nombre) VALUES ('Cuidado personal');</v>
      </c>
      <c r="P5" t="s">
        <v>256</v>
      </c>
    </row>
    <row r="6" spans="1:16" ht="12.75" customHeight="1" x14ac:dyDescent="0.2">
      <c r="A6">
        <v>4</v>
      </c>
      <c r="B6" s="4" t="s">
        <v>63</v>
      </c>
      <c r="C6" s="1" t="s">
        <v>70</v>
      </c>
      <c r="D6" t="s">
        <v>75</v>
      </c>
      <c r="F6" s="11"/>
      <c r="G6" s="11"/>
      <c r="H6" s="11"/>
      <c r="I6" s="11"/>
      <c r="J6" s="4"/>
      <c r="K6" s="9"/>
      <c r="N6" t="str">
        <f t="shared" si="0"/>
        <v>INSERT INTO categoriaproducto(nombre) VALUES ('Desayuno');</v>
      </c>
      <c r="P6" t="s">
        <v>257</v>
      </c>
    </row>
    <row r="7" spans="1:16" ht="12.75" customHeight="1" x14ac:dyDescent="0.2">
      <c r="A7">
        <v>5</v>
      </c>
      <c r="B7" s="4" t="s">
        <v>64</v>
      </c>
      <c r="C7" s="1" t="s">
        <v>70</v>
      </c>
      <c r="D7" t="s">
        <v>76</v>
      </c>
      <c r="F7" s="11"/>
      <c r="G7" s="11"/>
      <c r="H7" s="11"/>
      <c r="I7" s="11"/>
      <c r="J7" s="4"/>
      <c r="K7" s="9"/>
      <c r="N7" t="str">
        <f t="shared" si="0"/>
        <v>INSERT INTO categoriaproducto(nombre) VALUES ('Embutidos');</v>
      </c>
      <c r="P7" t="s">
        <v>258</v>
      </c>
    </row>
    <row r="8" spans="1:16" ht="12.75" customHeight="1" x14ac:dyDescent="0.2">
      <c r="A8">
        <v>6</v>
      </c>
      <c r="B8" s="4" t="s">
        <v>65</v>
      </c>
      <c r="C8" s="1" t="s">
        <v>70</v>
      </c>
      <c r="D8" t="s">
        <v>76</v>
      </c>
      <c r="F8" s="11"/>
      <c r="G8" s="11"/>
      <c r="H8" s="11"/>
      <c r="I8" s="11"/>
      <c r="J8" s="4"/>
      <c r="K8" s="9"/>
      <c r="N8" t="str">
        <f t="shared" si="0"/>
        <v>INSERT INTO categoriaproducto(nombre) VALUES ('Enlatados');</v>
      </c>
      <c r="P8" t="s">
        <v>259</v>
      </c>
    </row>
    <row r="9" spans="1:16" ht="12.75" customHeight="1" x14ac:dyDescent="0.2">
      <c r="A9">
        <v>7</v>
      </c>
      <c r="B9" s="4" t="s">
        <v>66</v>
      </c>
      <c r="C9" s="1" t="s">
        <v>70</v>
      </c>
      <c r="D9" t="s">
        <v>76</v>
      </c>
      <c r="F9" s="11"/>
      <c r="G9" s="11"/>
      <c r="H9" s="11"/>
      <c r="I9" s="11"/>
      <c r="J9" s="4"/>
      <c r="K9" s="9"/>
      <c r="N9" t="str">
        <f t="shared" si="0"/>
        <v>INSERT INTO categoriaproducto(nombre) VALUES ('Galletas y golosinas');</v>
      </c>
      <c r="P9" t="s">
        <v>260</v>
      </c>
    </row>
    <row r="10" spans="1:16" ht="12.75" customHeight="1" x14ac:dyDescent="0.2">
      <c r="A10">
        <v>8</v>
      </c>
      <c r="B10" s="4" t="s">
        <v>67</v>
      </c>
      <c r="C10" s="1" t="s">
        <v>70</v>
      </c>
      <c r="D10" t="s">
        <v>74</v>
      </c>
      <c r="F10" s="11"/>
      <c r="G10" s="11"/>
      <c r="H10" s="11"/>
      <c r="I10" s="11"/>
      <c r="J10" s="4"/>
      <c r="K10" s="9"/>
      <c r="N10" t="str">
        <f t="shared" si="0"/>
        <v>INSERT INTO categoriaproducto(nombre) VALUES ('Licores');</v>
      </c>
      <c r="P10" t="s">
        <v>261</v>
      </c>
    </row>
    <row r="11" spans="1:16" ht="12.75" customHeight="1" x14ac:dyDescent="0.2">
      <c r="A11">
        <v>9</v>
      </c>
      <c r="B11" s="4" t="s">
        <v>68</v>
      </c>
      <c r="C11" s="1" t="s">
        <v>70</v>
      </c>
      <c r="D11" t="s">
        <v>74</v>
      </c>
      <c r="F11" s="11"/>
      <c r="G11" s="11"/>
      <c r="H11" s="11"/>
      <c r="I11" s="11"/>
      <c r="J11" s="4"/>
      <c r="K11" s="9"/>
      <c r="N11" t="str">
        <f t="shared" si="0"/>
        <v>INSERT INTO categoriaproducto(nombre) VALUES ('Limpieza');</v>
      </c>
      <c r="P11" t="s">
        <v>262</v>
      </c>
    </row>
    <row r="12" spans="1:16" ht="12.75" customHeight="1" x14ac:dyDescent="0.2">
      <c r="A12">
        <v>10</v>
      </c>
      <c r="B12" s="4" t="s">
        <v>69</v>
      </c>
      <c r="C12" s="1" t="s">
        <v>70</v>
      </c>
      <c r="D12" t="s">
        <v>74</v>
      </c>
      <c r="F12" s="11"/>
      <c r="G12" s="11"/>
      <c r="H12" s="11"/>
      <c r="I12" s="11"/>
      <c r="J12" s="4"/>
      <c r="K12" s="9"/>
      <c r="N12" t="str">
        <f t="shared" si="0"/>
        <v>INSERT INTO categoriaproducto(nombre) VALUES ('Snacks y piqueos');</v>
      </c>
      <c r="P12" t="s">
        <v>263</v>
      </c>
    </row>
    <row r="14" spans="1:16" x14ac:dyDescent="0.2">
      <c r="A14" s="2" t="s">
        <v>121</v>
      </c>
      <c r="B14" t="s">
        <v>121</v>
      </c>
    </row>
    <row r="15" spans="1:16" ht="30.75" customHeight="1" x14ac:dyDescent="0.2">
      <c r="A15" s="29" t="s">
        <v>122</v>
      </c>
      <c r="B15" s="29" t="s">
        <v>59</v>
      </c>
      <c r="C15" s="29" t="s">
        <v>58</v>
      </c>
      <c r="D15" s="29" t="s">
        <v>60</v>
      </c>
    </row>
    <row r="16" spans="1:16" x14ac:dyDescent="0.2">
      <c r="A16">
        <v>1</v>
      </c>
      <c r="B16" t="s">
        <v>1</v>
      </c>
      <c r="C16">
        <v>1</v>
      </c>
      <c r="D16" t="s">
        <v>70</v>
      </c>
      <c r="N16" t="str">
        <f t="shared" ref="N16:N63" si="1">CONCATENATE("INSERT INTO subcategoriaproducto ( nombre,codigoCategoria) VALUES ('",B16,"',",C16,");")</f>
        <v>INSERT INTO subcategoriaproducto ( nombre,codigoCategoria) VALUES ('Aceite de Oliva',1);</v>
      </c>
      <c r="P16" t="s">
        <v>265</v>
      </c>
    </row>
    <row r="17" spans="1:16" x14ac:dyDescent="0.2">
      <c r="A17">
        <v>2</v>
      </c>
      <c r="B17" t="s">
        <v>13</v>
      </c>
      <c r="C17">
        <v>1</v>
      </c>
      <c r="D17" t="s">
        <v>70</v>
      </c>
      <c r="N17" t="str">
        <f t="shared" si="1"/>
        <v>INSERT INTO subcategoriaproducto ( nombre,codigoCategoria) VALUES ('Aceite Vegetal',1);</v>
      </c>
      <c r="P17" t="s">
        <v>266</v>
      </c>
    </row>
    <row r="18" spans="1:16" x14ac:dyDescent="0.2">
      <c r="A18">
        <v>3</v>
      </c>
      <c r="B18" t="s">
        <v>20</v>
      </c>
      <c r="C18">
        <v>1</v>
      </c>
      <c r="D18" t="s">
        <v>70</v>
      </c>
      <c r="N18" t="str">
        <f t="shared" si="1"/>
        <v>INSERT INTO subcategoriaproducto ( nombre,codigoCategoria) VALUES ('Arroz',1);</v>
      </c>
      <c r="P18" t="s">
        <v>267</v>
      </c>
    </row>
    <row r="19" spans="1:16" x14ac:dyDescent="0.2">
      <c r="A19">
        <v>4</v>
      </c>
      <c r="B19" t="s">
        <v>71</v>
      </c>
      <c r="C19">
        <v>1</v>
      </c>
      <c r="D19" t="s">
        <v>70</v>
      </c>
      <c r="N19" t="str">
        <f t="shared" si="1"/>
        <v>INSERT INTO subcategoriaproducto ( nombre,codigoCategoria) VALUES ('Azucar',1);</v>
      </c>
      <c r="P19" t="s">
        <v>268</v>
      </c>
    </row>
    <row r="20" spans="1:16" x14ac:dyDescent="0.2">
      <c r="A20">
        <v>5</v>
      </c>
      <c r="B20" t="s">
        <v>44</v>
      </c>
      <c r="C20">
        <v>1</v>
      </c>
      <c r="D20" t="s">
        <v>70</v>
      </c>
      <c r="N20" t="str">
        <f t="shared" si="1"/>
        <v>INSERT INTO subcategoriaproducto ( nombre,codigoCategoria) VALUES ('Fideos',1);</v>
      </c>
      <c r="P20" t="s">
        <v>269</v>
      </c>
    </row>
    <row r="21" spans="1:16" x14ac:dyDescent="0.2">
      <c r="A21">
        <v>6</v>
      </c>
      <c r="B21" t="s">
        <v>72</v>
      </c>
      <c r="C21">
        <v>1</v>
      </c>
      <c r="D21" t="s">
        <v>70</v>
      </c>
      <c r="N21" t="str">
        <f t="shared" si="1"/>
        <v>INSERT INTO subcategoriaproducto ( nombre,codigoCategoria) VALUES ('Menestras',1);</v>
      </c>
      <c r="P21" t="s">
        <v>270</v>
      </c>
    </row>
    <row r="22" spans="1:16" x14ac:dyDescent="0.2">
      <c r="A22">
        <v>7</v>
      </c>
      <c r="B22" t="s">
        <v>77</v>
      </c>
      <c r="C22">
        <v>3</v>
      </c>
      <c r="D22" t="s">
        <v>70</v>
      </c>
      <c r="N22" t="str">
        <f t="shared" si="1"/>
        <v>INSERT INTO subcategoriaproducto ( nombre,codigoCategoria) VALUES ('jabones',3);</v>
      </c>
      <c r="P22" t="s">
        <v>271</v>
      </c>
    </row>
    <row r="23" spans="1:16" x14ac:dyDescent="0.2">
      <c r="A23">
        <v>8</v>
      </c>
      <c r="B23" t="s">
        <v>78</v>
      </c>
      <c r="C23">
        <v>3</v>
      </c>
      <c r="D23" t="s">
        <v>70</v>
      </c>
      <c r="N23" t="str">
        <f t="shared" si="1"/>
        <v>INSERT INTO subcategoriaproducto ( nombre,codigoCategoria) VALUES ('shampoo',3);</v>
      </c>
      <c r="P23" t="s">
        <v>272</v>
      </c>
    </row>
    <row r="24" spans="1:16" x14ac:dyDescent="0.2">
      <c r="A24">
        <v>9</v>
      </c>
      <c r="B24" t="s">
        <v>79</v>
      </c>
      <c r="C24">
        <v>3</v>
      </c>
      <c r="D24" t="s">
        <v>70</v>
      </c>
      <c r="N24" t="str">
        <f t="shared" si="1"/>
        <v>INSERT INTO subcategoriaproducto ( nombre,codigoCategoria) VALUES ('toallas higienicas',3);</v>
      </c>
      <c r="P24" t="s">
        <v>273</v>
      </c>
    </row>
    <row r="25" spans="1:16" x14ac:dyDescent="0.2">
      <c r="A25">
        <v>10</v>
      </c>
      <c r="B25" t="s">
        <v>320</v>
      </c>
      <c r="C25">
        <v>4</v>
      </c>
      <c r="D25" t="s">
        <v>70</v>
      </c>
      <c r="N25" t="str">
        <f t="shared" si="1"/>
        <v>INSERT INTO subcategoriaproducto ( nombre,codigoCategoria) VALUES ('Avena',4);</v>
      </c>
      <c r="P25" t="s">
        <v>274</v>
      </c>
    </row>
    <row r="26" spans="1:16" x14ac:dyDescent="0.2">
      <c r="A26">
        <v>11</v>
      </c>
      <c r="B26" t="s">
        <v>80</v>
      </c>
      <c r="C26">
        <v>5</v>
      </c>
      <c r="D26" t="s">
        <v>70</v>
      </c>
      <c r="N26" t="str">
        <f t="shared" si="1"/>
        <v>INSERT INTO subcategoriaproducto ( nombre,codigoCategoria) VALUES ('chorizo',5);</v>
      </c>
      <c r="P26" t="s">
        <v>275</v>
      </c>
    </row>
    <row r="27" spans="1:16" x14ac:dyDescent="0.2">
      <c r="A27">
        <v>12</v>
      </c>
      <c r="B27" t="s">
        <v>81</v>
      </c>
      <c r="C27">
        <v>5</v>
      </c>
      <c r="D27" t="s">
        <v>70</v>
      </c>
      <c r="N27" t="str">
        <f t="shared" si="1"/>
        <v>INSERT INTO subcategoriaproducto ( nombre,codigoCategoria) VALUES ('hot-dog',5);</v>
      </c>
      <c r="P27" t="s">
        <v>276</v>
      </c>
    </row>
    <row r="28" spans="1:16" x14ac:dyDescent="0.2">
      <c r="A28">
        <v>13</v>
      </c>
      <c r="B28" t="s">
        <v>84</v>
      </c>
      <c r="C28">
        <v>5</v>
      </c>
      <c r="D28" t="s">
        <v>70</v>
      </c>
      <c r="N28" t="str">
        <f t="shared" si="1"/>
        <v>INSERT INTO subcategoriaproducto ( nombre,codigoCategoria) VALUES ('jamon del pais',5);</v>
      </c>
      <c r="P28" t="s">
        <v>277</v>
      </c>
    </row>
    <row r="29" spans="1:16" x14ac:dyDescent="0.2">
      <c r="A29">
        <v>14</v>
      </c>
      <c r="B29" t="s">
        <v>85</v>
      </c>
      <c r="C29">
        <v>5</v>
      </c>
      <c r="D29" t="s">
        <v>70</v>
      </c>
      <c r="N29" t="str">
        <f t="shared" si="1"/>
        <v>INSERT INTO subcategoriaproducto ( nombre,codigoCategoria) VALUES ('jamon ingles',5);</v>
      </c>
      <c r="P29" t="s">
        <v>278</v>
      </c>
    </row>
    <row r="30" spans="1:16" x14ac:dyDescent="0.2">
      <c r="A30">
        <v>15</v>
      </c>
      <c r="B30" t="s">
        <v>82</v>
      </c>
      <c r="C30">
        <v>5</v>
      </c>
      <c r="D30" t="s">
        <v>70</v>
      </c>
      <c r="N30" t="str">
        <f t="shared" si="1"/>
        <v>INSERT INTO subcategoriaproducto ( nombre,codigoCategoria) VALUES ('jamonadas',5);</v>
      </c>
      <c r="P30" t="s">
        <v>279</v>
      </c>
    </row>
    <row r="31" spans="1:16" x14ac:dyDescent="0.2">
      <c r="A31">
        <v>16</v>
      </c>
      <c r="B31" t="s">
        <v>83</v>
      </c>
      <c r="C31">
        <v>5</v>
      </c>
      <c r="D31" t="s">
        <v>70</v>
      </c>
      <c r="N31" t="str">
        <f t="shared" si="1"/>
        <v>INSERT INTO subcategoriaproducto ( nombre,codigoCategoria) VALUES ('quesos',5);</v>
      </c>
      <c r="P31" t="s">
        <v>280</v>
      </c>
    </row>
    <row r="32" spans="1:16" x14ac:dyDescent="0.2">
      <c r="A32">
        <v>17</v>
      </c>
      <c r="B32" t="s">
        <v>86</v>
      </c>
      <c r="C32">
        <v>6</v>
      </c>
      <c r="D32" t="s">
        <v>70</v>
      </c>
      <c r="N32" t="str">
        <f t="shared" si="1"/>
        <v>INSERT INTO subcategoriaproducto ( nombre,codigoCategoria) VALUES ('atun filete',6);</v>
      </c>
      <c r="P32" t="s">
        <v>281</v>
      </c>
    </row>
    <row r="33" spans="1:16" x14ac:dyDescent="0.2">
      <c r="A33">
        <v>18</v>
      </c>
      <c r="B33" t="s">
        <v>87</v>
      </c>
      <c r="C33">
        <v>6</v>
      </c>
      <c r="D33" t="s">
        <v>70</v>
      </c>
      <c r="N33" t="str">
        <f t="shared" si="1"/>
        <v>INSERT INTO subcategoriaproducto ( nombre,codigoCategoria) VALUES ('atun grated',6);</v>
      </c>
      <c r="P33" t="s">
        <v>282</v>
      </c>
    </row>
    <row r="34" spans="1:16" x14ac:dyDescent="0.2">
      <c r="A34">
        <v>19</v>
      </c>
      <c r="B34" t="s">
        <v>248</v>
      </c>
      <c r="C34">
        <v>6</v>
      </c>
      <c r="D34" t="s">
        <v>70</v>
      </c>
      <c r="N34" t="str">
        <f t="shared" si="1"/>
        <v>INSERT INTO subcategoriaproducto ( nombre,codigoCategoria) VALUES ('atun trozos',6);</v>
      </c>
      <c r="P34" t="s">
        <v>283</v>
      </c>
    </row>
    <row r="35" spans="1:16" x14ac:dyDescent="0.2">
      <c r="A35">
        <v>20</v>
      </c>
      <c r="B35" t="s">
        <v>88</v>
      </c>
      <c r="C35">
        <v>6</v>
      </c>
      <c r="D35" t="s">
        <v>70</v>
      </c>
      <c r="N35" t="str">
        <f t="shared" si="1"/>
        <v>INSERT INTO subcategoriaproducto ( nombre,codigoCategoria) VALUES ('conserva de frutas',6);</v>
      </c>
      <c r="P35" t="s">
        <v>284</v>
      </c>
    </row>
    <row r="36" spans="1:16" x14ac:dyDescent="0.2">
      <c r="A36">
        <v>21</v>
      </c>
      <c r="B36" t="s">
        <v>89</v>
      </c>
      <c r="C36">
        <v>7</v>
      </c>
      <c r="D36" t="s">
        <v>70</v>
      </c>
      <c r="N36" t="str">
        <f t="shared" si="1"/>
        <v>INSERT INTO subcategoriaproducto ( nombre,codigoCategoria) VALUES ('galleta dulce',7);</v>
      </c>
      <c r="P36" t="s">
        <v>285</v>
      </c>
    </row>
    <row r="37" spans="1:16" x14ac:dyDescent="0.2">
      <c r="A37">
        <v>22</v>
      </c>
      <c r="B37" t="s">
        <v>90</v>
      </c>
      <c r="C37">
        <v>7</v>
      </c>
      <c r="D37" t="s">
        <v>70</v>
      </c>
      <c r="N37" t="str">
        <f t="shared" si="1"/>
        <v>INSERT INTO subcategoriaproducto ( nombre,codigoCategoria) VALUES ('galleta integral',7);</v>
      </c>
      <c r="P37" t="s">
        <v>286</v>
      </c>
    </row>
    <row r="38" spans="1:16" x14ac:dyDescent="0.2">
      <c r="A38">
        <v>23</v>
      </c>
      <c r="B38" t="s">
        <v>91</v>
      </c>
      <c r="C38">
        <v>7</v>
      </c>
      <c r="D38" t="s">
        <v>70</v>
      </c>
      <c r="N38" t="str">
        <f t="shared" si="1"/>
        <v>INSERT INTO subcategoriaproducto ( nombre,codigoCategoria) VALUES ('galleta salada',7);</v>
      </c>
      <c r="P38" t="s">
        <v>287</v>
      </c>
    </row>
    <row r="39" spans="1:16" x14ac:dyDescent="0.2">
      <c r="A39">
        <v>24</v>
      </c>
      <c r="B39" t="s">
        <v>92</v>
      </c>
      <c r="C39">
        <v>7</v>
      </c>
      <c r="D39" t="s">
        <v>70</v>
      </c>
      <c r="N39" t="str">
        <f t="shared" si="1"/>
        <v>INSERT INTO subcategoriaproducto ( nombre,codigoCategoria) VALUES ('galleta sixpack',7);</v>
      </c>
      <c r="P39" t="s">
        <v>288</v>
      </c>
    </row>
    <row r="40" spans="1:16" x14ac:dyDescent="0.2">
      <c r="A40">
        <v>25</v>
      </c>
      <c r="B40" t="s">
        <v>93</v>
      </c>
      <c r="C40">
        <v>7</v>
      </c>
      <c r="D40" t="s">
        <v>70</v>
      </c>
      <c r="N40" t="str">
        <f t="shared" si="1"/>
        <v>INSERT INTO subcategoriaproducto ( nombre,codigoCategoria) VALUES ('caramelos',7);</v>
      </c>
      <c r="P40" t="s">
        <v>289</v>
      </c>
    </row>
    <row r="41" spans="1:16" x14ac:dyDescent="0.2">
      <c r="A41">
        <v>26</v>
      </c>
      <c r="B41" t="s">
        <v>94</v>
      </c>
      <c r="C41">
        <v>7</v>
      </c>
      <c r="D41" t="s">
        <v>70</v>
      </c>
      <c r="N41" t="str">
        <f t="shared" si="1"/>
        <v>INSERT INTO subcategoriaproducto ( nombre,codigoCategoria) VALUES ('chicle',7);</v>
      </c>
      <c r="P41" t="s">
        <v>290</v>
      </c>
    </row>
    <row r="42" spans="1:16" x14ac:dyDescent="0.2">
      <c r="A42">
        <v>27</v>
      </c>
      <c r="B42" t="s">
        <v>95</v>
      </c>
      <c r="C42">
        <v>7</v>
      </c>
      <c r="D42" t="s">
        <v>70</v>
      </c>
      <c r="N42" t="str">
        <f t="shared" si="1"/>
        <v>INSERT INTO subcategoriaproducto ( nombre,codigoCategoria) VALUES ('frunas',7);</v>
      </c>
      <c r="P42" t="s">
        <v>291</v>
      </c>
    </row>
    <row r="43" spans="1:16" x14ac:dyDescent="0.2">
      <c r="A43">
        <v>28</v>
      </c>
      <c r="B43" t="s">
        <v>96</v>
      </c>
      <c r="C43">
        <v>7</v>
      </c>
      <c r="D43" t="s">
        <v>70</v>
      </c>
      <c r="N43" t="str">
        <f t="shared" si="1"/>
        <v>INSERT INTO subcategoriaproducto ( nombre,codigoCategoria) VALUES ('gomitas',7);</v>
      </c>
      <c r="P43" t="s">
        <v>292</v>
      </c>
    </row>
    <row r="44" spans="1:16" x14ac:dyDescent="0.2">
      <c r="A44">
        <v>29</v>
      </c>
      <c r="B44" t="s">
        <v>97</v>
      </c>
      <c r="C44">
        <v>8</v>
      </c>
      <c r="D44" t="s">
        <v>70</v>
      </c>
      <c r="N44" t="str">
        <f t="shared" si="1"/>
        <v>INSERT INTO subcategoriaproducto ( nombre,codigoCategoria) VALUES ('ron',8);</v>
      </c>
      <c r="P44" t="s">
        <v>293</v>
      </c>
    </row>
    <row r="45" spans="1:16" x14ac:dyDescent="0.2">
      <c r="A45">
        <v>30</v>
      </c>
      <c r="B45" t="s">
        <v>98</v>
      </c>
      <c r="C45">
        <v>8</v>
      </c>
      <c r="D45" t="s">
        <v>70</v>
      </c>
      <c r="N45" t="str">
        <f t="shared" si="1"/>
        <v>INSERT INTO subcategoriaproducto ( nombre,codigoCategoria) VALUES ('vermouth',8);</v>
      </c>
      <c r="P45" t="s">
        <v>294</v>
      </c>
    </row>
    <row r="46" spans="1:16" x14ac:dyDescent="0.2">
      <c r="A46">
        <v>31</v>
      </c>
      <c r="B46" t="s">
        <v>99</v>
      </c>
      <c r="C46">
        <v>8</v>
      </c>
      <c r="D46" t="s">
        <v>70</v>
      </c>
      <c r="N46" t="str">
        <f t="shared" si="1"/>
        <v>INSERT INTO subcategoriaproducto ( nombre,codigoCategoria) VALUES ('vodka',8);</v>
      </c>
      <c r="P46" t="s">
        <v>295</v>
      </c>
    </row>
    <row r="47" spans="1:16" x14ac:dyDescent="0.2">
      <c r="A47">
        <v>32</v>
      </c>
      <c r="B47" t="s">
        <v>100</v>
      </c>
      <c r="C47">
        <v>8</v>
      </c>
      <c r="D47" t="s">
        <v>70</v>
      </c>
      <c r="N47" t="str">
        <f t="shared" si="1"/>
        <v>INSERT INTO subcategoriaproducto ( nombre,codigoCategoria) VALUES ('whisky',8);</v>
      </c>
      <c r="P47" t="s">
        <v>296</v>
      </c>
    </row>
    <row r="48" spans="1:16" x14ac:dyDescent="0.2">
      <c r="A48">
        <v>33</v>
      </c>
      <c r="B48" t="s">
        <v>101</v>
      </c>
      <c r="C48">
        <v>9</v>
      </c>
      <c r="D48" t="s">
        <v>70</v>
      </c>
      <c r="N48" t="str">
        <f t="shared" si="1"/>
        <v>INSERT INTO subcategoriaproducto ( nombre,codigoCategoria) VALUES ('aromatizantes',9);</v>
      </c>
      <c r="P48" t="s">
        <v>297</v>
      </c>
    </row>
    <row r="49" spans="1:16" x14ac:dyDescent="0.2">
      <c r="A49">
        <v>34</v>
      </c>
      <c r="B49" t="s">
        <v>102</v>
      </c>
      <c r="C49">
        <v>9</v>
      </c>
      <c r="D49" t="s">
        <v>70</v>
      </c>
      <c r="N49" t="str">
        <f t="shared" si="1"/>
        <v>INSERT INTO subcategoriaproducto ( nombre,codigoCategoria) VALUES ('detergentes',9);</v>
      </c>
      <c r="P49" t="s">
        <v>298</v>
      </c>
    </row>
    <row r="50" spans="1:16" x14ac:dyDescent="0.2">
      <c r="A50">
        <v>35</v>
      </c>
      <c r="B50" t="s">
        <v>103</v>
      </c>
      <c r="C50">
        <v>9</v>
      </c>
      <c r="D50" t="s">
        <v>70</v>
      </c>
      <c r="N50" t="str">
        <f t="shared" si="1"/>
        <v>INSERT INTO subcategoriaproducto ( nombre,codigoCategoria) VALUES ('lejias',9);</v>
      </c>
      <c r="P50" t="s">
        <v>299</v>
      </c>
    </row>
    <row r="51" spans="1:16" ht="12.75" customHeight="1" x14ac:dyDescent="0.2">
      <c r="A51">
        <v>36</v>
      </c>
      <c r="B51" t="s">
        <v>104</v>
      </c>
      <c r="C51">
        <v>9</v>
      </c>
      <c r="D51" t="s">
        <v>70</v>
      </c>
      <c r="N51" t="str">
        <f t="shared" si="1"/>
        <v>INSERT INTO subcategoriaproducto ( nombre,codigoCategoria) VALUES ('limpiador porcelanato',9);</v>
      </c>
      <c r="P51" t="s">
        <v>300</v>
      </c>
    </row>
    <row r="52" spans="1:16" x14ac:dyDescent="0.2">
      <c r="A52">
        <v>37</v>
      </c>
      <c r="B52" t="s">
        <v>105</v>
      </c>
      <c r="C52">
        <v>9</v>
      </c>
      <c r="D52" t="s">
        <v>70</v>
      </c>
      <c r="N52" t="str">
        <f t="shared" si="1"/>
        <v>INSERT INTO subcategoriaproducto ( nombre,codigoCategoria) VALUES ('limpiavidrios',9);</v>
      </c>
      <c r="P52" t="s">
        <v>301</v>
      </c>
    </row>
    <row r="53" spans="1:16" x14ac:dyDescent="0.2">
      <c r="A53">
        <v>38</v>
      </c>
      <c r="B53" t="s">
        <v>106</v>
      </c>
      <c r="C53">
        <v>9</v>
      </c>
      <c r="D53" t="s">
        <v>70</v>
      </c>
      <c r="N53" t="str">
        <f t="shared" si="1"/>
        <v>INSERT INTO subcategoriaproducto ( nombre,codigoCategoria) VALUES ('papel higienico',9);</v>
      </c>
      <c r="P53" t="s">
        <v>302</v>
      </c>
    </row>
    <row r="54" spans="1:16" x14ac:dyDescent="0.2">
      <c r="A54">
        <v>39</v>
      </c>
      <c r="B54" t="s">
        <v>107</v>
      </c>
      <c r="C54">
        <v>9</v>
      </c>
      <c r="D54" t="s">
        <v>70</v>
      </c>
      <c r="N54" t="str">
        <f t="shared" si="1"/>
        <v>INSERT INTO subcategoriaproducto ( nombre,codigoCategoria) VALUES ('pino',9);</v>
      </c>
      <c r="P54" t="s">
        <v>303</v>
      </c>
    </row>
    <row r="55" spans="1:16" x14ac:dyDescent="0.2">
      <c r="A55">
        <v>40</v>
      </c>
      <c r="B55" t="s">
        <v>108</v>
      </c>
      <c r="C55">
        <v>10</v>
      </c>
      <c r="D55" t="s">
        <v>70</v>
      </c>
      <c r="N55" t="str">
        <f t="shared" si="1"/>
        <v>INSERT INTO subcategoriaproducto ( nombre,codigoCategoria) VALUES ('maiz frito',10);</v>
      </c>
      <c r="P55" t="s">
        <v>304</v>
      </c>
    </row>
    <row r="56" spans="1:16" x14ac:dyDescent="0.2">
      <c r="A56">
        <v>41</v>
      </c>
      <c r="B56" t="s">
        <v>109</v>
      </c>
      <c r="C56">
        <v>10</v>
      </c>
      <c r="D56" t="s">
        <v>70</v>
      </c>
      <c r="N56" t="str">
        <f t="shared" si="1"/>
        <v>INSERT INTO subcategoriaproducto ( nombre,codigoCategoria) VALUES ('mix queso',10);</v>
      </c>
      <c r="P56" t="s">
        <v>305</v>
      </c>
    </row>
    <row r="57" spans="1:16" x14ac:dyDescent="0.2">
      <c r="A57">
        <v>42</v>
      </c>
      <c r="B57" t="s">
        <v>110</v>
      </c>
      <c r="C57">
        <v>10</v>
      </c>
      <c r="D57" t="s">
        <v>70</v>
      </c>
      <c r="N57" t="str">
        <f t="shared" si="1"/>
        <v>INSERT INTO subcategoriaproducto ( nombre,codigoCategoria) VALUES ('papas',10);</v>
      </c>
      <c r="P57" t="s">
        <v>306</v>
      </c>
    </row>
    <row r="58" spans="1:16" x14ac:dyDescent="0.2">
      <c r="A58">
        <v>43</v>
      </c>
      <c r="B58" s="3" t="s">
        <v>356</v>
      </c>
      <c r="C58">
        <v>3</v>
      </c>
      <c r="D58" t="s">
        <v>70</v>
      </c>
      <c r="N58" t="str">
        <f t="shared" si="1"/>
        <v>INSERT INTO subcategoriaproducto ( nombre,codigoCategoria) VALUES ('crema tratamiento',3);</v>
      </c>
    </row>
    <row r="59" spans="1:16" x14ac:dyDescent="0.2">
      <c r="A59">
        <v>44</v>
      </c>
      <c r="B59" s="3" t="s">
        <v>357</v>
      </c>
      <c r="C59">
        <v>3</v>
      </c>
      <c r="D59" t="s">
        <v>70</v>
      </c>
      <c r="N59" t="str">
        <f t="shared" si="1"/>
        <v>INSERT INTO subcategoriaproducto ( nombre,codigoCategoria) VALUES ('acondicionador',3);</v>
      </c>
    </row>
    <row r="60" spans="1:16" x14ac:dyDescent="0.2">
      <c r="A60">
        <v>45</v>
      </c>
      <c r="B60" s="3" t="s">
        <v>358</v>
      </c>
      <c r="C60">
        <v>4</v>
      </c>
      <c r="D60" t="s">
        <v>70</v>
      </c>
      <c r="N60" t="str">
        <f t="shared" si="1"/>
        <v>INSERT INTO subcategoriaproducto ( nombre,codigoCategoria) VALUES ('yogurt',4);</v>
      </c>
    </row>
    <row r="61" spans="1:16" x14ac:dyDescent="0.2">
      <c r="A61">
        <v>46</v>
      </c>
      <c r="B61" s="3" t="s">
        <v>451</v>
      </c>
      <c r="C61">
        <v>9</v>
      </c>
      <c r="D61" s="3" t="s">
        <v>70</v>
      </c>
      <c r="N61" t="str">
        <f t="shared" si="1"/>
        <v>INSERT INTO subcategoriaproducto ( nombre,codigoCategoria) VALUES ('papel toalla',9);</v>
      </c>
    </row>
    <row r="62" spans="1:16" x14ac:dyDescent="0.2">
      <c r="A62">
        <v>47</v>
      </c>
      <c r="B62" s="3" t="s">
        <v>719</v>
      </c>
      <c r="C62">
        <v>2</v>
      </c>
      <c r="D62" t="s">
        <v>70</v>
      </c>
      <c r="N62" t="str">
        <f t="shared" si="1"/>
        <v>INSERT INTO subcategoriaproducto ( nombre,codigoCategoria) VALUES ('agua',2);</v>
      </c>
    </row>
    <row r="63" spans="1:16" x14ac:dyDescent="0.2">
      <c r="A63">
        <v>48</v>
      </c>
      <c r="B63" s="3" t="s">
        <v>720</v>
      </c>
      <c r="C63">
        <v>2</v>
      </c>
      <c r="D63" t="s">
        <v>70</v>
      </c>
      <c r="N63" t="str">
        <f t="shared" si="1"/>
        <v>INSERT INTO subcategoriaproducto ( nombre,codigoCategoria) VALUES ('gaseosas',2);</v>
      </c>
    </row>
    <row r="65" spans="1:16" x14ac:dyDescent="0.2">
      <c r="A65" s="2" t="s">
        <v>307</v>
      </c>
      <c r="B65" t="s">
        <v>765</v>
      </c>
    </row>
    <row r="66" spans="1:16" ht="23.25" customHeight="1" x14ac:dyDescent="0.2">
      <c r="A66" s="29" t="s">
        <v>114</v>
      </c>
      <c r="B66" s="29" t="s">
        <v>308</v>
      </c>
      <c r="C66" s="29" t="s">
        <v>253</v>
      </c>
    </row>
    <row r="67" spans="1:16" x14ac:dyDescent="0.2">
      <c r="A67">
        <v>1</v>
      </c>
      <c r="B67" s="4" t="s">
        <v>229</v>
      </c>
      <c r="C67" s="3" t="s">
        <v>615</v>
      </c>
      <c r="N67" t="str">
        <f>CONCATENATE("INSERT INTO marca(nombreMarca) VALUES('",B67,"');")</f>
        <v>INSERT INTO marca(nombreMarca) VALUES('A1');</v>
      </c>
      <c r="P67" t="s">
        <v>617</v>
      </c>
    </row>
    <row r="68" spans="1:16" x14ac:dyDescent="0.2">
      <c r="A68">
        <v>2</v>
      </c>
      <c r="B68" s="20" t="s">
        <v>380</v>
      </c>
      <c r="C68" s="3" t="s">
        <v>615</v>
      </c>
      <c r="N68" t="str">
        <f t="shared" ref="N68:N131" si="2">CONCATENATE("INSERT INTO marca(nombreMarca) VALUES('",B68,"');")</f>
        <v>INSERT INTO marca(nombreMarca) VALUES('Ace');</v>
      </c>
      <c r="P68" t="s">
        <v>618</v>
      </c>
    </row>
    <row r="69" spans="1:16" x14ac:dyDescent="0.2">
      <c r="A69">
        <v>3</v>
      </c>
      <c r="B69" s="4" t="s">
        <v>211</v>
      </c>
      <c r="C69" s="3" t="s">
        <v>615</v>
      </c>
      <c r="N69" t="str">
        <f t="shared" si="2"/>
        <v>INSERT INTO marca(nombreMarca) VALUES('Adams');</v>
      </c>
      <c r="P69" t="s">
        <v>619</v>
      </c>
    </row>
    <row r="70" spans="1:16" x14ac:dyDescent="0.2">
      <c r="A70">
        <v>4</v>
      </c>
      <c r="B70" s="4" t="s">
        <v>200</v>
      </c>
      <c r="C70" s="3" t="s">
        <v>615</v>
      </c>
      <c r="N70" t="str">
        <f t="shared" si="2"/>
        <v>INSERT INTO marca(nombreMarca) VALUES('Aguitas');</v>
      </c>
      <c r="P70" t="s">
        <v>620</v>
      </c>
    </row>
    <row r="71" spans="1:16" x14ac:dyDescent="0.2">
      <c r="A71">
        <v>5</v>
      </c>
      <c r="B71" s="20" t="s">
        <v>362</v>
      </c>
      <c r="C71" s="3" t="s">
        <v>615</v>
      </c>
      <c r="N71" t="str">
        <f t="shared" si="2"/>
        <v>INSERT INTO marca(nombreMarca) VALUES('Air Wick');</v>
      </c>
      <c r="P71" t="s">
        <v>621</v>
      </c>
    </row>
    <row r="72" spans="1:16" x14ac:dyDescent="0.2">
      <c r="A72">
        <v>6</v>
      </c>
      <c r="B72" s="20" t="s">
        <v>381</v>
      </c>
      <c r="C72" s="3" t="s">
        <v>615</v>
      </c>
      <c r="N72" t="str">
        <f t="shared" si="2"/>
        <v>INSERT INTO marca(nombreMarca) VALUES('AK-1');</v>
      </c>
      <c r="P72" t="s">
        <v>622</v>
      </c>
    </row>
    <row r="73" spans="1:16" x14ac:dyDescent="0.2">
      <c r="A73">
        <v>7</v>
      </c>
      <c r="B73" s="4" t="s">
        <v>315</v>
      </c>
      <c r="C73" s="3" t="s">
        <v>615</v>
      </c>
      <c r="N73" t="str">
        <f t="shared" si="2"/>
        <v>INSERT INTO marca(nombreMarca) VALUES('Always');</v>
      </c>
      <c r="P73" t="s">
        <v>623</v>
      </c>
    </row>
    <row r="74" spans="1:16" x14ac:dyDescent="0.2">
      <c r="A74">
        <v>8</v>
      </c>
      <c r="B74" s="4" t="s">
        <v>214</v>
      </c>
      <c r="C74" s="3" t="s">
        <v>615</v>
      </c>
      <c r="N74" t="str">
        <f t="shared" si="2"/>
        <v>INSERT INTO marca(nombreMarca) VALUES('Ambrosoli');</v>
      </c>
      <c r="P74" t="s">
        <v>624</v>
      </c>
    </row>
    <row r="75" spans="1:16" x14ac:dyDescent="0.2">
      <c r="A75">
        <v>9</v>
      </c>
      <c r="B75" s="4" t="s">
        <v>231</v>
      </c>
      <c r="C75" s="3" t="s">
        <v>615</v>
      </c>
      <c r="N75" t="str">
        <f t="shared" si="2"/>
        <v>INSERT INTO marca(nombreMarca) VALUES('Arica');</v>
      </c>
      <c r="P75" t="s">
        <v>625</v>
      </c>
    </row>
    <row r="76" spans="1:16" x14ac:dyDescent="0.2">
      <c r="A76">
        <v>10</v>
      </c>
      <c r="B76" s="20" t="s">
        <v>384</v>
      </c>
      <c r="C76" s="3" t="s">
        <v>615</v>
      </c>
      <c r="N76" t="str">
        <f t="shared" si="2"/>
        <v>INSERT INTO marca(nombreMarca) VALUES('Ariel');</v>
      </c>
      <c r="P76" t="s">
        <v>626</v>
      </c>
    </row>
    <row r="77" spans="1:16" x14ac:dyDescent="0.2">
      <c r="A77">
        <v>11</v>
      </c>
      <c r="B77" s="20" t="s">
        <v>434</v>
      </c>
      <c r="C77" s="3" t="s">
        <v>615</v>
      </c>
      <c r="N77" t="str">
        <f t="shared" si="2"/>
        <v>INSERT INTO marca(nombreMarca) VALUES('Aro');</v>
      </c>
      <c r="P77" t="s">
        <v>627</v>
      </c>
    </row>
    <row r="78" spans="1:16" x14ac:dyDescent="0.2">
      <c r="A78">
        <v>12</v>
      </c>
      <c r="B78" s="20" t="s">
        <v>385</v>
      </c>
      <c r="C78" s="3" t="s">
        <v>615</v>
      </c>
      <c r="N78" t="str">
        <f t="shared" si="2"/>
        <v>INSERT INTO marca(nombreMarca) VALUES('Bolivar');</v>
      </c>
      <c r="P78" t="s">
        <v>628</v>
      </c>
    </row>
    <row r="79" spans="1:16" x14ac:dyDescent="0.2">
      <c r="A79">
        <v>13</v>
      </c>
      <c r="B79" s="4" t="s">
        <v>225</v>
      </c>
      <c r="C79" s="3" t="s">
        <v>615</v>
      </c>
      <c r="N79" t="str">
        <f t="shared" si="2"/>
        <v>INSERT INTO marca(nombreMarca) VALUES('Bonlé');</v>
      </c>
      <c r="P79" t="s">
        <v>629</v>
      </c>
    </row>
    <row r="80" spans="1:16" x14ac:dyDescent="0.2">
      <c r="A80">
        <v>14</v>
      </c>
      <c r="B80" s="20" t="s">
        <v>3</v>
      </c>
      <c r="C80" s="3" t="s">
        <v>615</v>
      </c>
      <c r="N80" t="str">
        <f t="shared" si="2"/>
        <v>INSERT INTO marca(nombreMarca) VALUES('Borges');</v>
      </c>
      <c r="P80" t="s">
        <v>630</v>
      </c>
    </row>
    <row r="81" spans="1:16" x14ac:dyDescent="0.2">
      <c r="A81">
        <v>15</v>
      </c>
      <c r="B81" s="4" t="s">
        <v>217</v>
      </c>
      <c r="C81" s="3" t="s">
        <v>615</v>
      </c>
      <c r="N81" t="str">
        <f t="shared" si="2"/>
        <v>INSERT INTO marca(nombreMarca) VALUES('Braedt');</v>
      </c>
      <c r="P81" t="s">
        <v>631</v>
      </c>
    </row>
    <row r="82" spans="1:16" x14ac:dyDescent="0.2">
      <c r="A82">
        <v>16</v>
      </c>
      <c r="B82" s="4" t="s">
        <v>15</v>
      </c>
      <c r="C82" s="3" t="s">
        <v>615</v>
      </c>
      <c r="N82" t="str">
        <f t="shared" si="2"/>
        <v>INSERT INTO marca(nombreMarca) VALUES('Capri');</v>
      </c>
      <c r="P82" t="s">
        <v>632</v>
      </c>
    </row>
    <row r="83" spans="1:16" x14ac:dyDescent="0.2">
      <c r="A83">
        <v>17</v>
      </c>
      <c r="B83" s="4" t="s">
        <v>6</v>
      </c>
      <c r="C83" s="3" t="s">
        <v>615</v>
      </c>
      <c r="N83" t="str">
        <f t="shared" si="2"/>
        <v>INSERT INTO marca(nombreMarca) VALUES('Carbonell');</v>
      </c>
      <c r="P83" t="s">
        <v>633</v>
      </c>
    </row>
    <row r="84" spans="1:16" x14ac:dyDescent="0.2">
      <c r="A84">
        <v>18</v>
      </c>
      <c r="B84" s="20" t="s">
        <v>419</v>
      </c>
      <c r="C84" s="3" t="s">
        <v>615</v>
      </c>
      <c r="N84" t="str">
        <f t="shared" si="2"/>
        <v>INSERT INTO marca(nombreMarca) VALUES('Celima');</v>
      </c>
      <c r="P84" t="s">
        <v>634</v>
      </c>
    </row>
    <row r="85" spans="1:16" x14ac:dyDescent="0.2">
      <c r="A85">
        <v>19</v>
      </c>
      <c r="B85" s="4" t="s">
        <v>218</v>
      </c>
      <c r="C85" s="3" t="s">
        <v>615</v>
      </c>
      <c r="N85" t="str">
        <f t="shared" si="2"/>
        <v>INSERT INTO marca(nombreMarca) VALUES('Cerdeña');</v>
      </c>
      <c r="P85" t="s">
        <v>635</v>
      </c>
    </row>
    <row r="86" spans="1:16" x14ac:dyDescent="0.2">
      <c r="A86">
        <v>20</v>
      </c>
      <c r="B86" s="20" t="s">
        <v>492</v>
      </c>
      <c r="C86" s="3" t="s">
        <v>615</v>
      </c>
      <c r="N86" t="str">
        <f t="shared" si="2"/>
        <v>INSERT INTO marca(nombreMarca) VALUES('Cheetos');</v>
      </c>
      <c r="P86" t="s">
        <v>636</v>
      </c>
    </row>
    <row r="87" spans="1:16" x14ac:dyDescent="0.2">
      <c r="A87">
        <v>21</v>
      </c>
      <c r="B87" s="20" t="s">
        <v>421</v>
      </c>
      <c r="C87" s="3" t="s">
        <v>615</v>
      </c>
      <c r="N87" t="str">
        <f t="shared" si="2"/>
        <v>INSERT INTO marca(nombreMarca) VALUES('Chema');</v>
      </c>
      <c r="P87" t="s">
        <v>637</v>
      </c>
    </row>
    <row r="88" spans="1:16" x14ac:dyDescent="0.2">
      <c r="A88">
        <v>22</v>
      </c>
      <c r="B88" s="20" t="s">
        <v>495</v>
      </c>
      <c r="C88" s="3" t="s">
        <v>615</v>
      </c>
      <c r="N88" t="str">
        <f t="shared" si="2"/>
        <v>INSERT INTO marca(nombreMarca) VALUES('Chipy');</v>
      </c>
      <c r="P88" t="s">
        <v>638</v>
      </c>
    </row>
    <row r="89" spans="1:16" x14ac:dyDescent="0.2">
      <c r="A89">
        <v>23</v>
      </c>
      <c r="B89" s="20" t="s">
        <v>436</v>
      </c>
      <c r="C89" s="3" t="s">
        <v>615</v>
      </c>
      <c r="N89" t="str">
        <f t="shared" si="2"/>
        <v>INSERT INTO marca(nombreMarca) VALUES('Cif');</v>
      </c>
      <c r="P89" t="s">
        <v>639</v>
      </c>
    </row>
    <row r="90" spans="1:16" x14ac:dyDescent="0.2">
      <c r="A90">
        <v>24</v>
      </c>
      <c r="B90" s="20" t="s">
        <v>401</v>
      </c>
      <c r="C90" s="3" t="s">
        <v>615</v>
      </c>
      <c r="N90" t="str">
        <f t="shared" si="2"/>
        <v>INSERT INTO marca(nombreMarca) VALUES('Clorox');</v>
      </c>
      <c r="P90" t="s">
        <v>640</v>
      </c>
    </row>
    <row r="91" spans="1:16" x14ac:dyDescent="0.2">
      <c r="A91">
        <v>25</v>
      </c>
      <c r="B91" s="20" t="s">
        <v>403</v>
      </c>
      <c r="C91" s="3" t="s">
        <v>615</v>
      </c>
      <c r="N91" t="str">
        <f t="shared" si="2"/>
        <v>INSERT INTO marca(nombreMarca) VALUES('Conejo');</v>
      </c>
      <c r="P91" t="s">
        <v>641</v>
      </c>
    </row>
    <row r="92" spans="1:16" x14ac:dyDescent="0.2">
      <c r="A92">
        <v>26</v>
      </c>
      <c r="B92" s="4" t="s">
        <v>22</v>
      </c>
      <c r="C92" s="3" t="s">
        <v>615</v>
      </c>
      <c r="N92" t="str">
        <f t="shared" si="2"/>
        <v>INSERT INTO marca(nombreMarca) VALUES('Costeño');</v>
      </c>
      <c r="P92" t="s">
        <v>642</v>
      </c>
    </row>
    <row r="93" spans="1:16" x14ac:dyDescent="0.2">
      <c r="A93">
        <v>27</v>
      </c>
      <c r="B93" s="4" t="s">
        <v>8</v>
      </c>
      <c r="C93" s="3" t="s">
        <v>615</v>
      </c>
      <c r="N93" t="str">
        <f t="shared" si="2"/>
        <v>INSERT INTO marca(nombreMarca) VALUES('Del Prado');</v>
      </c>
      <c r="P93" t="s">
        <v>643</v>
      </c>
    </row>
    <row r="94" spans="1:16" x14ac:dyDescent="0.2">
      <c r="A94">
        <v>28</v>
      </c>
      <c r="B94" s="4" t="s">
        <v>46</v>
      </c>
      <c r="C94" s="3" t="s">
        <v>615</v>
      </c>
      <c r="N94" t="str">
        <f t="shared" si="2"/>
        <v>INSERT INTO marca(nombreMarca) VALUES('Don Vittorio');</v>
      </c>
      <c r="P94" t="s">
        <v>644</v>
      </c>
    </row>
    <row r="95" spans="1:16" x14ac:dyDescent="0.2">
      <c r="A95">
        <v>29</v>
      </c>
      <c r="B95" s="23" t="s">
        <v>232</v>
      </c>
      <c r="C95" s="3" t="s">
        <v>615</v>
      </c>
      <c r="N95" t="str">
        <f t="shared" si="2"/>
        <v>INSERT INTO marca(nombreMarca) VALUES('Dos Caballos');</v>
      </c>
      <c r="P95" t="s">
        <v>645</v>
      </c>
    </row>
    <row r="96" spans="1:16" x14ac:dyDescent="0.2">
      <c r="A96">
        <v>30</v>
      </c>
      <c r="B96" s="4" t="s">
        <v>309</v>
      </c>
      <c r="C96" s="3" t="s">
        <v>615</v>
      </c>
      <c r="N96" t="str">
        <f t="shared" si="2"/>
        <v>INSERT INTO marca(nombreMarca) VALUES('Dove');</v>
      </c>
      <c r="P96" t="s">
        <v>646</v>
      </c>
    </row>
    <row r="97" spans="1:16" x14ac:dyDescent="0.2">
      <c r="A97">
        <v>31</v>
      </c>
      <c r="B97" s="4" t="s">
        <v>35</v>
      </c>
      <c r="C97" s="3" t="s">
        <v>615</v>
      </c>
      <c r="N97" t="str">
        <f t="shared" si="2"/>
        <v>INSERT INTO marca(nombreMarca) VALUES('Dulfina');</v>
      </c>
      <c r="P97" t="s">
        <v>647</v>
      </c>
    </row>
    <row r="98" spans="1:16" x14ac:dyDescent="0.2">
      <c r="A98">
        <v>32</v>
      </c>
      <c r="B98" s="4" t="s">
        <v>201</v>
      </c>
      <c r="C98" s="3" t="s">
        <v>615</v>
      </c>
      <c r="N98" t="str">
        <f t="shared" si="2"/>
        <v>INSERT INTO marca(nombreMarca) VALUES('El Cesro');</v>
      </c>
      <c r="P98" t="s">
        <v>648</v>
      </c>
    </row>
    <row r="99" spans="1:16" x14ac:dyDescent="0.2">
      <c r="A99">
        <v>33</v>
      </c>
      <c r="B99" s="4" t="s">
        <v>10</v>
      </c>
      <c r="C99" s="3" t="s">
        <v>615</v>
      </c>
      <c r="N99" t="str">
        <f t="shared" si="2"/>
        <v>INSERT INTO marca(nombreMarca) VALUES('El Olivar');</v>
      </c>
      <c r="P99" t="s">
        <v>649</v>
      </c>
    </row>
    <row r="100" spans="1:16" x14ac:dyDescent="0.2">
      <c r="A100">
        <v>34</v>
      </c>
      <c r="B100" s="20" t="s">
        <v>448</v>
      </c>
      <c r="C100" s="3" t="s">
        <v>615</v>
      </c>
      <c r="N100" t="str">
        <f t="shared" si="2"/>
        <v>INSERT INTO marca(nombreMarca) VALUES('Elite');</v>
      </c>
      <c r="P100" t="s">
        <v>650</v>
      </c>
    </row>
    <row r="101" spans="1:16" x14ac:dyDescent="0.2">
      <c r="A101">
        <v>35</v>
      </c>
      <c r="B101" s="4" t="s">
        <v>312</v>
      </c>
      <c r="C101" s="3" t="s">
        <v>615</v>
      </c>
      <c r="N101" t="str">
        <f t="shared" si="2"/>
        <v>INSERT INTO marca(nombreMarca) VALUES('Elvive');</v>
      </c>
      <c r="P101" t="s">
        <v>651</v>
      </c>
    </row>
    <row r="102" spans="1:16" x14ac:dyDescent="0.2">
      <c r="A102">
        <v>36</v>
      </c>
      <c r="B102" s="4" t="s">
        <v>226</v>
      </c>
      <c r="C102" s="3" t="s">
        <v>615</v>
      </c>
      <c r="N102" t="str">
        <f t="shared" si="2"/>
        <v>INSERT INTO marca(nombreMarca) VALUES('Fanny');</v>
      </c>
      <c r="P102" t="s">
        <v>652</v>
      </c>
    </row>
    <row r="103" spans="1:16" x14ac:dyDescent="0.2">
      <c r="A103">
        <v>37</v>
      </c>
      <c r="B103" s="4" t="s">
        <v>204</v>
      </c>
      <c r="C103" s="3" t="s">
        <v>615</v>
      </c>
      <c r="N103" t="str">
        <f t="shared" si="2"/>
        <v>INSERT INTO marca(nombreMarca) VALUES('Field');</v>
      </c>
      <c r="P103" t="s">
        <v>653</v>
      </c>
    </row>
    <row r="104" spans="1:16" x14ac:dyDescent="0.2">
      <c r="A104">
        <v>38</v>
      </c>
      <c r="B104" s="20" t="s">
        <v>428</v>
      </c>
      <c r="C104" s="3" t="s">
        <v>615</v>
      </c>
      <c r="N104" t="str">
        <f t="shared" si="2"/>
        <v>INSERT INTO marca(nombreMarca) VALUES('Flex');</v>
      </c>
      <c r="P104" t="s">
        <v>654</v>
      </c>
    </row>
    <row r="105" spans="1:16" x14ac:dyDescent="0.2">
      <c r="A105">
        <v>39</v>
      </c>
      <c r="B105" s="4" t="s">
        <v>227</v>
      </c>
      <c r="C105" s="3" t="s">
        <v>615</v>
      </c>
      <c r="N105" t="str">
        <f t="shared" si="2"/>
        <v>INSERT INTO marca(nombreMarca) VALUES('Florida');</v>
      </c>
      <c r="P105" t="s">
        <v>655</v>
      </c>
    </row>
    <row r="106" spans="1:16" x14ac:dyDescent="0.2">
      <c r="A106">
        <v>40</v>
      </c>
      <c r="B106" s="20" t="s">
        <v>490</v>
      </c>
      <c r="C106" s="3" t="s">
        <v>615</v>
      </c>
      <c r="N106" t="str">
        <f t="shared" si="2"/>
        <v>INSERT INTO marca(nombreMarca) VALUES('Frito Lay');</v>
      </c>
      <c r="P106" t="s">
        <v>656</v>
      </c>
    </row>
    <row r="107" spans="1:16" x14ac:dyDescent="0.2">
      <c r="A107">
        <v>41</v>
      </c>
      <c r="B107" s="20" t="s">
        <v>364</v>
      </c>
      <c r="C107" s="3" t="s">
        <v>615</v>
      </c>
      <c r="N107" t="str">
        <f t="shared" si="2"/>
        <v>INSERT INTO marca(nombreMarca) VALUES('Glade');</v>
      </c>
      <c r="P107" t="s">
        <v>657</v>
      </c>
    </row>
    <row r="108" spans="1:16" x14ac:dyDescent="0.2">
      <c r="A108">
        <v>42</v>
      </c>
      <c r="B108" s="4" t="s">
        <v>230</v>
      </c>
      <c r="C108" s="3" t="s">
        <v>615</v>
      </c>
      <c r="N108" t="str">
        <f t="shared" si="2"/>
        <v>INSERT INTO marca(nombreMarca) VALUES('Gloria');</v>
      </c>
      <c r="P108" t="s">
        <v>658</v>
      </c>
    </row>
    <row r="109" spans="1:16" x14ac:dyDescent="0.2">
      <c r="A109">
        <v>43</v>
      </c>
      <c r="B109" s="4" t="s">
        <v>222</v>
      </c>
      <c r="C109" s="3" t="s">
        <v>615</v>
      </c>
      <c r="N109" t="str">
        <f t="shared" si="2"/>
        <v>INSERT INTO marca(nombreMarca) VALUES('Gourmet');</v>
      </c>
      <c r="P109" t="s">
        <v>659</v>
      </c>
    </row>
    <row r="110" spans="1:16" x14ac:dyDescent="0.2">
      <c r="A110">
        <v>44</v>
      </c>
      <c r="B110" s="4" t="s">
        <v>208</v>
      </c>
      <c r="C110" s="3" t="s">
        <v>615</v>
      </c>
      <c r="N110" t="str">
        <f t="shared" si="2"/>
        <v>INSERT INTO marca(nombreMarca) VALUES('Halls');</v>
      </c>
      <c r="P110" t="s">
        <v>660</v>
      </c>
    </row>
    <row r="111" spans="1:16" x14ac:dyDescent="0.2">
      <c r="A111">
        <v>45</v>
      </c>
      <c r="B111" s="4" t="s">
        <v>216</v>
      </c>
      <c r="C111" s="3" t="s">
        <v>615</v>
      </c>
      <c r="N111" t="str">
        <f t="shared" si="2"/>
        <v>INSERT INTO marca(nombreMarca) VALUES('Haribo');</v>
      </c>
      <c r="P111" t="s">
        <v>661</v>
      </c>
    </row>
    <row r="112" spans="1:16" x14ac:dyDescent="0.2">
      <c r="A112">
        <v>46</v>
      </c>
      <c r="B112" s="20" t="s">
        <v>462</v>
      </c>
      <c r="C112" s="3" t="s">
        <v>615</v>
      </c>
      <c r="N112" t="str">
        <f t="shared" si="2"/>
        <v>INSERT INTO marca(nombreMarca) VALUES('Harpic');</v>
      </c>
      <c r="P112" t="s">
        <v>662</v>
      </c>
    </row>
    <row r="113" spans="1:16" x14ac:dyDescent="0.2">
      <c r="A113">
        <v>47</v>
      </c>
      <c r="B113" s="4" t="s">
        <v>310</v>
      </c>
      <c r="C113" s="3" t="s">
        <v>615</v>
      </c>
      <c r="N113" t="str">
        <f t="shared" si="2"/>
        <v>INSERT INTO marca(nombreMarca) VALUES('Heno de Pravia');</v>
      </c>
      <c r="P113" t="s">
        <v>663</v>
      </c>
    </row>
    <row r="114" spans="1:16" x14ac:dyDescent="0.2">
      <c r="A114">
        <v>48</v>
      </c>
      <c r="B114" s="4" t="s">
        <v>19</v>
      </c>
      <c r="C114" s="3" t="s">
        <v>615</v>
      </c>
      <c r="N114" t="str">
        <f t="shared" si="2"/>
        <v>INSERT INTO marca(nombreMarca) VALUES('Ideal');</v>
      </c>
      <c r="P114" t="s">
        <v>664</v>
      </c>
    </row>
    <row r="115" spans="1:16" x14ac:dyDescent="0.2">
      <c r="A115">
        <v>49</v>
      </c>
      <c r="B115" s="4" t="s">
        <v>38</v>
      </c>
      <c r="C115" s="3" t="s">
        <v>615</v>
      </c>
      <c r="N115" t="str">
        <f t="shared" si="2"/>
        <v>INSERT INTO marca(nombreMarca) VALUES('Incauca');</v>
      </c>
      <c r="P115" t="s">
        <v>665</v>
      </c>
    </row>
    <row r="116" spans="1:16" x14ac:dyDescent="0.2">
      <c r="A116">
        <v>50</v>
      </c>
      <c r="B116" s="4" t="s">
        <v>207</v>
      </c>
      <c r="C116" s="3" t="s">
        <v>615</v>
      </c>
      <c r="N116" t="str">
        <f t="shared" si="2"/>
        <v>INSERT INTO marca(nombreMarca) VALUES('Jelly Belly');</v>
      </c>
      <c r="P116" t="s">
        <v>666</v>
      </c>
    </row>
    <row r="117" spans="1:16" x14ac:dyDescent="0.2">
      <c r="A117">
        <v>51</v>
      </c>
      <c r="B117" s="20" t="s">
        <v>508</v>
      </c>
      <c r="C117" s="3" t="s">
        <v>615</v>
      </c>
      <c r="N117" t="str">
        <f t="shared" si="2"/>
        <v>INSERT INTO marca(nombreMarca) VALUES('Karinto');</v>
      </c>
      <c r="P117" t="s">
        <v>667</v>
      </c>
    </row>
    <row r="118" spans="1:16" x14ac:dyDescent="0.2">
      <c r="A118">
        <v>52</v>
      </c>
      <c r="B118" s="23" t="s">
        <v>316</v>
      </c>
      <c r="C118" s="3" t="s">
        <v>615</v>
      </c>
      <c r="N118" t="str">
        <f t="shared" si="2"/>
        <v>INSERT INTO marca(nombreMarca) VALUES('Kotex');</v>
      </c>
      <c r="P118" t="s">
        <v>668</v>
      </c>
    </row>
    <row r="119" spans="1:16" x14ac:dyDescent="0.2">
      <c r="A119">
        <v>53</v>
      </c>
      <c r="B119" s="20" t="s">
        <v>405</v>
      </c>
      <c r="C119" s="3" t="s">
        <v>615</v>
      </c>
      <c r="N119" t="str">
        <f t="shared" si="2"/>
        <v>INSERT INTO marca(nombreMarca) VALUES('La Salud');</v>
      </c>
      <c r="P119" t="s">
        <v>669</v>
      </c>
    </row>
    <row r="120" spans="1:16" x14ac:dyDescent="0.2">
      <c r="A120">
        <v>54</v>
      </c>
      <c r="B120" s="4" t="s">
        <v>220</v>
      </c>
      <c r="C120" s="3" t="s">
        <v>615</v>
      </c>
      <c r="N120" t="str">
        <f t="shared" si="2"/>
        <v>INSERT INTO marca(nombreMarca) VALUES('Laive');</v>
      </c>
      <c r="P120" t="s">
        <v>670</v>
      </c>
    </row>
    <row r="121" spans="1:16" x14ac:dyDescent="0.2">
      <c r="A121">
        <v>55</v>
      </c>
      <c r="B121" s="20" t="s">
        <v>480</v>
      </c>
      <c r="C121" s="3" t="s">
        <v>615</v>
      </c>
      <c r="N121" t="str">
        <f t="shared" si="2"/>
        <v>INSERT INTO marca(nombreMarca) VALUES('Los Cuates');</v>
      </c>
      <c r="P121" t="s">
        <v>671</v>
      </c>
    </row>
    <row r="122" spans="1:16" x14ac:dyDescent="0.2">
      <c r="A122">
        <v>56</v>
      </c>
      <c r="B122" s="20" t="s">
        <v>464</v>
      </c>
      <c r="C122" s="3" t="s">
        <v>615</v>
      </c>
      <c r="N122" t="str">
        <f t="shared" si="2"/>
        <v>INSERT INTO marca(nombreMarca) VALUES('Lysol');</v>
      </c>
      <c r="P122" t="s">
        <v>672</v>
      </c>
    </row>
    <row r="123" spans="1:16" x14ac:dyDescent="0.2">
      <c r="A123">
        <v>57</v>
      </c>
      <c r="B123" s="20" t="s">
        <v>407</v>
      </c>
      <c r="C123" s="3" t="s">
        <v>615</v>
      </c>
      <c r="N123" t="str">
        <f t="shared" si="2"/>
        <v>INSERT INTO marca(nombreMarca) VALUES('Magia Blanca');</v>
      </c>
      <c r="P123" t="s">
        <v>673</v>
      </c>
    </row>
    <row r="124" spans="1:16" x14ac:dyDescent="0.2">
      <c r="A124">
        <v>58</v>
      </c>
      <c r="B124" s="4" t="s">
        <v>209</v>
      </c>
      <c r="C124" s="3" t="s">
        <v>615</v>
      </c>
      <c r="N124" t="str">
        <f t="shared" si="2"/>
        <v>INSERT INTO marca(nombreMarca) VALUES('Mentos');</v>
      </c>
      <c r="P124" t="s">
        <v>674</v>
      </c>
    </row>
    <row r="125" spans="1:16" x14ac:dyDescent="0.2">
      <c r="A125">
        <v>59</v>
      </c>
      <c r="B125" s="4" t="s">
        <v>52</v>
      </c>
      <c r="C125" s="3" t="s">
        <v>615</v>
      </c>
      <c r="N125" t="str">
        <f t="shared" si="2"/>
        <v>INSERT INTO marca(nombreMarca) VALUES('Molitalia');</v>
      </c>
      <c r="P125" t="s">
        <v>675</v>
      </c>
    </row>
    <row r="126" spans="1:16" x14ac:dyDescent="0.2">
      <c r="A126">
        <v>60</v>
      </c>
      <c r="B126" s="20" t="s">
        <v>438</v>
      </c>
      <c r="C126" s="3" t="s">
        <v>615</v>
      </c>
      <c r="N126" t="str">
        <f t="shared" si="2"/>
        <v>INSERT INTO marca(nombreMarca) VALUES('Mr. Musculo');</v>
      </c>
      <c r="P126" t="s">
        <v>676</v>
      </c>
    </row>
    <row r="127" spans="1:16" x14ac:dyDescent="0.2">
      <c r="A127">
        <v>61</v>
      </c>
      <c r="B127" s="4" t="s">
        <v>197</v>
      </c>
      <c r="C127" s="3" t="s">
        <v>615</v>
      </c>
      <c r="N127" t="str">
        <f t="shared" si="2"/>
        <v>INSERT INTO marca(nombreMarca) VALUES('Nabisco');</v>
      </c>
      <c r="P127" t="s">
        <v>677</v>
      </c>
    </row>
    <row r="128" spans="1:16" x14ac:dyDescent="0.2">
      <c r="A128">
        <v>62</v>
      </c>
      <c r="B128" s="4" t="s">
        <v>205</v>
      </c>
      <c r="C128" s="3" t="s">
        <v>615</v>
      </c>
      <c r="N128" t="str">
        <f t="shared" si="2"/>
        <v>INSERT INTO marca(nombreMarca) VALUES('Nestle');</v>
      </c>
      <c r="P128" t="s">
        <v>678</v>
      </c>
    </row>
    <row r="129" spans="1:16" x14ac:dyDescent="0.2">
      <c r="A129">
        <v>63</v>
      </c>
      <c r="B129" s="20" t="s">
        <v>408</v>
      </c>
      <c r="C129" s="3" t="s">
        <v>615</v>
      </c>
      <c r="N129" t="str">
        <f t="shared" si="2"/>
        <v>INSERT INTO marca(nombreMarca) VALUES('Neutrex');</v>
      </c>
      <c r="P129" t="s">
        <v>679</v>
      </c>
    </row>
    <row r="130" spans="1:16" x14ac:dyDescent="0.2">
      <c r="A130">
        <v>64</v>
      </c>
      <c r="B130" s="4" t="s">
        <v>202</v>
      </c>
      <c r="C130" s="3" t="s">
        <v>615</v>
      </c>
      <c r="N130" t="str">
        <f t="shared" si="2"/>
        <v>INSERT INTO marca(nombreMarca) VALUES('Noa Gourmet');</v>
      </c>
      <c r="P130" t="s">
        <v>680</v>
      </c>
    </row>
    <row r="131" spans="1:16" x14ac:dyDescent="0.2">
      <c r="A131">
        <v>65</v>
      </c>
      <c r="B131" s="4" t="s">
        <v>317</v>
      </c>
      <c r="C131" s="3" t="s">
        <v>615</v>
      </c>
      <c r="N131" t="str">
        <f t="shared" si="2"/>
        <v>INSERT INTO marca(nombreMarca) VALUES('Nosotras');</v>
      </c>
      <c r="P131" t="s">
        <v>681</v>
      </c>
    </row>
    <row r="132" spans="1:16" x14ac:dyDescent="0.2">
      <c r="A132">
        <v>66</v>
      </c>
      <c r="B132" s="20" t="s">
        <v>386</v>
      </c>
      <c r="C132" s="3" t="s">
        <v>615</v>
      </c>
      <c r="N132" t="str">
        <f t="shared" ref="N132:N170" si="3">CONCATENATE("INSERT INTO marca(nombreMarca) VALUES('",B132,"');")</f>
        <v>INSERT INTO marca(nombreMarca) VALUES('Opal');</v>
      </c>
      <c r="P132" t="s">
        <v>682</v>
      </c>
    </row>
    <row r="133" spans="1:16" x14ac:dyDescent="0.2">
      <c r="A133">
        <v>67</v>
      </c>
      <c r="B133" s="4" t="s">
        <v>224</v>
      </c>
      <c r="C133" s="3" t="s">
        <v>615</v>
      </c>
      <c r="N133" t="str">
        <f t="shared" si="3"/>
        <v>INSERT INTO marca(nombreMarca) VALUES('OttoKunz');</v>
      </c>
      <c r="P133" t="s">
        <v>683</v>
      </c>
    </row>
    <row r="134" spans="1:16" x14ac:dyDescent="0.2">
      <c r="A134">
        <v>68</v>
      </c>
      <c r="B134" s="4" t="s">
        <v>27</v>
      </c>
      <c r="C134" s="3" t="s">
        <v>615</v>
      </c>
      <c r="N134" t="str">
        <f t="shared" si="3"/>
        <v>INSERT INTO marca(nombreMarca) VALUES('Paisana');</v>
      </c>
      <c r="P134" t="s">
        <v>684</v>
      </c>
    </row>
    <row r="135" spans="1:16" x14ac:dyDescent="0.2">
      <c r="A135">
        <v>69</v>
      </c>
      <c r="B135" s="4" t="s">
        <v>311</v>
      </c>
      <c r="C135" s="3" t="s">
        <v>615</v>
      </c>
      <c r="N135" t="str">
        <f t="shared" si="3"/>
        <v>INSERT INTO marca(nombreMarca) VALUES('Palmolive');</v>
      </c>
      <c r="P135" t="s">
        <v>685</v>
      </c>
    </row>
    <row r="136" spans="1:16" x14ac:dyDescent="0.2">
      <c r="A136">
        <v>70</v>
      </c>
      <c r="B136" s="4" t="s">
        <v>313</v>
      </c>
      <c r="C136" s="3" t="s">
        <v>615</v>
      </c>
      <c r="N136" t="str">
        <f t="shared" si="3"/>
        <v>INSERT INTO marca(nombreMarca) VALUES('Pantene');</v>
      </c>
      <c r="P136" t="s">
        <v>686</v>
      </c>
    </row>
    <row r="137" spans="1:16" x14ac:dyDescent="0.2">
      <c r="A137">
        <v>71</v>
      </c>
      <c r="B137" s="4" t="s">
        <v>203</v>
      </c>
      <c r="C137" s="3" t="s">
        <v>615</v>
      </c>
      <c r="N137" t="str">
        <f t="shared" si="3"/>
        <v>INSERT INTO marca(nombreMarca) VALUES('Pepperidge Farm ');</v>
      </c>
      <c r="P137" t="s">
        <v>687</v>
      </c>
    </row>
    <row r="138" spans="1:16" x14ac:dyDescent="0.2">
      <c r="A138">
        <v>72</v>
      </c>
      <c r="B138" s="20" t="s">
        <v>469</v>
      </c>
      <c r="C138" s="3" t="s">
        <v>615</v>
      </c>
      <c r="N138" t="str">
        <f t="shared" si="3"/>
        <v>INSERT INTO marca(nombreMarca) VALUES('Pine-Sol');</v>
      </c>
      <c r="P138" t="s">
        <v>688</v>
      </c>
    </row>
    <row r="139" spans="1:16" x14ac:dyDescent="0.2">
      <c r="A139">
        <v>73</v>
      </c>
      <c r="B139" s="20" t="s">
        <v>467</v>
      </c>
      <c r="C139" s="3" t="s">
        <v>615</v>
      </c>
      <c r="N139" t="str">
        <f t="shared" si="3"/>
        <v>INSERT INTO marca(nombreMarca) VALUES('Pino');</v>
      </c>
      <c r="P139" t="s">
        <v>689</v>
      </c>
    </row>
    <row r="140" spans="1:16" x14ac:dyDescent="0.2">
      <c r="A140">
        <v>74</v>
      </c>
      <c r="B140" s="20" t="s">
        <v>471</v>
      </c>
      <c r="C140" s="3" t="s">
        <v>615</v>
      </c>
      <c r="N140" t="str">
        <f t="shared" si="3"/>
        <v>INSERT INTO marca(nombreMarca) VALUES('Pinolim');</v>
      </c>
      <c r="P140" t="s">
        <v>690</v>
      </c>
    </row>
    <row r="141" spans="1:16" x14ac:dyDescent="0.2">
      <c r="A141">
        <v>75</v>
      </c>
      <c r="B141" s="20" t="s">
        <v>369</v>
      </c>
      <c r="C141" s="3" t="s">
        <v>615</v>
      </c>
      <c r="N141" t="str">
        <f t="shared" si="3"/>
        <v>INSERT INTO marca(nombreMarca) VALUES('Poett');</v>
      </c>
      <c r="P141" t="s">
        <v>691</v>
      </c>
    </row>
    <row r="142" spans="1:16" x14ac:dyDescent="0.2">
      <c r="A142">
        <v>76</v>
      </c>
      <c r="B142" s="4" t="s">
        <v>17</v>
      </c>
      <c r="C142" s="3" t="s">
        <v>615</v>
      </c>
      <c r="N142" t="str">
        <f t="shared" si="3"/>
        <v>INSERT INTO marca(nombreMarca) VALUES('Primor');</v>
      </c>
      <c r="P142" t="s">
        <v>692</v>
      </c>
    </row>
    <row r="143" spans="1:16" x14ac:dyDescent="0.2">
      <c r="A143">
        <v>77</v>
      </c>
      <c r="B143" s="20" t="s">
        <v>509</v>
      </c>
      <c r="C143" s="3" t="s">
        <v>615</v>
      </c>
      <c r="N143" t="str">
        <f t="shared" si="3"/>
        <v>INSERT INTO marca(nombreMarca) VALUES('Pringles');</v>
      </c>
      <c r="P143" t="s">
        <v>693</v>
      </c>
    </row>
    <row r="144" spans="1:16" x14ac:dyDescent="0.2">
      <c r="A144">
        <v>78</v>
      </c>
      <c r="B144" s="4" t="s">
        <v>319</v>
      </c>
      <c r="C144" s="3" t="s">
        <v>615</v>
      </c>
      <c r="N144" t="str">
        <f t="shared" si="3"/>
        <v>INSERT INTO marca(nombreMarca) VALUES('Quaker');</v>
      </c>
      <c r="P144" t="s">
        <v>694</v>
      </c>
    </row>
    <row r="145" spans="1:16" x14ac:dyDescent="0.2">
      <c r="A145">
        <v>79</v>
      </c>
      <c r="B145" s="4" t="s">
        <v>223</v>
      </c>
      <c r="C145" s="3" t="s">
        <v>615</v>
      </c>
      <c r="N145" t="str">
        <f t="shared" si="3"/>
        <v>INSERT INTO marca(nombreMarca) VALUES('Razzeto');</v>
      </c>
      <c r="P145" t="s">
        <v>695</v>
      </c>
    </row>
    <row r="146" spans="1:16" x14ac:dyDescent="0.2">
      <c r="A146">
        <v>80</v>
      </c>
      <c r="B146" s="20" t="s">
        <v>390</v>
      </c>
      <c r="C146" s="3" t="s">
        <v>615</v>
      </c>
      <c r="N146" t="str">
        <f t="shared" si="3"/>
        <v>INSERT INTO marca(nombreMarca) VALUES('Rindex');</v>
      </c>
      <c r="P146" t="s">
        <v>696</v>
      </c>
    </row>
    <row r="147" spans="1:16" x14ac:dyDescent="0.2">
      <c r="A147">
        <v>81</v>
      </c>
      <c r="B147" s="4" t="s">
        <v>30</v>
      </c>
      <c r="C147" s="3" t="s">
        <v>615</v>
      </c>
      <c r="N147" t="str">
        <f t="shared" si="3"/>
        <v>INSERT INTO marca(nombreMarca) VALUES('Saman');</v>
      </c>
      <c r="P147" t="s">
        <v>697</v>
      </c>
    </row>
    <row r="148" spans="1:16" x14ac:dyDescent="0.2">
      <c r="A148">
        <v>82</v>
      </c>
      <c r="B148" s="4" t="s">
        <v>219</v>
      </c>
      <c r="C148" s="3" t="s">
        <v>615</v>
      </c>
      <c r="N148" t="str">
        <f t="shared" si="3"/>
        <v>INSERT INTO marca(nombreMarca) VALUES('San Fernando');</v>
      </c>
      <c r="P148" t="s">
        <v>698</v>
      </c>
    </row>
    <row r="149" spans="1:16" x14ac:dyDescent="0.2">
      <c r="A149">
        <v>83</v>
      </c>
      <c r="B149" s="4" t="s">
        <v>199</v>
      </c>
      <c r="C149" s="3" t="s">
        <v>615</v>
      </c>
      <c r="N149" t="str">
        <f t="shared" si="3"/>
        <v>INSERT INTO marca(nombreMarca) VALUES('San Jorge');</v>
      </c>
      <c r="P149" t="s">
        <v>699</v>
      </c>
    </row>
    <row r="150" spans="1:16" x14ac:dyDescent="0.2">
      <c r="A150">
        <v>84</v>
      </c>
      <c r="B150" s="4" t="s">
        <v>318</v>
      </c>
      <c r="C150" s="3" t="s">
        <v>615</v>
      </c>
      <c r="N150" t="str">
        <f t="shared" si="3"/>
        <v>INSERT INTO marca(nombreMarca) VALUES('Santa Catalina');</v>
      </c>
      <c r="P150" t="s">
        <v>700</v>
      </c>
    </row>
    <row r="151" spans="1:16" x14ac:dyDescent="0.2">
      <c r="A151">
        <v>85</v>
      </c>
      <c r="B151" s="20" t="s">
        <v>371</v>
      </c>
      <c r="C151" s="3" t="s">
        <v>615</v>
      </c>
      <c r="N151" t="str">
        <f t="shared" si="3"/>
        <v>INSERT INTO marca(nombreMarca) VALUES('Sapolio');</v>
      </c>
      <c r="P151" t="s">
        <v>701</v>
      </c>
    </row>
    <row r="152" spans="1:16" x14ac:dyDescent="0.2">
      <c r="A152">
        <v>86</v>
      </c>
      <c r="B152" s="4" t="s">
        <v>196</v>
      </c>
      <c r="C152" s="3" t="s">
        <v>615</v>
      </c>
      <c r="N152" t="str">
        <f t="shared" si="3"/>
        <v>INSERT INTO marca(nombreMarca) VALUES('Sayon');</v>
      </c>
      <c r="P152" t="s">
        <v>702</v>
      </c>
    </row>
    <row r="153" spans="1:16" x14ac:dyDescent="0.2">
      <c r="A153">
        <v>87</v>
      </c>
      <c r="B153" s="20" t="s">
        <v>455</v>
      </c>
      <c r="C153" s="3" t="s">
        <v>615</v>
      </c>
      <c r="N153" t="str">
        <f t="shared" si="3"/>
        <v>INSERT INTO marca(nombreMarca) VALUES('Scott');</v>
      </c>
      <c r="P153" t="s">
        <v>703</v>
      </c>
    </row>
    <row r="154" spans="1:16" x14ac:dyDescent="0.2">
      <c r="A154">
        <v>88</v>
      </c>
      <c r="B154" s="4" t="s">
        <v>314</v>
      </c>
      <c r="C154" s="3" t="s">
        <v>615</v>
      </c>
      <c r="N154" t="str">
        <f t="shared" si="3"/>
        <v>INSERT INTO marca(nombreMarca) VALUES('Sedal');</v>
      </c>
      <c r="P154" t="s">
        <v>704</v>
      </c>
    </row>
    <row r="155" spans="1:16" x14ac:dyDescent="0.2">
      <c r="A155">
        <v>89</v>
      </c>
      <c r="B155" s="4" t="s">
        <v>215</v>
      </c>
      <c r="C155" s="3" t="s">
        <v>615</v>
      </c>
      <c r="N155" t="str">
        <f t="shared" si="3"/>
        <v>INSERT INTO marca(nombreMarca) VALUES('Starbust');</v>
      </c>
      <c r="P155" t="s">
        <v>705</v>
      </c>
    </row>
    <row r="156" spans="1:16" x14ac:dyDescent="0.2">
      <c r="A156">
        <v>90</v>
      </c>
      <c r="B156" s="4" t="s">
        <v>228</v>
      </c>
      <c r="C156" s="3" t="s">
        <v>615</v>
      </c>
      <c r="N156" t="str">
        <f t="shared" si="3"/>
        <v>INSERT INTO marca(nombreMarca) VALUES('Starkist');</v>
      </c>
      <c r="P156" t="s">
        <v>706</v>
      </c>
    </row>
    <row r="157" spans="1:16" x14ac:dyDescent="0.2">
      <c r="A157">
        <v>91</v>
      </c>
      <c r="B157" s="20" t="s">
        <v>450</v>
      </c>
      <c r="C157" s="3" t="s">
        <v>615</v>
      </c>
      <c r="N157" t="str">
        <f t="shared" si="3"/>
        <v>INSERT INTO marca(nombreMarca) VALUES('Suave');</v>
      </c>
      <c r="P157" t="s">
        <v>707</v>
      </c>
    </row>
    <row r="158" spans="1:16" x14ac:dyDescent="0.2">
      <c r="A158">
        <v>92</v>
      </c>
      <c r="B158" s="4" t="s">
        <v>221</v>
      </c>
      <c r="C158" s="3" t="s">
        <v>615</v>
      </c>
      <c r="N158" t="str">
        <f t="shared" si="3"/>
        <v>INSERT INTO marca(nombreMarca) VALUES('Suiza');</v>
      </c>
      <c r="P158" t="s">
        <v>708</v>
      </c>
    </row>
    <row r="159" spans="1:16" x14ac:dyDescent="0.2">
      <c r="A159">
        <v>93</v>
      </c>
      <c r="B159" s="20" t="s">
        <v>429</v>
      </c>
      <c r="C159" s="3" t="s">
        <v>615</v>
      </c>
      <c r="N159" t="str">
        <f t="shared" si="3"/>
        <v>INSERT INTO marca(nombreMarca) VALUES('Sutter Professional');</v>
      </c>
      <c r="P159" t="s">
        <v>709</v>
      </c>
    </row>
    <row r="160" spans="1:16" x14ac:dyDescent="0.2">
      <c r="A160">
        <v>94</v>
      </c>
      <c r="B160" s="4" t="s">
        <v>210</v>
      </c>
      <c r="C160" s="3" t="s">
        <v>615</v>
      </c>
      <c r="N160" t="str">
        <f t="shared" si="3"/>
        <v>INSERT INTO marca(nombreMarca) VALUES('Tic Tac');</v>
      </c>
      <c r="P160" t="s">
        <v>710</v>
      </c>
    </row>
    <row r="161" spans="1:16" x14ac:dyDescent="0.2">
      <c r="A161">
        <v>95</v>
      </c>
      <c r="B161" s="20" t="s">
        <v>483</v>
      </c>
      <c r="C161" s="3" t="s">
        <v>615</v>
      </c>
      <c r="N161" t="str">
        <f t="shared" si="3"/>
        <v>INSERT INTO marca(nombreMarca) VALUES('Tor-Tees');</v>
      </c>
      <c r="P161" t="s">
        <v>711</v>
      </c>
    </row>
    <row r="162" spans="1:16" x14ac:dyDescent="0.2">
      <c r="A162">
        <v>96</v>
      </c>
      <c r="B162" s="4" t="s">
        <v>213</v>
      </c>
      <c r="C162" s="3" t="s">
        <v>615</v>
      </c>
      <c r="N162" t="str">
        <f t="shared" si="3"/>
        <v>INSERT INTO marca(nombreMarca) VALUES('Trident');</v>
      </c>
      <c r="P162" t="s">
        <v>712</v>
      </c>
    </row>
    <row r="163" spans="1:16" x14ac:dyDescent="0.2">
      <c r="A163">
        <v>97</v>
      </c>
      <c r="B163" s="4" t="s">
        <v>42</v>
      </c>
      <c r="C163" s="3" t="s">
        <v>615</v>
      </c>
      <c r="N163" t="str">
        <f t="shared" si="3"/>
        <v>INSERT INTO marca(nombreMarca) VALUES('Valdez');</v>
      </c>
      <c r="P163" t="s">
        <v>713</v>
      </c>
    </row>
    <row r="164" spans="1:16" x14ac:dyDescent="0.2">
      <c r="A164">
        <v>98</v>
      </c>
      <c r="B164" s="20" t="s">
        <v>431</v>
      </c>
      <c r="C164" s="3" t="s">
        <v>615</v>
      </c>
      <c r="N164" t="str">
        <f t="shared" si="3"/>
        <v>INSERT INTO marca(nombreMarca) VALUES('Valot Professional');</v>
      </c>
      <c r="P164" t="s">
        <v>714</v>
      </c>
    </row>
    <row r="165" spans="1:16" x14ac:dyDescent="0.2">
      <c r="A165">
        <v>99</v>
      </c>
      <c r="B165" s="4" t="s">
        <v>198</v>
      </c>
      <c r="C165" s="3" t="s">
        <v>615</v>
      </c>
      <c r="N165" t="str">
        <f t="shared" si="3"/>
        <v>INSERT INTO marca(nombreMarca) VALUES('Voortman');</v>
      </c>
      <c r="P165" t="s">
        <v>715</v>
      </c>
    </row>
    <row r="166" spans="1:16" x14ac:dyDescent="0.2">
      <c r="A166">
        <v>100</v>
      </c>
      <c r="B166" s="20" t="s">
        <v>440</v>
      </c>
      <c r="C166" s="3" t="s">
        <v>615</v>
      </c>
      <c r="N166" t="str">
        <f t="shared" si="3"/>
        <v>INSERT INTO marca(nombreMarca) VALUES('Windex');</v>
      </c>
      <c r="P166" t="s">
        <v>716</v>
      </c>
    </row>
    <row r="167" spans="1:16" x14ac:dyDescent="0.2">
      <c r="A167">
        <v>101</v>
      </c>
      <c r="B167" s="4" t="s">
        <v>206</v>
      </c>
      <c r="C167" s="3" t="s">
        <v>615</v>
      </c>
      <c r="N167" t="str">
        <f t="shared" si="3"/>
        <v>INSERT INTO marca(nombreMarca) VALUES('Winter's');</v>
      </c>
      <c r="P167" t="s">
        <v>717</v>
      </c>
    </row>
    <row r="168" spans="1:16" x14ac:dyDescent="0.2">
      <c r="A168">
        <v>102</v>
      </c>
      <c r="B168" s="4" t="s">
        <v>212</v>
      </c>
      <c r="C168" s="3" t="s">
        <v>615</v>
      </c>
      <c r="N168" t="str">
        <f t="shared" si="3"/>
        <v>INSERT INTO marca(nombreMarca) VALUES('Wrigley's');</v>
      </c>
      <c r="P168" t="s">
        <v>718</v>
      </c>
    </row>
    <row r="169" spans="1:16" x14ac:dyDescent="0.2">
      <c r="A169">
        <v>103</v>
      </c>
      <c r="B169" t="s">
        <v>721</v>
      </c>
      <c r="C169" t="s">
        <v>615</v>
      </c>
      <c r="N169" t="str">
        <f t="shared" si="3"/>
        <v>INSERT INTO marca(nombreMarca) VALUES('Varela Hnos');</v>
      </c>
    </row>
    <row r="170" spans="1:16" x14ac:dyDescent="0.2">
      <c r="A170">
        <v>104</v>
      </c>
      <c r="B170" t="s">
        <v>723</v>
      </c>
      <c r="C170" t="s">
        <v>615</v>
      </c>
      <c r="N170" t="str">
        <f t="shared" si="3"/>
        <v>INSERT INTO marca(nombreMarca) VALUES('Appleton State');</v>
      </c>
    </row>
    <row r="171" spans="1:16" x14ac:dyDescent="0.2">
      <c r="A171">
        <v>105</v>
      </c>
      <c r="B171" t="s">
        <v>724</v>
      </c>
      <c r="C171" t="s">
        <v>615</v>
      </c>
    </row>
    <row r="172" spans="1:16" x14ac:dyDescent="0.2">
      <c r="A172">
        <v>106</v>
      </c>
      <c r="B172" t="s">
        <v>726</v>
      </c>
      <c r="C172" t="s">
        <v>615</v>
      </c>
    </row>
    <row r="173" spans="1:16" x14ac:dyDescent="0.2">
      <c r="A173">
        <v>107</v>
      </c>
      <c r="B173" t="s">
        <v>728</v>
      </c>
      <c r="C173" t="s">
        <v>615</v>
      </c>
    </row>
    <row r="174" spans="1:16" x14ac:dyDescent="0.2">
      <c r="A174">
        <v>108</v>
      </c>
      <c r="B174" t="s">
        <v>729</v>
      </c>
      <c r="C174" t="s">
        <v>615</v>
      </c>
    </row>
    <row r="175" spans="1:16" x14ac:dyDescent="0.2">
      <c r="A175">
        <v>109</v>
      </c>
      <c r="B175" t="s">
        <v>736</v>
      </c>
      <c r="C175" t="s">
        <v>615</v>
      </c>
    </row>
    <row r="176" spans="1:16" x14ac:dyDescent="0.2">
      <c r="A176">
        <v>110</v>
      </c>
      <c r="B176" t="s">
        <v>737</v>
      </c>
      <c r="C176" t="s">
        <v>615</v>
      </c>
    </row>
    <row r="177" spans="1:14" x14ac:dyDescent="0.2">
      <c r="A177">
        <v>111</v>
      </c>
      <c r="B177" t="s">
        <v>738</v>
      </c>
      <c r="C177" t="s">
        <v>615</v>
      </c>
    </row>
    <row r="178" spans="1:14" x14ac:dyDescent="0.2">
      <c r="A178">
        <v>112</v>
      </c>
      <c r="B178" t="s">
        <v>740</v>
      </c>
      <c r="C178" t="s">
        <v>615</v>
      </c>
    </row>
    <row r="179" spans="1:14" x14ac:dyDescent="0.2">
      <c r="A179">
        <v>113</v>
      </c>
      <c r="B179" t="s">
        <v>741</v>
      </c>
      <c r="C179" t="s">
        <v>615</v>
      </c>
    </row>
    <row r="180" spans="1:14" x14ac:dyDescent="0.2">
      <c r="A180">
        <v>114</v>
      </c>
      <c r="B180" t="s">
        <v>742</v>
      </c>
      <c r="C180" t="s">
        <v>615</v>
      </c>
    </row>
    <row r="181" spans="1:14" x14ac:dyDescent="0.2">
      <c r="A181">
        <v>115</v>
      </c>
      <c r="B181" t="s">
        <v>743</v>
      </c>
      <c r="C181" t="s">
        <v>615</v>
      </c>
    </row>
    <row r="184" spans="1:14" x14ac:dyDescent="0.2">
      <c r="A184" s="2" t="s">
        <v>111</v>
      </c>
    </row>
    <row r="185" spans="1:14" ht="30.75" customHeight="1" x14ac:dyDescent="0.2">
      <c r="A185" s="17" t="s">
        <v>112</v>
      </c>
      <c r="B185" s="17" t="s">
        <v>113</v>
      </c>
      <c r="C185" s="17" t="s">
        <v>114</v>
      </c>
      <c r="D185" s="17" t="s">
        <v>122</v>
      </c>
      <c r="E185" s="18"/>
      <c r="F185" s="17" t="s">
        <v>115</v>
      </c>
      <c r="G185" s="17" t="s">
        <v>116</v>
      </c>
      <c r="H185" s="17" t="s">
        <v>117</v>
      </c>
      <c r="I185" s="17" t="s">
        <v>118</v>
      </c>
      <c r="J185" s="17" t="s">
        <v>119</v>
      </c>
      <c r="K185" s="17" t="s">
        <v>120</v>
      </c>
      <c r="L185" s="17" t="s">
        <v>359</v>
      </c>
      <c r="M185" s="17" t="s">
        <v>60</v>
      </c>
    </row>
    <row r="186" spans="1:14" ht="25.5" x14ac:dyDescent="0.2">
      <c r="A186">
        <v>1</v>
      </c>
      <c r="B186" t="s">
        <v>2</v>
      </c>
      <c r="C186" s="13">
        <v>14</v>
      </c>
      <c r="D186">
        <v>1</v>
      </c>
      <c r="E186" t="s">
        <v>1</v>
      </c>
      <c r="F186">
        <v>34.590000000000003</v>
      </c>
      <c r="G186">
        <v>204.54000000000002</v>
      </c>
      <c r="H186">
        <v>6</v>
      </c>
      <c r="I186">
        <v>20</v>
      </c>
      <c r="J186" t="s">
        <v>123</v>
      </c>
      <c r="K186" s="4" t="s">
        <v>126</v>
      </c>
      <c r="N186" t="str">
        <f>CONCATENATE("INSERT INTO producto(nombreProducto, codigoMarca, codigosubCategoria, precioUnitario, precioCaja, unidadesCaja, stock, unidadMedida, tamanioUnidad, direccionImagen, descripcion) VALUES ('",B186,"',",C186,",",D186,",",F186,",",G186,",",H186,",",I186,",'",J186,"',",K186,",'",L186,"','",M186,"');")</f>
        <v>INSERT INTO producto(nombreProducto, codigoMarca, codigosubCategoria, precioUnitario, precioCaja, unidadesCaja, stock, unidadMedida, tamanioUnidad, direccionImagen, descripcion) VALUES ('Extra Virgen',14,1,34.59,204.54,6,20,'ml',750,'','');</v>
      </c>
    </row>
    <row r="187" spans="1:14" ht="25.5" x14ac:dyDescent="0.2">
      <c r="A187">
        <v>2</v>
      </c>
      <c r="B187" t="s">
        <v>2</v>
      </c>
      <c r="C187" s="28">
        <v>14</v>
      </c>
      <c r="D187">
        <v>1</v>
      </c>
      <c r="E187" t="s">
        <v>1</v>
      </c>
      <c r="F187">
        <v>11.59</v>
      </c>
      <c r="G187">
        <v>136.07999999999998</v>
      </c>
      <c r="H187">
        <v>12</v>
      </c>
      <c r="I187">
        <v>20</v>
      </c>
      <c r="J187" t="s">
        <v>123</v>
      </c>
      <c r="K187" s="4" t="s">
        <v>127</v>
      </c>
      <c r="N187" t="str">
        <f t="shared" ref="N187:N250" si="4">CONCATENATE("INSERT INTO producto(nombreProducto, codigoMarca, codigosubCategoria, precioUnitario, precioCaja, unidadesCaja, stock, unidadMedida, tamanioUnidad, direccionImagen, descripcion) VALUES ('",B187,"',",C187,",",D187,",",F187,",",G187,",",H187,",",I187,",'",J187,"',",K187,",'",L187,"','",M187,"');")</f>
        <v>INSERT INTO producto(nombreProducto, codigoMarca, codigosubCategoria, precioUnitario, precioCaja, unidadesCaja, stock, unidadMedida, tamanioUnidad, direccionImagen, descripcion) VALUES ('Extra Virgen',14,1,11.59,136.08,12,20,'ml',250,'','');</v>
      </c>
    </row>
    <row r="188" spans="1:14" ht="25.5" x14ac:dyDescent="0.2">
      <c r="A188">
        <v>3</v>
      </c>
      <c r="B188" t="s">
        <v>4</v>
      </c>
      <c r="C188" s="13">
        <v>14</v>
      </c>
      <c r="D188">
        <v>1</v>
      </c>
      <c r="E188" t="s">
        <v>1</v>
      </c>
      <c r="F188">
        <v>18.59</v>
      </c>
      <c r="G188">
        <v>108.53999999999999</v>
      </c>
      <c r="H188">
        <v>6</v>
      </c>
      <c r="I188">
        <v>20</v>
      </c>
      <c r="J188" t="s">
        <v>123</v>
      </c>
      <c r="K188" s="4" t="s">
        <v>128</v>
      </c>
      <c r="N188" t="str">
        <f t="shared" si="4"/>
        <v>INSERT INTO producto(nombreProducto, codigoMarca, codigosubCategoria, precioUnitario, precioCaja, unidadesCaja, stock, unidadMedida, tamanioUnidad, direccionImagen, descripcion) VALUES ('Puro',14,1,18.59,108.54,6,20,'ml',500,'','');</v>
      </c>
    </row>
    <row r="189" spans="1:14" ht="25.5" x14ac:dyDescent="0.2">
      <c r="A189">
        <v>4</v>
      </c>
      <c r="B189" t="s">
        <v>5</v>
      </c>
      <c r="C189" s="13">
        <v>17</v>
      </c>
      <c r="D189">
        <v>1</v>
      </c>
      <c r="E189" t="s">
        <v>1</v>
      </c>
      <c r="F189">
        <v>32.99</v>
      </c>
      <c r="G189">
        <v>194.94</v>
      </c>
      <c r="H189">
        <v>6</v>
      </c>
      <c r="I189">
        <v>20</v>
      </c>
      <c r="J189" t="s">
        <v>123</v>
      </c>
      <c r="K189" s="4" t="s">
        <v>128</v>
      </c>
      <c r="N189" t="str">
        <f t="shared" si="4"/>
        <v>INSERT INTO producto(nombreProducto, codigoMarca, codigosubCategoria, precioUnitario, precioCaja, unidadesCaja, stock, unidadMedida, tamanioUnidad, direccionImagen, descripcion) VALUES ('Extra Virgen Mesquita',17,1,32.99,194.94,6,20,'ml',500,'','');</v>
      </c>
    </row>
    <row r="190" spans="1:14" ht="25.5" x14ac:dyDescent="0.2">
      <c r="A190">
        <v>5</v>
      </c>
      <c r="B190" t="s">
        <v>5</v>
      </c>
      <c r="C190" s="13">
        <v>17</v>
      </c>
      <c r="D190">
        <v>1</v>
      </c>
      <c r="E190" t="s">
        <v>1</v>
      </c>
      <c r="F190">
        <v>46.9</v>
      </c>
      <c r="G190">
        <v>278.39999999999998</v>
      </c>
      <c r="H190">
        <v>6</v>
      </c>
      <c r="I190">
        <v>20</v>
      </c>
      <c r="J190" t="s">
        <v>123</v>
      </c>
      <c r="K190" s="4" t="s">
        <v>126</v>
      </c>
      <c r="N190" t="str">
        <f t="shared" si="4"/>
        <v>INSERT INTO producto(nombreProducto, codigoMarca, codigosubCategoria, precioUnitario, precioCaja, unidadesCaja, stock, unidadMedida, tamanioUnidad, direccionImagen, descripcion) VALUES ('Extra Virgen Mesquita',17,1,46.9,278.4,6,20,'ml',750,'','');</v>
      </c>
    </row>
    <row r="191" spans="1:14" ht="25.5" x14ac:dyDescent="0.2">
      <c r="A191">
        <v>6</v>
      </c>
      <c r="B191" t="s">
        <v>2</v>
      </c>
      <c r="C191" s="13">
        <v>17</v>
      </c>
      <c r="D191">
        <v>1</v>
      </c>
      <c r="E191" t="s">
        <v>1</v>
      </c>
      <c r="F191">
        <v>56.6</v>
      </c>
      <c r="G191">
        <v>336.6</v>
      </c>
      <c r="H191">
        <v>6</v>
      </c>
      <c r="I191">
        <v>20</v>
      </c>
      <c r="J191" t="s">
        <v>123</v>
      </c>
      <c r="K191" s="4" t="s">
        <v>127</v>
      </c>
      <c r="L191" s="3"/>
      <c r="N191" t="str">
        <f t="shared" si="4"/>
        <v>INSERT INTO producto(nombreProducto, codigoMarca, codigosubCategoria, precioUnitario, precioCaja, unidadesCaja, stock, unidadMedida, tamanioUnidad, direccionImagen, descripcion) VALUES ('Extra Virgen',17,1,56.6,336.6,6,20,'ml',250,'','');</v>
      </c>
    </row>
    <row r="192" spans="1:14" ht="25.5" x14ac:dyDescent="0.2">
      <c r="A192">
        <v>7</v>
      </c>
      <c r="B192" t="s">
        <v>2</v>
      </c>
      <c r="C192" s="13">
        <v>17</v>
      </c>
      <c r="D192">
        <v>1</v>
      </c>
      <c r="E192" t="s">
        <v>1</v>
      </c>
      <c r="F192">
        <v>19.989999999999998</v>
      </c>
      <c r="G192">
        <v>236.88</v>
      </c>
      <c r="H192">
        <v>12</v>
      </c>
      <c r="I192">
        <v>20</v>
      </c>
      <c r="J192" t="s">
        <v>123</v>
      </c>
      <c r="K192" s="4" t="s">
        <v>127</v>
      </c>
      <c r="N192" t="str">
        <f t="shared" si="4"/>
        <v>INSERT INTO producto(nombreProducto, codigoMarca, codigosubCategoria, precioUnitario, precioCaja, unidadesCaja, stock, unidadMedida, tamanioUnidad, direccionImagen, descripcion) VALUES ('Extra Virgen',17,1,19.99,236.88,12,20,'ml',250,'','');</v>
      </c>
    </row>
    <row r="193" spans="1:14" ht="25.5" x14ac:dyDescent="0.2">
      <c r="A193">
        <v>8</v>
      </c>
      <c r="B193" t="s">
        <v>4</v>
      </c>
      <c r="C193" s="13">
        <v>17</v>
      </c>
      <c r="D193">
        <v>1</v>
      </c>
      <c r="E193" t="s">
        <v>1</v>
      </c>
      <c r="F193">
        <v>49.5</v>
      </c>
      <c r="G193">
        <v>294</v>
      </c>
      <c r="H193">
        <v>6</v>
      </c>
      <c r="I193">
        <v>20</v>
      </c>
      <c r="J193" t="s">
        <v>123</v>
      </c>
      <c r="K193" s="4" t="s">
        <v>127</v>
      </c>
      <c r="L193" s="3"/>
      <c r="N193" t="str">
        <f t="shared" si="4"/>
        <v>INSERT INTO producto(nombreProducto, codigoMarca, codigosubCategoria, precioUnitario, precioCaja, unidadesCaja, stock, unidadMedida, tamanioUnidad, direccionImagen, descripcion) VALUES ('Puro',17,1,49.5,294,6,20,'ml',250,'','');</v>
      </c>
    </row>
    <row r="194" spans="1:14" ht="25.5" x14ac:dyDescent="0.2">
      <c r="A194">
        <v>9</v>
      </c>
      <c r="B194" t="s">
        <v>7</v>
      </c>
      <c r="C194" s="13">
        <v>27</v>
      </c>
      <c r="D194">
        <v>1</v>
      </c>
      <c r="E194" t="s">
        <v>1</v>
      </c>
      <c r="F194">
        <v>26.99</v>
      </c>
      <c r="G194">
        <v>158.94</v>
      </c>
      <c r="H194">
        <v>6</v>
      </c>
      <c r="I194">
        <v>20</v>
      </c>
      <c r="J194" t="s">
        <v>123</v>
      </c>
      <c r="K194" s="4" t="s">
        <v>128</v>
      </c>
      <c r="N194" t="str">
        <f t="shared" si="4"/>
        <v>INSERT INTO producto(nombreProducto, codigoMarca, codigosubCategoria, precioUnitario, precioCaja, unidadesCaja, stock, unidadMedida, tamanioUnidad, direccionImagen, descripcion) VALUES ('Orgánico',27,1,26.99,158.94,6,20,'ml',500,'','');</v>
      </c>
    </row>
    <row r="195" spans="1:14" ht="25.5" x14ac:dyDescent="0.2">
      <c r="A195">
        <v>10</v>
      </c>
      <c r="B195" t="s">
        <v>7</v>
      </c>
      <c r="C195" s="13">
        <v>27</v>
      </c>
      <c r="D195">
        <v>1</v>
      </c>
      <c r="E195" t="s">
        <v>1</v>
      </c>
      <c r="F195">
        <v>15.99</v>
      </c>
      <c r="G195">
        <v>188.88</v>
      </c>
      <c r="H195">
        <v>12</v>
      </c>
      <c r="I195">
        <v>20</v>
      </c>
      <c r="J195" t="s">
        <v>123</v>
      </c>
      <c r="K195" s="4" t="s">
        <v>127</v>
      </c>
      <c r="N195" t="str">
        <f t="shared" si="4"/>
        <v>INSERT INTO producto(nombreProducto, codigoMarca, codigosubCategoria, precioUnitario, precioCaja, unidadesCaja, stock, unidadMedida, tamanioUnidad, direccionImagen, descripcion) VALUES ('Orgánico',27,1,15.99,188.88,12,20,'ml',250,'','');</v>
      </c>
    </row>
    <row r="196" spans="1:14" ht="25.5" x14ac:dyDescent="0.2">
      <c r="A196">
        <v>11</v>
      </c>
      <c r="B196" t="s">
        <v>9</v>
      </c>
      <c r="C196" s="13">
        <v>33</v>
      </c>
      <c r="D196">
        <v>1</v>
      </c>
      <c r="E196" t="s">
        <v>1</v>
      </c>
      <c r="F196">
        <v>15.99</v>
      </c>
      <c r="G196">
        <v>188.88</v>
      </c>
      <c r="H196">
        <v>12</v>
      </c>
      <c r="I196">
        <v>20</v>
      </c>
      <c r="J196" t="s">
        <v>123</v>
      </c>
      <c r="K196" s="4" t="s">
        <v>127</v>
      </c>
      <c r="N196" t="str">
        <f t="shared" si="4"/>
        <v>INSERT INTO producto(nombreProducto, codigoMarca, codigosubCategoria, precioUnitario, precioCaja, unidadesCaja, stock, unidadMedida, tamanioUnidad, direccionImagen, descripcion) VALUES ('Con Ajo',33,1,15.99,188.88,12,20,'ml',250,'','');</v>
      </c>
    </row>
    <row r="197" spans="1:14" ht="25.5" x14ac:dyDescent="0.2">
      <c r="A197">
        <v>12</v>
      </c>
      <c r="B197" t="s">
        <v>11</v>
      </c>
      <c r="C197" s="13">
        <v>33</v>
      </c>
      <c r="D197">
        <v>1</v>
      </c>
      <c r="E197" t="s">
        <v>1</v>
      </c>
      <c r="F197">
        <v>15.99</v>
      </c>
      <c r="G197">
        <v>188.88</v>
      </c>
      <c r="H197">
        <v>12</v>
      </c>
      <c r="I197">
        <v>20</v>
      </c>
      <c r="J197" t="s">
        <v>123</v>
      </c>
      <c r="K197" s="4" t="s">
        <v>127</v>
      </c>
      <c r="N197" t="str">
        <f t="shared" si="4"/>
        <v>INSERT INTO producto(nombreProducto, codigoMarca, codigosubCategoria, precioUnitario, precioCaja, unidadesCaja, stock, unidadMedida, tamanioUnidad, direccionImagen, descripcion) VALUES ('Extra Virgen c/Orégano',33,1,15.99,188.88,12,20,'ml',250,'','');</v>
      </c>
    </row>
    <row r="198" spans="1:14" ht="25.5" x14ac:dyDescent="0.2">
      <c r="A198">
        <v>13</v>
      </c>
      <c r="B198" t="s">
        <v>12</v>
      </c>
      <c r="C198" s="13">
        <v>33</v>
      </c>
      <c r="D198">
        <v>1</v>
      </c>
      <c r="E198" t="s">
        <v>1</v>
      </c>
      <c r="F198">
        <v>43.2</v>
      </c>
      <c r="G198">
        <v>256.20000000000005</v>
      </c>
      <c r="H198">
        <v>6</v>
      </c>
      <c r="I198">
        <v>20</v>
      </c>
      <c r="J198" t="s">
        <v>123</v>
      </c>
      <c r="K198" s="4" t="s">
        <v>128</v>
      </c>
      <c r="L198" s="3"/>
      <c r="N198" t="str">
        <f t="shared" si="4"/>
        <v>INSERT INTO producto(nombreProducto, codigoMarca, codigosubCategoria, precioUnitario, precioCaja, unidadesCaja, stock, unidadMedida, tamanioUnidad, direccionImagen, descripcion) VALUES ('Extra Virgen sabor Intenso',33,1,43.2,256.2,6,20,'ml',500,'','');</v>
      </c>
    </row>
    <row r="199" spans="1:14" ht="25.5" x14ac:dyDescent="0.2">
      <c r="A199">
        <v>14</v>
      </c>
      <c r="B199" t="s">
        <v>12</v>
      </c>
      <c r="C199" s="13">
        <v>33</v>
      </c>
      <c r="D199">
        <v>1</v>
      </c>
      <c r="E199" t="s">
        <v>1</v>
      </c>
      <c r="F199">
        <v>26.3</v>
      </c>
      <c r="G199">
        <v>154.80000000000001</v>
      </c>
      <c r="H199">
        <v>6</v>
      </c>
      <c r="I199">
        <v>20</v>
      </c>
      <c r="J199" t="s">
        <v>123</v>
      </c>
      <c r="K199" s="4" t="s">
        <v>128</v>
      </c>
      <c r="N199" t="str">
        <f t="shared" si="4"/>
        <v>INSERT INTO producto(nombreProducto, codigoMarca, codigosubCategoria, precioUnitario, precioCaja, unidadesCaja, stock, unidadMedida, tamanioUnidad, direccionImagen, descripcion) VALUES ('Extra Virgen sabor Intenso',33,1,26.3,154.8,6,20,'ml',500,'','');</v>
      </c>
    </row>
    <row r="200" spans="1:14" ht="25.5" x14ac:dyDescent="0.2">
      <c r="A200">
        <v>15</v>
      </c>
      <c r="B200" t="s">
        <v>2</v>
      </c>
      <c r="C200" s="13">
        <v>33</v>
      </c>
      <c r="D200">
        <v>1</v>
      </c>
      <c r="E200" t="s">
        <v>1</v>
      </c>
      <c r="F200">
        <v>43.2</v>
      </c>
      <c r="G200">
        <v>256.20000000000005</v>
      </c>
      <c r="H200">
        <v>6</v>
      </c>
      <c r="I200">
        <v>20</v>
      </c>
      <c r="J200" t="s">
        <v>123</v>
      </c>
      <c r="K200" s="4" t="s">
        <v>128</v>
      </c>
      <c r="N200" t="str">
        <f t="shared" si="4"/>
        <v>INSERT INTO producto(nombreProducto, codigoMarca, codigosubCategoria, precioUnitario, precioCaja, unidadesCaja, stock, unidadMedida, tamanioUnidad, direccionImagen, descripcion) VALUES ('Extra Virgen',33,1,43.2,256.2,6,20,'ml',500,'','');</v>
      </c>
    </row>
    <row r="201" spans="1:14" ht="25.5" x14ac:dyDescent="0.2">
      <c r="A201">
        <v>16</v>
      </c>
      <c r="B201" t="s">
        <v>2</v>
      </c>
      <c r="C201" s="13">
        <v>33</v>
      </c>
      <c r="D201">
        <v>1</v>
      </c>
      <c r="E201" t="s">
        <v>1</v>
      </c>
      <c r="F201">
        <v>11.6</v>
      </c>
      <c r="G201">
        <v>136.19999999999999</v>
      </c>
      <c r="H201">
        <v>12</v>
      </c>
      <c r="I201">
        <v>20</v>
      </c>
      <c r="J201" t="s">
        <v>123</v>
      </c>
      <c r="K201" s="4" t="s">
        <v>129</v>
      </c>
      <c r="N201" t="str">
        <f t="shared" si="4"/>
        <v>INSERT INTO producto(nombreProducto, codigoMarca, codigosubCategoria, precioUnitario, precioCaja, unidadesCaja, stock, unidadMedida, tamanioUnidad, direccionImagen, descripcion) VALUES ('Extra Virgen',33,1,11.6,136.2,12,20,'ml',200,'','');</v>
      </c>
    </row>
    <row r="202" spans="1:14" ht="25.5" x14ac:dyDescent="0.2">
      <c r="A202">
        <v>17</v>
      </c>
      <c r="B202" t="s">
        <v>14</v>
      </c>
      <c r="C202" s="13">
        <v>16</v>
      </c>
      <c r="D202">
        <v>2</v>
      </c>
      <c r="E202" t="s">
        <v>13</v>
      </c>
      <c r="F202">
        <v>7.1</v>
      </c>
      <c r="G202">
        <v>39.599999999999994</v>
      </c>
      <c r="H202">
        <v>6</v>
      </c>
      <c r="I202">
        <v>20</v>
      </c>
      <c r="J202" t="s">
        <v>123</v>
      </c>
      <c r="K202" s="4" t="s">
        <v>130</v>
      </c>
      <c r="L202" s="3"/>
      <c r="N202" t="str">
        <f t="shared" si="4"/>
        <v>INSERT INTO producto(nombreProducto, codigoMarca, codigosubCategoria, precioUnitario, precioCaja, unidadesCaja, stock, unidadMedida, tamanioUnidad, direccionImagen, descripcion) VALUES ('Botella',16,2,7.1,39.6,6,20,'ml',150,'','');</v>
      </c>
    </row>
    <row r="203" spans="1:14" ht="25.5" x14ac:dyDescent="0.2">
      <c r="A203">
        <v>18</v>
      </c>
      <c r="B203" t="s">
        <v>16</v>
      </c>
      <c r="C203" s="13">
        <v>76</v>
      </c>
      <c r="D203">
        <v>2</v>
      </c>
      <c r="E203" t="s">
        <v>13</v>
      </c>
      <c r="F203">
        <v>7.2</v>
      </c>
      <c r="G203">
        <v>40.200000000000003</v>
      </c>
      <c r="H203">
        <v>6</v>
      </c>
      <c r="I203">
        <v>20</v>
      </c>
      <c r="J203" t="s">
        <v>123</v>
      </c>
      <c r="K203" s="4" t="s">
        <v>130</v>
      </c>
      <c r="L203" s="3"/>
      <c r="N203" t="str">
        <f t="shared" si="4"/>
        <v>INSERT INTO producto(nombreProducto, codigoMarca, codigosubCategoria, precioUnitario, precioCaja, unidadesCaja, stock, unidadMedida, tamanioUnidad, direccionImagen, descripcion) VALUES ('Clásico',76,2,7.2,40.2,6,20,'ml',150,'','');</v>
      </c>
    </row>
    <row r="204" spans="1:14" ht="25.5" x14ac:dyDescent="0.2">
      <c r="A204">
        <v>19</v>
      </c>
      <c r="B204" t="s">
        <v>18</v>
      </c>
      <c r="C204" s="13">
        <v>76</v>
      </c>
      <c r="D204">
        <v>2</v>
      </c>
      <c r="E204" t="s">
        <v>13</v>
      </c>
      <c r="F204">
        <v>6.69</v>
      </c>
      <c r="G204">
        <v>37.14</v>
      </c>
      <c r="H204">
        <v>6</v>
      </c>
      <c r="I204">
        <v>20</v>
      </c>
      <c r="J204" t="s">
        <v>123</v>
      </c>
      <c r="K204" s="4" t="s">
        <v>130</v>
      </c>
      <c r="L204" s="3"/>
      <c r="N204" t="str">
        <f t="shared" si="4"/>
        <v>INSERT INTO producto(nombreProducto, codigoMarca, codigosubCategoria, precioUnitario, precioCaja, unidadesCaja, stock, unidadMedida, tamanioUnidad, direccionImagen, descripcion) VALUES ('Premium',76,2,6.69,37.14,6,20,'ml',150,'','');</v>
      </c>
    </row>
    <row r="205" spans="1:14" ht="25.5" x14ac:dyDescent="0.2">
      <c r="A205">
        <v>20</v>
      </c>
      <c r="B205" t="s">
        <v>14</v>
      </c>
      <c r="C205" s="13">
        <v>48</v>
      </c>
      <c r="D205">
        <v>2</v>
      </c>
      <c r="E205" t="s">
        <v>13</v>
      </c>
      <c r="F205">
        <v>7.45</v>
      </c>
      <c r="G205">
        <v>41.7</v>
      </c>
      <c r="H205">
        <v>6</v>
      </c>
      <c r="I205">
        <v>20</v>
      </c>
      <c r="J205" t="s">
        <v>123</v>
      </c>
      <c r="K205" s="4" t="s">
        <v>130</v>
      </c>
      <c r="L205" s="3"/>
      <c r="N205" t="str">
        <f t="shared" si="4"/>
        <v>INSERT INTO producto(nombreProducto, codigoMarca, codigosubCategoria, precioUnitario, precioCaja, unidadesCaja, stock, unidadMedida, tamanioUnidad, direccionImagen, descripcion) VALUES ('Botella',48,2,7.45,41.7,6,20,'ml',150,'','');</v>
      </c>
    </row>
    <row r="206" spans="1:14" x14ac:dyDescent="0.2">
      <c r="A206">
        <v>21</v>
      </c>
      <c r="B206" t="s">
        <v>21</v>
      </c>
      <c r="C206" s="13">
        <v>26</v>
      </c>
      <c r="D206">
        <v>3</v>
      </c>
      <c r="E206" t="s">
        <v>20</v>
      </c>
      <c r="F206">
        <v>5.9</v>
      </c>
      <c r="G206">
        <v>138.60000000000002</v>
      </c>
      <c r="H206">
        <v>24</v>
      </c>
      <c r="I206">
        <v>20</v>
      </c>
      <c r="J206" t="s">
        <v>124</v>
      </c>
      <c r="K206" s="4" t="s">
        <v>126</v>
      </c>
      <c r="N206" t="str">
        <f t="shared" si="4"/>
        <v>INSERT INTO producto(nombreProducto, codigoMarca, codigosubCategoria, precioUnitario, precioCaja, unidadesCaja, stock, unidadMedida, tamanioUnidad, direccionImagen, descripcion) VALUES ('Arroz arborio',26,3,5.9,138.6,24,20,'gr',750,'','');</v>
      </c>
    </row>
    <row r="207" spans="1:14" ht="25.5" x14ac:dyDescent="0.2">
      <c r="A207">
        <v>22</v>
      </c>
      <c r="B207" t="s">
        <v>23</v>
      </c>
      <c r="C207" s="13">
        <v>26</v>
      </c>
      <c r="D207">
        <v>3</v>
      </c>
      <c r="E207" t="s">
        <v>20</v>
      </c>
      <c r="F207">
        <v>21.2</v>
      </c>
      <c r="G207">
        <v>124.19999999999999</v>
      </c>
      <c r="H207">
        <v>6</v>
      </c>
      <c r="I207">
        <v>20</v>
      </c>
      <c r="J207" t="s">
        <v>125</v>
      </c>
      <c r="K207" s="4">
        <v>5</v>
      </c>
      <c r="L207" s="3"/>
      <c r="N207" t="str">
        <f t="shared" si="4"/>
        <v>INSERT INTO producto(nombreProducto, codigoMarca, codigosubCategoria, precioUnitario, precioCaja, unidadesCaja, stock, unidadMedida, tamanioUnidad, direccionImagen, descripcion) VALUES ('Arroz Extra',26,3,21.2,124.2,6,20,'kg',5,'','');</v>
      </c>
    </row>
    <row r="208" spans="1:14" x14ac:dyDescent="0.2">
      <c r="A208">
        <v>23</v>
      </c>
      <c r="B208" t="s">
        <v>23</v>
      </c>
      <c r="C208" s="13">
        <v>26</v>
      </c>
      <c r="D208">
        <v>3</v>
      </c>
      <c r="E208" t="s">
        <v>20</v>
      </c>
      <c r="F208">
        <v>2.99</v>
      </c>
      <c r="G208">
        <v>32.880000000000003</v>
      </c>
      <c r="H208">
        <v>12</v>
      </c>
      <c r="I208">
        <v>20</v>
      </c>
      <c r="J208" t="s">
        <v>124</v>
      </c>
      <c r="K208" s="4" t="s">
        <v>126</v>
      </c>
      <c r="N208" t="str">
        <f t="shared" si="4"/>
        <v>INSERT INTO producto(nombreProducto, codigoMarca, codigosubCategoria, precioUnitario, precioCaja, unidadesCaja, stock, unidadMedida, tamanioUnidad, direccionImagen, descripcion) VALUES ('Arroz Extra',26,3,2.99,32.88,12,20,'gr',750,'','');</v>
      </c>
    </row>
    <row r="209" spans="1:14" x14ac:dyDescent="0.2">
      <c r="A209">
        <v>24</v>
      </c>
      <c r="B209" t="s">
        <v>24</v>
      </c>
      <c r="C209" s="13">
        <v>26</v>
      </c>
      <c r="D209">
        <v>3</v>
      </c>
      <c r="E209" t="s">
        <v>20</v>
      </c>
      <c r="F209">
        <v>3.19</v>
      </c>
      <c r="G209">
        <v>35.28</v>
      </c>
      <c r="H209">
        <v>12</v>
      </c>
      <c r="I209">
        <v>20</v>
      </c>
      <c r="J209" t="s">
        <v>124</v>
      </c>
      <c r="K209" s="4" t="s">
        <v>126</v>
      </c>
      <c r="N209" t="str">
        <f t="shared" si="4"/>
        <v>INSERT INTO producto(nombreProducto, codigoMarca, codigosubCategoria, precioUnitario, precioCaja, unidadesCaja, stock, unidadMedida, tamanioUnidad, direccionImagen, descripcion) VALUES ('Arroz Integral',26,3,3.19,35.28,12,20,'gr',750,'','');</v>
      </c>
    </row>
    <row r="210" spans="1:14" ht="25.5" x14ac:dyDescent="0.2">
      <c r="A210">
        <v>25</v>
      </c>
      <c r="B210" t="s">
        <v>25</v>
      </c>
      <c r="C210" s="13">
        <v>26</v>
      </c>
      <c r="D210">
        <v>3</v>
      </c>
      <c r="E210" t="s">
        <v>20</v>
      </c>
      <c r="F210">
        <v>13.99</v>
      </c>
      <c r="G210">
        <v>80.94</v>
      </c>
      <c r="H210">
        <v>6</v>
      </c>
      <c r="I210">
        <v>20</v>
      </c>
      <c r="J210" t="s">
        <v>125</v>
      </c>
      <c r="K210" s="4">
        <v>5</v>
      </c>
      <c r="L210" s="3"/>
      <c r="N210" t="str">
        <f t="shared" si="4"/>
        <v>INSERT INTO producto(nombreProducto, codigoMarca, codigosubCategoria, precioUnitario, precioCaja, unidadesCaja, stock, unidadMedida, tamanioUnidad, direccionImagen, descripcion) VALUES ('Arroz Superior',26,3,13.99,80.94,6,20,'kg',5,'','');</v>
      </c>
    </row>
    <row r="211" spans="1:14" ht="25.5" x14ac:dyDescent="0.2">
      <c r="A211">
        <v>26</v>
      </c>
      <c r="B211" t="s">
        <v>26</v>
      </c>
      <c r="C211" s="13">
        <v>68</v>
      </c>
      <c r="D211">
        <v>3</v>
      </c>
      <c r="E211" t="s">
        <v>20</v>
      </c>
      <c r="F211">
        <v>4.3899999999999997</v>
      </c>
      <c r="G211">
        <v>49.679999999999993</v>
      </c>
      <c r="H211">
        <v>12</v>
      </c>
      <c r="I211">
        <v>20</v>
      </c>
      <c r="J211" t="s">
        <v>125</v>
      </c>
      <c r="K211" s="4">
        <v>1</v>
      </c>
      <c r="N211" t="str">
        <f t="shared" si="4"/>
        <v>INSERT INTO producto(nombreProducto, codigoMarca, codigosubCategoria, precioUnitario, precioCaja, unidadesCaja, stock, unidadMedida, tamanioUnidad, direccionImagen, descripcion) VALUES ('Arroz Extra Ocasión Perfecta',68,3,4.39,49.68,12,20,'kg',1,'','');</v>
      </c>
    </row>
    <row r="212" spans="1:14" ht="25.5" x14ac:dyDescent="0.2">
      <c r="A212">
        <v>27</v>
      </c>
      <c r="B212" t="s">
        <v>26</v>
      </c>
      <c r="C212" s="13">
        <v>68</v>
      </c>
      <c r="D212">
        <v>3</v>
      </c>
      <c r="E212" t="s">
        <v>20</v>
      </c>
      <c r="F212">
        <v>21.6</v>
      </c>
      <c r="G212">
        <v>126.60000000000002</v>
      </c>
      <c r="H212">
        <v>6</v>
      </c>
      <c r="I212">
        <v>20</v>
      </c>
      <c r="J212" t="s">
        <v>125</v>
      </c>
      <c r="K212" s="4">
        <v>5</v>
      </c>
      <c r="N212" t="str">
        <f t="shared" si="4"/>
        <v>INSERT INTO producto(nombreProducto, codigoMarca, codigosubCategoria, precioUnitario, precioCaja, unidadesCaja, stock, unidadMedida, tamanioUnidad, direccionImagen, descripcion) VALUES ('Arroz Extra Ocasión Perfecta',68,3,21.6,126.6,6,20,'kg',5,'','');</v>
      </c>
    </row>
    <row r="213" spans="1:14" x14ac:dyDescent="0.2">
      <c r="A213">
        <v>28</v>
      </c>
      <c r="B213" t="s">
        <v>28</v>
      </c>
      <c r="C213" s="13">
        <v>68</v>
      </c>
      <c r="D213">
        <v>3</v>
      </c>
      <c r="E213" t="s">
        <v>20</v>
      </c>
      <c r="F213">
        <v>7.2</v>
      </c>
      <c r="G213">
        <v>40.200000000000003</v>
      </c>
      <c r="H213">
        <v>6</v>
      </c>
      <c r="I213">
        <v>20</v>
      </c>
      <c r="J213" t="s">
        <v>125</v>
      </c>
      <c r="K213" s="4">
        <v>1</v>
      </c>
      <c r="N213" t="str">
        <f t="shared" si="4"/>
        <v>INSERT INTO producto(nombreProducto, codigoMarca, codigosubCategoria, precioUnitario, precioCaja, unidadesCaja, stock, unidadMedida, tamanioUnidad, direccionImagen, descripcion) VALUES ('Arroz Risotto',68,3,7.2,40.2,6,20,'kg',1,'','');</v>
      </c>
    </row>
    <row r="214" spans="1:14" ht="25.5" x14ac:dyDescent="0.2">
      <c r="A214">
        <v>29</v>
      </c>
      <c r="B214" t="s">
        <v>29</v>
      </c>
      <c r="C214" s="13">
        <v>81</v>
      </c>
      <c r="D214">
        <v>3</v>
      </c>
      <c r="E214" t="s">
        <v>20</v>
      </c>
      <c r="F214">
        <v>8.4</v>
      </c>
      <c r="G214">
        <v>97.800000000000011</v>
      </c>
      <c r="H214">
        <v>12</v>
      </c>
      <c r="I214">
        <v>20</v>
      </c>
      <c r="J214" t="s">
        <v>125</v>
      </c>
      <c r="K214" s="4">
        <v>1</v>
      </c>
      <c r="N214" t="str">
        <f t="shared" si="4"/>
        <v>INSERT INTO producto(nombreProducto, codigoMarca, codigosubCategoria, precioUnitario, precioCaja, unidadesCaja, stock, unidadMedida, tamanioUnidad, direccionImagen, descripcion) VALUES ('Arroz Don Ruggero, Carnoroli',81,3,8.4,97.8,12,20,'kg',1,'','');</v>
      </c>
    </row>
    <row r="215" spans="1:14" x14ac:dyDescent="0.2">
      <c r="A215">
        <v>30</v>
      </c>
      <c r="B215" t="s">
        <v>31</v>
      </c>
      <c r="C215" s="13">
        <v>81</v>
      </c>
      <c r="D215">
        <v>3</v>
      </c>
      <c r="E215" t="s">
        <v>20</v>
      </c>
      <c r="F215">
        <v>4.9000000000000004</v>
      </c>
      <c r="G215">
        <v>55.800000000000004</v>
      </c>
      <c r="H215">
        <v>12</v>
      </c>
      <c r="I215">
        <v>20</v>
      </c>
      <c r="J215" t="s">
        <v>125</v>
      </c>
      <c r="K215" s="4">
        <v>1</v>
      </c>
      <c r="N215" t="str">
        <f t="shared" si="4"/>
        <v>INSERT INTO producto(nombreProducto, codigoMarca, codigosubCategoria, precioUnitario, precioCaja, unidadesCaja, stock, unidadMedida, tamanioUnidad, direccionImagen, descripcion) VALUES ('Arroz Parboleid',81,3,4.9,55.8,12,20,'kg',1,'','');</v>
      </c>
    </row>
    <row r="216" spans="1:14" x14ac:dyDescent="0.2">
      <c r="A216">
        <v>31</v>
      </c>
      <c r="B216" t="s">
        <v>32</v>
      </c>
      <c r="C216" s="13">
        <v>81</v>
      </c>
      <c r="D216">
        <v>3</v>
      </c>
      <c r="E216" t="s">
        <v>20</v>
      </c>
      <c r="F216">
        <v>7.1</v>
      </c>
      <c r="G216">
        <v>82.199999999999989</v>
      </c>
      <c r="H216">
        <v>12</v>
      </c>
      <c r="I216">
        <v>20</v>
      </c>
      <c r="J216" t="s">
        <v>125</v>
      </c>
      <c r="K216" s="4">
        <v>1</v>
      </c>
      <c r="N216" t="str">
        <f t="shared" si="4"/>
        <v>INSERT INTO producto(nombreProducto, codigoMarca, codigosubCategoria, precioUnitario, precioCaja, unidadesCaja, stock, unidadMedida, tamanioUnidad, direccionImagen, descripcion) VALUES ('Arroz Urumati',81,3,7.1,82.2,12,20,'kg',1,'','');</v>
      </c>
    </row>
    <row r="217" spans="1:14" x14ac:dyDescent="0.2">
      <c r="A217">
        <v>32</v>
      </c>
      <c r="B217" t="s">
        <v>34</v>
      </c>
      <c r="C217" s="13">
        <v>31</v>
      </c>
      <c r="D217">
        <v>4</v>
      </c>
      <c r="E217" t="s">
        <v>33</v>
      </c>
      <c r="F217">
        <v>3.99</v>
      </c>
      <c r="G217">
        <v>44.88</v>
      </c>
      <c r="H217">
        <v>12</v>
      </c>
      <c r="I217">
        <v>20</v>
      </c>
      <c r="J217" t="s">
        <v>125</v>
      </c>
      <c r="K217" s="4">
        <v>1</v>
      </c>
      <c r="N217" t="str">
        <f t="shared" si="4"/>
        <v>INSERT INTO producto(nombreProducto, codigoMarca, codigosubCategoria, precioUnitario, precioCaja, unidadesCaja, stock, unidadMedida, tamanioUnidad, direccionImagen, descripcion) VALUES ('Azúcar Blanca',31,4,3.99,44.88,12,20,'kg',1,'','');</v>
      </c>
    </row>
    <row r="218" spans="1:14" x14ac:dyDescent="0.2">
      <c r="A218">
        <v>33</v>
      </c>
      <c r="B218" t="s">
        <v>36</v>
      </c>
      <c r="C218" s="13">
        <v>31</v>
      </c>
      <c r="D218">
        <v>4</v>
      </c>
      <c r="E218" t="s">
        <v>33</v>
      </c>
      <c r="F218">
        <v>3.65</v>
      </c>
      <c r="G218">
        <v>40.799999999999997</v>
      </c>
      <c r="H218">
        <v>12</v>
      </c>
      <c r="I218">
        <v>20</v>
      </c>
      <c r="J218" t="s">
        <v>125</v>
      </c>
      <c r="K218" s="4">
        <v>1</v>
      </c>
      <c r="N218" t="str">
        <f t="shared" si="4"/>
        <v>INSERT INTO producto(nombreProducto, codigoMarca, codigosubCategoria, precioUnitario, precioCaja, unidadesCaja, stock, unidadMedida, tamanioUnidad, direccionImagen, descripcion) VALUES ('Azúcar Rubia',31,4,3.65,40.8,12,20,'kg',1,'','');</v>
      </c>
    </row>
    <row r="219" spans="1:14" x14ac:dyDescent="0.2">
      <c r="A219">
        <v>34</v>
      </c>
      <c r="B219" t="s">
        <v>36</v>
      </c>
      <c r="C219" s="13">
        <v>31</v>
      </c>
      <c r="D219">
        <v>4</v>
      </c>
      <c r="E219" t="s">
        <v>33</v>
      </c>
      <c r="F219">
        <v>7.19</v>
      </c>
      <c r="G219">
        <v>40.14</v>
      </c>
      <c r="H219">
        <v>6</v>
      </c>
      <c r="I219">
        <v>20</v>
      </c>
      <c r="J219" s="3" t="s">
        <v>125</v>
      </c>
      <c r="K219" s="4">
        <v>2</v>
      </c>
      <c r="N219" t="str">
        <f t="shared" si="4"/>
        <v>INSERT INTO producto(nombreProducto, codigoMarca, codigosubCategoria, precioUnitario, precioCaja, unidadesCaja, stock, unidadMedida, tamanioUnidad, direccionImagen, descripcion) VALUES ('Azúcar Rubia',31,4,7.19,40.14,6,20,'kg',2,'','');</v>
      </c>
    </row>
    <row r="220" spans="1:14" ht="25.5" x14ac:dyDescent="0.2">
      <c r="A220">
        <v>35</v>
      </c>
      <c r="B220" t="s">
        <v>37</v>
      </c>
      <c r="C220" s="13">
        <v>49</v>
      </c>
      <c r="D220">
        <v>4</v>
      </c>
      <c r="E220" t="s">
        <v>33</v>
      </c>
      <c r="F220">
        <v>9.8000000000000007</v>
      </c>
      <c r="G220">
        <v>114.60000000000001</v>
      </c>
      <c r="H220">
        <v>12</v>
      </c>
      <c r="I220">
        <v>20</v>
      </c>
      <c r="J220" t="s">
        <v>124</v>
      </c>
      <c r="K220" s="4">
        <v>850</v>
      </c>
      <c r="N220" t="str">
        <f t="shared" si="4"/>
        <v>INSERT INTO producto(nombreProducto, codigoMarca, codigosubCategoria, precioUnitario, precioCaja, unidadesCaja, stock, unidadMedida, tamanioUnidad, direccionImagen, descripcion) VALUES ('Azúcar Blanca Light en Bolsa',49,4,9.8,114.6,12,20,'gr',850,'','');</v>
      </c>
    </row>
    <row r="221" spans="1:14" ht="25.5" x14ac:dyDescent="0.2">
      <c r="A221">
        <v>36</v>
      </c>
      <c r="B221" t="s">
        <v>39</v>
      </c>
      <c r="C221" s="13">
        <v>49</v>
      </c>
      <c r="D221">
        <v>4</v>
      </c>
      <c r="E221" t="s">
        <v>33</v>
      </c>
      <c r="F221">
        <v>9.8000000000000007</v>
      </c>
      <c r="G221">
        <v>114.60000000000001</v>
      </c>
      <c r="H221">
        <v>12</v>
      </c>
      <c r="I221">
        <v>20</v>
      </c>
      <c r="J221" t="s">
        <v>124</v>
      </c>
      <c r="K221" s="4">
        <v>850</v>
      </c>
      <c r="N221" t="str">
        <f t="shared" si="4"/>
        <v>INSERT INTO producto(nombreProducto, codigoMarca, codigosubCategoria, precioUnitario, precioCaja, unidadesCaja, stock, unidadMedida, tamanioUnidad, direccionImagen, descripcion) VALUES ('Azúcar Blanca Light en Caja',49,4,9.8,114.6,12,20,'gr',850,'','');</v>
      </c>
    </row>
    <row r="222" spans="1:14" x14ac:dyDescent="0.2">
      <c r="A222">
        <v>37</v>
      </c>
      <c r="B222" t="s">
        <v>40</v>
      </c>
      <c r="C222" s="13">
        <v>49</v>
      </c>
      <c r="D222">
        <v>4</v>
      </c>
      <c r="E222" t="s">
        <v>33</v>
      </c>
      <c r="F222">
        <v>7.4</v>
      </c>
      <c r="G222">
        <v>174.60000000000002</v>
      </c>
      <c r="H222">
        <v>24</v>
      </c>
      <c r="I222">
        <v>20</v>
      </c>
      <c r="J222" t="s">
        <v>124</v>
      </c>
      <c r="K222" s="4" t="s">
        <v>131</v>
      </c>
      <c r="N222" t="str">
        <f t="shared" si="4"/>
        <v>INSERT INTO producto(nombreProducto, codigoMarca, codigosubCategoria, precioUnitario, precioCaja, unidadesCaja, stock, unidadMedida, tamanioUnidad, direccionImagen, descripcion) VALUES ('Azúcar Morena Light',49,4,7.4,174.6,24,20,'gr',454,'','');</v>
      </c>
    </row>
    <row r="223" spans="1:14" x14ac:dyDescent="0.2">
      <c r="A223">
        <v>38</v>
      </c>
      <c r="B223" t="s">
        <v>40</v>
      </c>
      <c r="C223" s="13">
        <v>49</v>
      </c>
      <c r="D223">
        <v>4</v>
      </c>
      <c r="E223" t="s">
        <v>33</v>
      </c>
      <c r="F223">
        <v>9.8000000000000007</v>
      </c>
      <c r="G223">
        <v>114.60000000000001</v>
      </c>
      <c r="H223">
        <v>12</v>
      </c>
      <c r="I223">
        <v>20</v>
      </c>
      <c r="J223" t="s">
        <v>124</v>
      </c>
      <c r="K223" s="4" t="s">
        <v>132</v>
      </c>
      <c r="N223" t="str">
        <f t="shared" si="4"/>
        <v>INSERT INTO producto(nombreProducto, codigoMarca, codigosubCategoria, precioUnitario, precioCaja, unidadesCaja, stock, unidadMedida, tamanioUnidad, direccionImagen, descripcion) VALUES ('Azúcar Morena Light',49,4,9.8,114.6,12,20,'gr',850,'','');</v>
      </c>
    </row>
    <row r="224" spans="1:14" x14ac:dyDescent="0.2">
      <c r="A224">
        <v>39</v>
      </c>
      <c r="B224" t="s">
        <v>41</v>
      </c>
      <c r="C224" s="13">
        <v>97</v>
      </c>
      <c r="D224">
        <v>4</v>
      </c>
      <c r="E224" t="s">
        <v>33</v>
      </c>
      <c r="F224">
        <v>10.6</v>
      </c>
      <c r="G224">
        <v>124.19999999999999</v>
      </c>
      <c r="H224">
        <v>12</v>
      </c>
      <c r="I224">
        <v>20</v>
      </c>
      <c r="J224" s="3" t="s">
        <v>125</v>
      </c>
      <c r="K224" s="4">
        <v>1</v>
      </c>
      <c r="N224" t="str">
        <f t="shared" si="4"/>
        <v>INSERT INTO producto(nombreProducto, codigoMarca, codigosubCategoria, precioUnitario, precioCaja, unidadesCaja, stock, unidadMedida, tamanioUnidad, direccionImagen, descripcion) VALUES ('Azúcar Blanca Light',97,4,10.6,124.2,12,20,'kg',1,'','');</v>
      </c>
    </row>
    <row r="225" spans="1:14" x14ac:dyDescent="0.2">
      <c r="A225">
        <v>40</v>
      </c>
      <c r="B225" t="s">
        <v>41</v>
      </c>
      <c r="C225" s="13">
        <v>97</v>
      </c>
      <c r="D225">
        <v>4</v>
      </c>
      <c r="E225" t="s">
        <v>33</v>
      </c>
      <c r="F225">
        <v>7.3</v>
      </c>
      <c r="G225">
        <v>172.2</v>
      </c>
      <c r="H225">
        <v>24</v>
      </c>
      <c r="I225">
        <v>20</v>
      </c>
      <c r="J225" t="s">
        <v>124</v>
      </c>
      <c r="K225" s="4" t="s">
        <v>128</v>
      </c>
      <c r="N225" t="str">
        <f t="shared" si="4"/>
        <v>INSERT INTO producto(nombreProducto, codigoMarca, codigosubCategoria, precioUnitario, precioCaja, unidadesCaja, stock, unidadMedida, tamanioUnidad, direccionImagen, descripcion) VALUES ('Azúcar Blanca Light',97,4,7.3,172.2,24,20,'gr',500,'','');</v>
      </c>
    </row>
    <row r="226" spans="1:14" ht="25.5" x14ac:dyDescent="0.2">
      <c r="A226">
        <v>41</v>
      </c>
      <c r="B226" t="s">
        <v>43</v>
      </c>
      <c r="C226" s="13">
        <v>97</v>
      </c>
      <c r="D226">
        <v>4</v>
      </c>
      <c r="E226" t="s">
        <v>33</v>
      </c>
      <c r="F226">
        <v>8.99</v>
      </c>
      <c r="G226">
        <v>104.88</v>
      </c>
      <c r="H226">
        <v>12</v>
      </c>
      <c r="I226">
        <v>20</v>
      </c>
      <c r="J226" t="s">
        <v>124</v>
      </c>
      <c r="K226" s="4" t="s">
        <v>133</v>
      </c>
      <c r="N226" t="str">
        <f t="shared" si="4"/>
        <v>INSERT INTO producto(nombreProducto, codigoMarca, codigosubCategoria, precioUnitario, precioCaja, unidadesCaja, stock, unidadMedida, tamanioUnidad, direccionImagen, descripcion) VALUES ('Azúcar Blanca Light Caja',97,4,8.99,104.88,12,20,'gr',300,'','');</v>
      </c>
    </row>
    <row r="227" spans="1:14" ht="25.5" x14ac:dyDescent="0.2">
      <c r="A227">
        <v>42</v>
      </c>
      <c r="B227" t="s">
        <v>45</v>
      </c>
      <c r="C227" s="13">
        <v>28</v>
      </c>
      <c r="D227">
        <v>5</v>
      </c>
      <c r="E227" t="s">
        <v>44</v>
      </c>
      <c r="F227">
        <v>1.25</v>
      </c>
      <c r="G227">
        <v>27</v>
      </c>
      <c r="H227">
        <v>24</v>
      </c>
      <c r="I227">
        <v>20</v>
      </c>
      <c r="J227" t="s">
        <v>124</v>
      </c>
      <c r="K227" s="4" t="s">
        <v>127</v>
      </c>
      <c r="N227" t="str">
        <f t="shared" si="4"/>
        <v>INSERT INTO producto(nombreProducto, codigoMarca, codigosubCategoria, precioUnitario, precioCaja, unidadesCaja, stock, unidadMedida, tamanioUnidad, direccionImagen, descripcion) VALUES ('Fideo Cabello de Ángel',28,5,1.25,27,24,20,'gr',250,'','');</v>
      </c>
    </row>
    <row r="228" spans="1:14" x14ac:dyDescent="0.2">
      <c r="A228">
        <v>43</v>
      </c>
      <c r="B228" t="s">
        <v>47</v>
      </c>
      <c r="C228" s="13">
        <v>28</v>
      </c>
      <c r="D228">
        <v>5</v>
      </c>
      <c r="E228" t="s">
        <v>44</v>
      </c>
      <c r="F228">
        <v>1.2</v>
      </c>
      <c r="G228">
        <v>25.799999999999997</v>
      </c>
      <c r="H228">
        <v>24</v>
      </c>
      <c r="I228">
        <v>20</v>
      </c>
      <c r="J228" t="s">
        <v>124</v>
      </c>
      <c r="K228" s="4" t="s">
        <v>127</v>
      </c>
      <c r="N228" t="str">
        <f t="shared" si="4"/>
        <v>INSERT INTO producto(nombreProducto, codigoMarca, codigosubCategoria, precioUnitario, precioCaja, unidadesCaja, stock, unidadMedida, tamanioUnidad, direccionImagen, descripcion) VALUES ('Fideo Canuto Chico',28,5,1.2,25.8,24,20,'gr',250,'','');</v>
      </c>
    </row>
    <row r="229" spans="1:14" x14ac:dyDescent="0.2">
      <c r="A229">
        <v>44</v>
      </c>
      <c r="B229" t="s">
        <v>48</v>
      </c>
      <c r="C229" s="13">
        <v>28</v>
      </c>
      <c r="D229">
        <v>5</v>
      </c>
      <c r="E229" t="s">
        <v>44</v>
      </c>
      <c r="F229">
        <v>1.2</v>
      </c>
      <c r="G229">
        <v>25.799999999999997</v>
      </c>
      <c r="H229">
        <v>24</v>
      </c>
      <c r="I229">
        <v>20</v>
      </c>
      <c r="J229" t="s">
        <v>124</v>
      </c>
      <c r="K229" s="4" t="s">
        <v>127</v>
      </c>
      <c r="N229" t="str">
        <f t="shared" si="4"/>
        <v>INSERT INTO producto(nombreProducto, codigoMarca, codigosubCategoria, precioUnitario, precioCaja, unidadesCaja, stock, unidadMedida, tamanioUnidad, direccionImagen, descripcion) VALUES ('Fideo Canuto Rayado',28,5,1.2,25.8,24,20,'gr',250,'','');</v>
      </c>
    </row>
    <row r="230" spans="1:14" x14ac:dyDescent="0.2">
      <c r="A230">
        <v>45</v>
      </c>
      <c r="B230" t="s">
        <v>49</v>
      </c>
      <c r="C230" s="13">
        <v>28</v>
      </c>
      <c r="D230">
        <v>5</v>
      </c>
      <c r="E230" t="s">
        <v>44</v>
      </c>
      <c r="F230">
        <v>1.2</v>
      </c>
      <c r="G230">
        <v>25.799999999999997</v>
      </c>
      <c r="H230">
        <v>24</v>
      </c>
      <c r="I230">
        <v>20</v>
      </c>
      <c r="J230" t="s">
        <v>124</v>
      </c>
      <c r="K230" s="4" t="s">
        <v>127</v>
      </c>
      <c r="N230" t="str">
        <f t="shared" si="4"/>
        <v>INSERT INTO producto(nombreProducto, codigoMarca, codigosubCategoria, precioUnitario, precioCaja, unidadesCaja, stock, unidadMedida, tamanioUnidad, direccionImagen, descripcion) VALUES ('Fideo Tornillo',28,5,1.2,25.8,24,20,'gr',250,'','');</v>
      </c>
    </row>
    <row r="231" spans="1:14" ht="25.5" x14ac:dyDescent="0.2">
      <c r="A231">
        <v>46</v>
      </c>
      <c r="B231" t="s">
        <v>50</v>
      </c>
      <c r="C231" s="13">
        <v>28</v>
      </c>
      <c r="D231">
        <v>5</v>
      </c>
      <c r="E231" t="s">
        <v>44</v>
      </c>
      <c r="F231">
        <v>2.25</v>
      </c>
      <c r="G231">
        <v>24</v>
      </c>
      <c r="H231">
        <v>12</v>
      </c>
      <c r="I231">
        <v>20</v>
      </c>
      <c r="J231" t="s">
        <v>124</v>
      </c>
      <c r="K231" s="4" t="s">
        <v>128</v>
      </c>
      <c r="N231" t="str">
        <f t="shared" si="4"/>
        <v>INSERT INTO producto(nombreProducto, codigoMarca, codigosubCategoria, precioUnitario, precioCaja, unidadesCaja, stock, unidadMedida, tamanioUnidad, direccionImagen, descripcion) VALUES ('Fideo Linguini Grosso #42',28,5,2.25,24,12,20,'gr',500,'','');</v>
      </c>
    </row>
    <row r="232" spans="1:14" x14ac:dyDescent="0.2">
      <c r="A232">
        <v>47</v>
      </c>
      <c r="B232" t="s">
        <v>51</v>
      </c>
      <c r="C232" s="13">
        <v>28</v>
      </c>
      <c r="D232">
        <v>5</v>
      </c>
      <c r="E232" t="s">
        <v>44</v>
      </c>
      <c r="F232">
        <v>2.2400000000000002</v>
      </c>
      <c r="G232">
        <v>23.880000000000003</v>
      </c>
      <c r="H232">
        <v>12</v>
      </c>
      <c r="I232">
        <v>20</v>
      </c>
      <c r="J232" t="s">
        <v>124</v>
      </c>
      <c r="K232" s="4" t="s">
        <v>128</v>
      </c>
      <c r="N232" t="str">
        <f t="shared" si="4"/>
        <v>INSERT INTO producto(nombreProducto, codigoMarca, codigosubCategoria, precioUnitario, precioCaja, unidadesCaja, stock, unidadMedida, tamanioUnidad, direccionImagen, descripcion) VALUES ('Spaghetti #34',28,5,2.24,23.88,12,20,'gr',500,'','');</v>
      </c>
    </row>
    <row r="233" spans="1:14" ht="25.5" x14ac:dyDescent="0.2">
      <c r="A233">
        <v>48</v>
      </c>
      <c r="B233" s="4" t="s">
        <v>45</v>
      </c>
      <c r="C233" s="13">
        <v>59</v>
      </c>
      <c r="D233">
        <v>5</v>
      </c>
      <c r="E233" s="8" t="s">
        <v>44</v>
      </c>
      <c r="F233" s="11">
        <v>1.25</v>
      </c>
      <c r="G233" s="11">
        <v>27</v>
      </c>
      <c r="H233" s="11">
        <v>24</v>
      </c>
      <c r="I233" s="11">
        <v>20</v>
      </c>
      <c r="J233" s="4" t="s">
        <v>124</v>
      </c>
      <c r="K233" s="10" t="s">
        <v>127</v>
      </c>
      <c r="N233" t="str">
        <f t="shared" si="4"/>
        <v>INSERT INTO producto(nombreProducto, codigoMarca, codigosubCategoria, precioUnitario, precioCaja, unidadesCaja, stock, unidadMedida, tamanioUnidad, direccionImagen, descripcion) VALUES ('Fideo Cabello de Ángel',59,5,1.25,27,24,20,'gr',250,'','');</v>
      </c>
    </row>
    <row r="234" spans="1:14" x14ac:dyDescent="0.2">
      <c r="A234">
        <v>49</v>
      </c>
      <c r="B234" t="s">
        <v>47</v>
      </c>
      <c r="C234" s="13">
        <v>59</v>
      </c>
      <c r="D234">
        <v>5</v>
      </c>
      <c r="E234" t="s">
        <v>44</v>
      </c>
      <c r="F234">
        <v>0.85</v>
      </c>
      <c r="G234">
        <v>17.399999999999999</v>
      </c>
      <c r="H234">
        <v>24</v>
      </c>
      <c r="I234">
        <v>20</v>
      </c>
      <c r="J234" t="s">
        <v>124</v>
      </c>
      <c r="K234" s="4" t="s">
        <v>127</v>
      </c>
      <c r="N234" t="str">
        <f t="shared" si="4"/>
        <v>INSERT INTO producto(nombreProducto, codigoMarca, codigosubCategoria, precioUnitario, precioCaja, unidadesCaja, stock, unidadMedida, tamanioUnidad, direccionImagen, descripcion) VALUES ('Fideo Canuto Chico',59,5,0.85,17.4,24,20,'gr',250,'','');</v>
      </c>
    </row>
    <row r="235" spans="1:14" ht="25.5" x14ac:dyDescent="0.2">
      <c r="A235">
        <v>50</v>
      </c>
      <c r="B235" s="4" t="s">
        <v>53</v>
      </c>
      <c r="C235" s="13">
        <v>59</v>
      </c>
      <c r="D235">
        <v>5</v>
      </c>
      <c r="E235" s="8" t="s">
        <v>44</v>
      </c>
      <c r="F235" s="11">
        <v>0.85</v>
      </c>
      <c r="G235" s="11">
        <v>17.399999999999999</v>
      </c>
      <c r="H235" s="11">
        <v>24</v>
      </c>
      <c r="I235" s="11">
        <v>20</v>
      </c>
      <c r="J235" s="4" t="s">
        <v>124</v>
      </c>
      <c r="K235" s="10" t="s">
        <v>127</v>
      </c>
      <c r="N235" t="str">
        <f t="shared" si="4"/>
        <v>INSERT INTO producto(nombreProducto, codigoMarca, codigosubCategoria, precioUnitario, precioCaja, unidadesCaja, stock, unidadMedida, tamanioUnidad, direccionImagen, descripcion) VALUES ('Fideo Corbata Mediano',59,5,0.85,17.4,24,20,'gr',250,'','');</v>
      </c>
    </row>
    <row r="236" spans="1:14" x14ac:dyDescent="0.2">
      <c r="A236">
        <v>51</v>
      </c>
      <c r="B236" t="s">
        <v>54</v>
      </c>
      <c r="C236" s="13">
        <v>59</v>
      </c>
      <c r="D236">
        <v>5</v>
      </c>
      <c r="E236" t="s">
        <v>44</v>
      </c>
      <c r="F236">
        <v>0.85</v>
      </c>
      <c r="G236">
        <v>17.399999999999999</v>
      </c>
      <c r="H236">
        <v>24</v>
      </c>
      <c r="I236">
        <v>20</v>
      </c>
      <c r="J236" t="s">
        <v>124</v>
      </c>
      <c r="K236" s="4" t="s">
        <v>127</v>
      </c>
      <c r="N236" t="str">
        <f t="shared" si="4"/>
        <v>INSERT INTO producto(nombreProducto, codigoMarca, codigosubCategoria, precioUnitario, precioCaja, unidadesCaja, stock, unidadMedida, tamanioUnidad, direccionImagen, descripcion) VALUES ('Fideo Munición',59,5,0.85,17.4,24,20,'gr',250,'','');</v>
      </c>
    </row>
    <row r="237" spans="1:14" x14ac:dyDescent="0.2">
      <c r="A237">
        <v>52</v>
      </c>
      <c r="B237" t="s">
        <v>55</v>
      </c>
      <c r="C237" s="13">
        <v>59</v>
      </c>
      <c r="D237">
        <v>5</v>
      </c>
      <c r="E237" t="s">
        <v>44</v>
      </c>
      <c r="F237">
        <v>2.2000000000000002</v>
      </c>
      <c r="G237">
        <v>23.400000000000002</v>
      </c>
      <c r="H237">
        <v>12</v>
      </c>
      <c r="I237">
        <v>20</v>
      </c>
      <c r="J237" t="s">
        <v>124</v>
      </c>
      <c r="K237" s="4" t="s">
        <v>128</v>
      </c>
      <c r="N237" t="str">
        <f t="shared" si="4"/>
        <v>INSERT INTO producto(nombreProducto, codigoMarca, codigosubCategoria, precioUnitario, precioCaja, unidadesCaja, stock, unidadMedida, tamanioUnidad, direccionImagen, descripcion) VALUES ('Spaghetti #32',59,5,2.2,23.4,12,20,'gr',500,'','');</v>
      </c>
    </row>
    <row r="238" spans="1:14" x14ac:dyDescent="0.2">
      <c r="A238" s="5">
        <v>53</v>
      </c>
      <c r="B238" s="5" t="s">
        <v>56</v>
      </c>
      <c r="C238" s="24">
        <v>59</v>
      </c>
      <c r="D238" s="5">
        <v>5</v>
      </c>
      <c r="E238" s="5" t="s">
        <v>44</v>
      </c>
      <c r="F238" s="5">
        <v>2.2000000000000002</v>
      </c>
      <c r="G238" s="5">
        <v>23.400000000000002</v>
      </c>
      <c r="H238" s="5">
        <v>12</v>
      </c>
      <c r="I238" s="5">
        <v>20</v>
      </c>
      <c r="J238" s="5" t="s">
        <v>124</v>
      </c>
      <c r="K238" s="6" t="s">
        <v>128</v>
      </c>
      <c r="L238" s="5"/>
      <c r="N238" t="str">
        <f t="shared" si="4"/>
        <v>INSERT INTO producto(nombreProducto, codigoMarca, codigosubCategoria, precioUnitario, precioCaja, unidadesCaja, stock, unidadMedida, tamanioUnidad, direccionImagen, descripcion) VALUES ('Tallarín #42',59,5,2.2,23.4,12,20,'gr',500,'','');</v>
      </c>
    </row>
    <row r="239" spans="1:14" ht="25.5" x14ac:dyDescent="0.2">
      <c r="A239">
        <v>54</v>
      </c>
      <c r="B239" s="4" t="s">
        <v>134</v>
      </c>
      <c r="C239" s="13">
        <v>86</v>
      </c>
      <c r="D239">
        <v>21</v>
      </c>
      <c r="E239" t="s">
        <v>233</v>
      </c>
      <c r="F239" s="11">
        <v>2.1</v>
      </c>
      <c r="G239" s="11">
        <v>39</v>
      </c>
      <c r="H239" s="11">
        <v>20</v>
      </c>
      <c r="I239" s="11">
        <v>20</v>
      </c>
      <c r="J239" s="4" t="s">
        <v>124</v>
      </c>
      <c r="K239" s="9">
        <v>500</v>
      </c>
      <c r="L239" s="26" t="s">
        <v>553</v>
      </c>
      <c r="N239" t="str">
        <f t="shared" si="4"/>
        <v>INSERT INTO producto(nombreProducto, codigoMarca, codigosubCategoria, precioUnitario, precioCaja, unidadesCaja, stock, unidadMedida, tamanioUnidad, direccionImagen, descripcion) VALUES ('Galleta de Animalitos',86,21,2.1,39,20,20,'gr',500,'Galleta_Animalitos.jpg','');</v>
      </c>
    </row>
    <row r="240" spans="1:14" ht="25.5" x14ac:dyDescent="0.2">
      <c r="A240">
        <v>55</v>
      </c>
      <c r="B240" s="4" t="s">
        <v>135</v>
      </c>
      <c r="C240" s="13">
        <v>61</v>
      </c>
      <c r="D240">
        <v>21</v>
      </c>
      <c r="E240" t="s">
        <v>233</v>
      </c>
      <c r="F240" s="11">
        <v>1</v>
      </c>
      <c r="G240" s="11">
        <v>17</v>
      </c>
      <c r="H240" s="11">
        <v>20</v>
      </c>
      <c r="I240" s="11">
        <v>20</v>
      </c>
      <c r="J240" s="4" t="s">
        <v>124</v>
      </c>
      <c r="K240" s="9">
        <v>50</v>
      </c>
      <c r="L240" s="26" t="s">
        <v>554</v>
      </c>
      <c r="N240" t="str">
        <f t="shared" si="4"/>
        <v>INSERT INTO producto(nombreProducto, codigoMarca, codigosubCategoria, precioUnitario, precioCaja, unidadesCaja, stock, unidadMedida, tamanioUnidad, direccionImagen, descripcion) VALUES ('Galleta Choco Chips',61,21,1,17,20,20,'gr',50,'Galleta_ChipsAhoy.jpg','');</v>
      </c>
    </row>
    <row r="241" spans="1:14" ht="25.5" x14ac:dyDescent="0.2">
      <c r="A241">
        <v>56</v>
      </c>
      <c r="B241" s="4" t="s">
        <v>136</v>
      </c>
      <c r="C241" s="13">
        <v>99</v>
      </c>
      <c r="D241">
        <v>21</v>
      </c>
      <c r="E241" t="s">
        <v>233</v>
      </c>
      <c r="F241" s="11">
        <v>8.1999999999999993</v>
      </c>
      <c r="G241" s="11">
        <v>161</v>
      </c>
      <c r="H241" s="11">
        <v>20</v>
      </c>
      <c r="I241" s="11">
        <v>20</v>
      </c>
      <c r="J241" s="4" t="s">
        <v>124</v>
      </c>
      <c r="K241" s="9">
        <v>400</v>
      </c>
      <c r="L241" s="26" t="s">
        <v>555</v>
      </c>
      <c r="N241" t="str">
        <f t="shared" si="4"/>
        <v>INSERT INTO producto(nombreProducto, codigoMarca, codigosubCategoria, precioUnitario, precioCaja, unidadesCaja, stock, unidadMedida, tamanioUnidad, direccionImagen, descripcion) VALUES ('Galleta Fudge',99,21,8.2,161,20,20,'gr',400,'Galleta_Fudge.jpg','');</v>
      </c>
    </row>
    <row r="242" spans="1:14" ht="25.5" x14ac:dyDescent="0.2">
      <c r="A242">
        <v>57</v>
      </c>
      <c r="B242" s="4" t="s">
        <v>137</v>
      </c>
      <c r="C242" s="13">
        <v>86</v>
      </c>
      <c r="D242">
        <v>21</v>
      </c>
      <c r="E242" t="s">
        <v>233</v>
      </c>
      <c r="F242" s="11">
        <v>2.1</v>
      </c>
      <c r="G242" s="11">
        <v>39</v>
      </c>
      <c r="H242" s="11">
        <v>20</v>
      </c>
      <c r="I242" s="11">
        <v>20</v>
      </c>
      <c r="J242" s="4" t="s">
        <v>124</v>
      </c>
      <c r="K242" s="9">
        <v>500</v>
      </c>
      <c r="L242" s="26" t="s">
        <v>556</v>
      </c>
      <c r="N242" t="str">
        <f t="shared" si="4"/>
        <v>INSERT INTO producto(nombreProducto, codigoMarca, codigosubCategoria, precioUnitario, precioCaja, unidadesCaja, stock, unidadMedida, tamanioUnidad, direccionImagen, descripcion) VALUES ('Galleta Margarita',86,21,2.1,39,20,20,'gr',500,'Galleta_Margarita.jpg','');</v>
      </c>
    </row>
    <row r="243" spans="1:14" ht="25.5" x14ac:dyDescent="0.2">
      <c r="A243">
        <v>58</v>
      </c>
      <c r="B243" s="4" t="s">
        <v>138</v>
      </c>
      <c r="C243" s="13">
        <v>83</v>
      </c>
      <c r="D243">
        <v>22</v>
      </c>
      <c r="E243" t="s">
        <v>234</v>
      </c>
      <c r="F243" s="11">
        <v>1.6</v>
      </c>
      <c r="G243" s="11">
        <v>29</v>
      </c>
      <c r="H243" s="11">
        <v>20</v>
      </c>
      <c r="I243" s="11">
        <v>20</v>
      </c>
      <c r="J243" s="4" t="s">
        <v>124</v>
      </c>
      <c r="K243" s="9">
        <v>185</v>
      </c>
      <c r="L243" s="26" t="s">
        <v>560</v>
      </c>
      <c r="N243" t="str">
        <f t="shared" si="4"/>
        <v>INSERT INTO producto(nombreProducto, codigoMarca, codigosubCategoria, precioUnitario, precioCaja, unidadesCaja, stock, unidadMedida, tamanioUnidad, direccionImagen, descripcion) VALUES ('Galleta Cracknel ',83,22,1.6,29,20,20,'gr',185,'Galleta_CracknelIntegral.jpg','');</v>
      </c>
    </row>
    <row r="244" spans="1:14" ht="25.5" x14ac:dyDescent="0.2">
      <c r="A244">
        <v>59</v>
      </c>
      <c r="B244" s="4" t="s">
        <v>139</v>
      </c>
      <c r="C244" s="13">
        <v>4</v>
      </c>
      <c r="D244">
        <v>22</v>
      </c>
      <c r="E244" t="s">
        <v>234</v>
      </c>
      <c r="F244" s="11">
        <v>13.5</v>
      </c>
      <c r="G244" s="11">
        <v>132</v>
      </c>
      <c r="H244" s="11">
        <v>10</v>
      </c>
      <c r="I244" s="11">
        <v>20</v>
      </c>
      <c r="J244" s="4" t="s">
        <v>124</v>
      </c>
      <c r="K244" s="9">
        <v>120</v>
      </c>
      <c r="L244" s="26" t="s">
        <v>559</v>
      </c>
      <c r="N244" t="str">
        <f t="shared" si="4"/>
        <v>INSERT INTO producto(nombreProducto, codigoMarca, codigosubCategoria, precioUnitario, precioCaja, unidadesCaja, stock, unidadMedida, tamanioUnidad, direccionImagen, descripcion) VALUES ('Galleta de Agua',4,22,13.5,132,10,20,'gr',120,'Galleta_DeAgua.jpg','');</v>
      </c>
    </row>
    <row r="245" spans="1:14" ht="25.5" x14ac:dyDescent="0.2">
      <c r="A245">
        <v>60</v>
      </c>
      <c r="B245" s="4" t="s">
        <v>140</v>
      </c>
      <c r="C245" s="13">
        <v>32</v>
      </c>
      <c r="D245">
        <v>22</v>
      </c>
      <c r="E245" t="s">
        <v>234</v>
      </c>
      <c r="F245" s="11">
        <v>2.15</v>
      </c>
      <c r="G245" s="11">
        <v>14.2</v>
      </c>
      <c r="H245" s="12" t="s">
        <v>249</v>
      </c>
      <c r="I245" s="11">
        <v>20</v>
      </c>
      <c r="J245" s="4" t="s">
        <v>124</v>
      </c>
      <c r="K245" s="9">
        <v>120</v>
      </c>
      <c r="L245" s="26" t="s">
        <v>558</v>
      </c>
      <c r="N245" t="str">
        <f t="shared" si="4"/>
        <v>INSERT INTO producto(nombreProducto, codigoMarca, codigosubCategoria, precioUnitario, precioCaja, unidadesCaja, stock, unidadMedida, tamanioUnidad, direccionImagen, descripcion) VALUES ('Galleta de Salvado de Trigo',32,22,2.15,14.2,08.00,20,'gr',120,'Galleta_SalvadodeTrigo.jpg','');</v>
      </c>
    </row>
    <row r="246" spans="1:14" ht="25.5" x14ac:dyDescent="0.2">
      <c r="A246">
        <v>61</v>
      </c>
      <c r="B246" s="4" t="s">
        <v>141</v>
      </c>
      <c r="C246" s="13">
        <v>64</v>
      </c>
      <c r="D246">
        <v>22</v>
      </c>
      <c r="E246" t="s">
        <v>234</v>
      </c>
      <c r="F246" s="11">
        <v>6.9</v>
      </c>
      <c r="G246" s="11">
        <v>135</v>
      </c>
      <c r="H246" s="11">
        <v>20</v>
      </c>
      <c r="I246" s="11">
        <v>20</v>
      </c>
      <c r="J246" s="4" t="s">
        <v>124</v>
      </c>
      <c r="K246" s="9">
        <v>50</v>
      </c>
      <c r="L246" s="26" t="s">
        <v>557</v>
      </c>
      <c r="N246" t="str">
        <f t="shared" si="4"/>
        <v>INSERT INTO producto(nombreProducto, codigoMarca, codigosubCategoria, precioUnitario, precioCaja, unidadesCaja, stock, unidadMedida, tamanioUnidad, direccionImagen, descripcion) VALUES ('Galleta de Semola',64,22,6.9,135,20,20,'gr',50,'Galleta_Semola.jpg','');</v>
      </c>
    </row>
    <row r="247" spans="1:14" ht="25.5" x14ac:dyDescent="0.2">
      <c r="A247">
        <v>62</v>
      </c>
      <c r="B247" s="4" t="s">
        <v>142</v>
      </c>
      <c r="C247" s="13">
        <v>71</v>
      </c>
      <c r="D247">
        <v>23</v>
      </c>
      <c r="E247" t="s">
        <v>235</v>
      </c>
      <c r="F247" s="11">
        <v>13.8</v>
      </c>
      <c r="G247" s="11">
        <v>273</v>
      </c>
      <c r="H247" s="11">
        <v>20</v>
      </c>
      <c r="I247" s="11">
        <v>20</v>
      </c>
      <c r="J247" s="4" t="s">
        <v>124</v>
      </c>
      <c r="K247" s="9">
        <v>187</v>
      </c>
      <c r="L247" s="26" t="s">
        <v>564</v>
      </c>
      <c r="N247" t="str">
        <f t="shared" si="4"/>
        <v>INSERT INTO producto(nombreProducto, codigoMarca, codigosubCategoria, precioUnitario, precioCaja, unidadesCaja, stock, unidadMedida, tamanioUnidad, direccionImagen, descripcion) VALUES ('Galletas Gold Fish',71,23,13.8,273,20,20,'gr',187,'Galleta_Gold_Fish.jpg','');</v>
      </c>
    </row>
    <row r="248" spans="1:14" ht="25.5" x14ac:dyDescent="0.2">
      <c r="A248">
        <v>63</v>
      </c>
      <c r="B248" s="4" t="s">
        <v>143</v>
      </c>
      <c r="C248" s="13">
        <v>61</v>
      </c>
      <c r="D248">
        <v>23</v>
      </c>
      <c r="E248" t="s">
        <v>235</v>
      </c>
      <c r="F248" s="11">
        <v>1.0900000000000001</v>
      </c>
      <c r="G248" s="11">
        <v>18.8</v>
      </c>
      <c r="H248" s="11">
        <v>20</v>
      </c>
      <c r="I248" s="11">
        <v>20</v>
      </c>
      <c r="J248" s="4" t="s">
        <v>124</v>
      </c>
      <c r="K248" s="9">
        <v>67</v>
      </c>
      <c r="L248" s="26" t="s">
        <v>563</v>
      </c>
      <c r="N248" t="str">
        <f t="shared" si="4"/>
        <v>INSERT INTO producto(nombreProducto, codigoMarca, codigosubCategoria, precioUnitario, precioCaja, unidadesCaja, stock, unidadMedida, tamanioUnidad, direccionImagen, descripcion) VALUES ('Galleta Ritz',61,23,1.09,18.8,20,20,'gr',67,'Galleta_Ritz.jpg','');</v>
      </c>
    </row>
    <row r="249" spans="1:14" ht="25.5" x14ac:dyDescent="0.2">
      <c r="A249">
        <v>64</v>
      </c>
      <c r="B249" s="4" t="s">
        <v>144</v>
      </c>
      <c r="C249" s="13">
        <v>37</v>
      </c>
      <c r="D249">
        <v>23</v>
      </c>
      <c r="E249" t="s">
        <v>235</v>
      </c>
      <c r="F249" s="11">
        <v>1.99</v>
      </c>
      <c r="G249" s="11">
        <v>36.799999999999997</v>
      </c>
      <c r="H249" s="11">
        <v>20</v>
      </c>
      <c r="I249" s="11">
        <v>20</v>
      </c>
      <c r="J249" s="4" t="s">
        <v>124</v>
      </c>
      <c r="K249" s="9">
        <v>164</v>
      </c>
      <c r="L249" s="26" t="s">
        <v>562</v>
      </c>
      <c r="N249" t="str">
        <f t="shared" si="4"/>
        <v>INSERT INTO producto(nombreProducto, codigoMarca, codigosubCategoria, precioUnitario, precioCaja, unidadesCaja, stock, unidadMedida, tamanioUnidad, direccionImagen, descripcion) VALUES ('Galleta Soda Field',37,23,1.99,36.8,20,20,'gr',164,'Galleta_Soda_Field.jpg','');</v>
      </c>
    </row>
    <row r="250" spans="1:14" ht="25.5" x14ac:dyDescent="0.2">
      <c r="A250">
        <v>65</v>
      </c>
      <c r="B250" s="4" t="s">
        <v>145</v>
      </c>
      <c r="C250" s="13">
        <v>83</v>
      </c>
      <c r="D250">
        <v>23</v>
      </c>
      <c r="E250" t="s">
        <v>235</v>
      </c>
      <c r="F250" s="11">
        <v>1.2</v>
      </c>
      <c r="G250" s="11">
        <v>21</v>
      </c>
      <c r="H250" s="11">
        <v>20</v>
      </c>
      <c r="I250" s="11">
        <v>20</v>
      </c>
      <c r="J250" s="4" t="s">
        <v>124</v>
      </c>
      <c r="K250" s="9">
        <v>85</v>
      </c>
      <c r="L250" s="26" t="s">
        <v>561</v>
      </c>
      <c r="N250" t="str">
        <f t="shared" si="4"/>
        <v>INSERT INTO producto(nombreProducto, codigoMarca, codigosubCategoria, precioUnitario, precioCaja, unidadesCaja, stock, unidadMedida, tamanioUnidad, direccionImagen, descripcion) VALUES ('Galleta San Jorge',83,23,1.2,21,20,20,'gr',85,'Galleta_Soda_SanJorge.jpg','');</v>
      </c>
    </row>
    <row r="251" spans="1:14" ht="25.5" x14ac:dyDescent="0.2">
      <c r="A251">
        <v>66</v>
      </c>
      <c r="B251" s="4" t="s">
        <v>146</v>
      </c>
      <c r="C251" s="13">
        <v>62</v>
      </c>
      <c r="D251">
        <v>24</v>
      </c>
      <c r="E251" t="s">
        <v>236</v>
      </c>
      <c r="F251" s="11">
        <v>3.99</v>
      </c>
      <c r="G251" s="11">
        <v>20.94</v>
      </c>
      <c r="H251" s="12" t="s">
        <v>250</v>
      </c>
      <c r="I251" s="11">
        <v>20</v>
      </c>
      <c r="J251" s="4" t="s">
        <v>124</v>
      </c>
      <c r="K251" s="9">
        <v>360</v>
      </c>
      <c r="L251" s="26" t="s">
        <v>565</v>
      </c>
      <c r="N251" t="str">
        <f t="shared" ref="N251:N314" si="5">CONCATENATE("INSERT INTO producto(nombreProducto, codigoMarca, codigosubCategoria, precioUnitario, precioCaja, unidadesCaja, stock, unidadMedida, tamanioUnidad, direccionImagen, descripcion) VALUES ('",B251,"',",C251,",",D251,",",F251,",",G251,",",H251,",",I251,",'",J251,"',",K251,",'",L251,"','",M251,"');")</f>
        <v>INSERT INTO producto(nombreProducto, codigoMarca, codigosubCategoria, precioUnitario, precioCaja, unidadesCaja, stock, unidadMedida, tamanioUnidad, direccionImagen, descripcion) VALUES ('Galleta Morochas',62,24,3.99,20.94,06.00,20,'gr',360,'Galleta_Morochas.jpg','');</v>
      </c>
    </row>
    <row r="252" spans="1:14" ht="25.5" x14ac:dyDescent="0.2">
      <c r="A252">
        <v>67</v>
      </c>
      <c r="B252" s="4" t="s">
        <v>147</v>
      </c>
      <c r="C252" s="13">
        <v>61</v>
      </c>
      <c r="D252">
        <v>24</v>
      </c>
      <c r="E252" t="s">
        <v>236</v>
      </c>
      <c r="F252" s="11">
        <v>3.99</v>
      </c>
      <c r="G252" s="11">
        <v>20.94</v>
      </c>
      <c r="H252" s="12" t="s">
        <v>250</v>
      </c>
      <c r="I252" s="11">
        <v>20</v>
      </c>
      <c r="J252" s="4" t="s">
        <v>124</v>
      </c>
      <c r="K252" s="9">
        <v>360</v>
      </c>
      <c r="L252" s="26" t="s">
        <v>566</v>
      </c>
      <c r="N252" t="str">
        <f t="shared" si="5"/>
        <v>INSERT INTO producto(nombreProducto, codigoMarca, codigosubCategoria, precioUnitario, precioCaja, unidadesCaja, stock, unidadMedida, tamanioUnidad, direccionImagen, descripcion) VALUES ('Galleta Oreo',61,24,3.99,20.94,06.00,20,'gr',360,'Galleta_Oreo.jpg','');</v>
      </c>
    </row>
    <row r="253" spans="1:14" ht="25.5" x14ac:dyDescent="0.2">
      <c r="A253">
        <v>68</v>
      </c>
      <c r="B253" s="4" t="s">
        <v>148</v>
      </c>
      <c r="C253" s="13">
        <v>101</v>
      </c>
      <c r="D253">
        <v>24</v>
      </c>
      <c r="E253" t="s">
        <v>236</v>
      </c>
      <c r="F253" s="11">
        <v>3.3</v>
      </c>
      <c r="G253" s="11">
        <v>16.799999999999997</v>
      </c>
      <c r="H253" s="12" t="s">
        <v>250</v>
      </c>
      <c r="I253" s="11">
        <v>20</v>
      </c>
      <c r="J253" s="4" t="s">
        <v>124</v>
      </c>
      <c r="K253" s="9">
        <v>360</v>
      </c>
      <c r="L253" s="26" t="s">
        <v>567</v>
      </c>
      <c r="N253" t="str">
        <f t="shared" si="5"/>
        <v>INSERT INTO producto(nombreProducto, codigoMarca, codigosubCategoria, precioUnitario, precioCaja, unidadesCaja, stock, unidadMedida, tamanioUnidad, direccionImagen, descripcion) VALUES ('Galleta Picaras de Fresa',101,24,3.3,16.8,06.00,20,'gr',360,'Galleta_PicarasFresa.jpg','');</v>
      </c>
    </row>
    <row r="254" spans="1:14" ht="25.5" x14ac:dyDescent="0.2">
      <c r="A254">
        <v>69</v>
      </c>
      <c r="B254" s="4" t="s">
        <v>149</v>
      </c>
      <c r="C254" s="13">
        <v>37</v>
      </c>
      <c r="D254">
        <v>24</v>
      </c>
      <c r="E254" t="s">
        <v>236</v>
      </c>
      <c r="F254" s="11">
        <v>3.1</v>
      </c>
      <c r="G254" s="11">
        <v>15.600000000000001</v>
      </c>
      <c r="H254" s="12" t="s">
        <v>250</v>
      </c>
      <c r="I254" s="11">
        <v>20</v>
      </c>
      <c r="J254" s="4" t="s">
        <v>124</v>
      </c>
      <c r="K254" s="9">
        <v>360</v>
      </c>
      <c r="L254" s="26" t="s">
        <v>568</v>
      </c>
      <c r="N254" t="str">
        <f t="shared" si="5"/>
        <v>INSERT INTO producto(nombreProducto, codigoMarca, codigosubCategoria, precioUnitario, precioCaja, unidadesCaja, stock, unidadMedida, tamanioUnidad, direccionImagen, descripcion) VALUES ('Galleta Vanilia Field ',37,24,3.1,15.6,06.00,20,'gr',360,'Galleta_VaniliaField.jpg','');</v>
      </c>
    </row>
    <row r="255" spans="1:14" ht="25.5" x14ac:dyDescent="0.2">
      <c r="A255">
        <v>70</v>
      </c>
      <c r="B255" s="4" t="s">
        <v>150</v>
      </c>
      <c r="C255" s="13">
        <v>50</v>
      </c>
      <c r="D255">
        <v>25</v>
      </c>
      <c r="E255" s="7" t="s">
        <v>237</v>
      </c>
      <c r="F255" s="11">
        <v>13.5</v>
      </c>
      <c r="G255" s="11">
        <v>267</v>
      </c>
      <c r="H255" s="11">
        <v>20</v>
      </c>
      <c r="I255" s="11">
        <v>20</v>
      </c>
      <c r="J255" s="4" t="s">
        <v>124</v>
      </c>
      <c r="K255" s="9">
        <v>99</v>
      </c>
      <c r="L255" s="26" t="s">
        <v>569</v>
      </c>
      <c r="N255" t="str">
        <f t="shared" si="5"/>
        <v>INSERT INTO producto(nombreProducto, codigoMarca, codigosubCategoria, precioUnitario, precioCaja, unidadesCaja, stock, unidadMedida, tamanioUnidad, direccionImagen, descripcion) VALUES ('Caramelos Fruit Bowl',50,25,13.5,267,20,20,'gr',99,'Caramelos_FruitBowl.jpg','');</v>
      </c>
    </row>
    <row r="256" spans="1:14" ht="25.5" x14ac:dyDescent="0.2">
      <c r="A256">
        <v>71</v>
      </c>
      <c r="B256" s="4" t="s">
        <v>151</v>
      </c>
      <c r="C256" s="13">
        <v>44</v>
      </c>
      <c r="D256">
        <v>25</v>
      </c>
      <c r="E256" s="7" t="s">
        <v>237</v>
      </c>
      <c r="F256" s="11">
        <v>1.65</v>
      </c>
      <c r="G256" s="11">
        <v>79.5</v>
      </c>
      <c r="H256" s="11">
        <v>50</v>
      </c>
      <c r="I256" s="11">
        <v>20</v>
      </c>
      <c r="J256" s="4" t="s">
        <v>124</v>
      </c>
      <c r="K256" s="9">
        <v>17</v>
      </c>
      <c r="L256" s="26" t="s">
        <v>570</v>
      </c>
      <c r="N256" t="str">
        <f t="shared" si="5"/>
        <v>INSERT INTO producto(nombreProducto, codigoMarca, codigosubCategoria, precioUnitario, precioCaja, unidadesCaja, stock, unidadMedida, tamanioUnidad, direccionImagen, descripcion) VALUES ('Caramelos Halls',44,25,1.65,79.5,50,20,'gr',17,'Caremelos_Halls.jpg','');</v>
      </c>
    </row>
    <row r="257" spans="1:14" ht="25.5" x14ac:dyDescent="0.2">
      <c r="A257">
        <v>72</v>
      </c>
      <c r="B257" s="4" t="s">
        <v>152</v>
      </c>
      <c r="C257" s="13">
        <v>58</v>
      </c>
      <c r="D257">
        <v>25</v>
      </c>
      <c r="E257" s="7" t="s">
        <v>237</v>
      </c>
      <c r="F257" s="11">
        <v>1.1000000000000001</v>
      </c>
      <c r="G257" s="11">
        <v>52.000000000000007</v>
      </c>
      <c r="H257" s="11">
        <v>50</v>
      </c>
      <c r="I257" s="11">
        <v>20</v>
      </c>
      <c r="J257" s="4" t="s">
        <v>252</v>
      </c>
      <c r="K257" s="9">
        <v>11</v>
      </c>
      <c r="L257" s="26" t="s">
        <v>571</v>
      </c>
      <c r="N257" t="str">
        <f t="shared" si="5"/>
        <v>INSERT INTO producto(nombreProducto, codigoMarca, codigosubCategoria, precioUnitario, precioCaja, unidadesCaja, stock, unidadMedida, tamanioUnidad, direccionImagen, descripcion) VALUES ('Caramelos Mentos',58,25,1.1,52,50,20,'unid',11,'Caramelos_Mentos.jpg','');</v>
      </c>
    </row>
    <row r="258" spans="1:14" ht="25.5" x14ac:dyDescent="0.2">
      <c r="A258">
        <v>73</v>
      </c>
      <c r="B258" s="4" t="s">
        <v>153</v>
      </c>
      <c r="C258" s="13">
        <v>94</v>
      </c>
      <c r="D258">
        <v>25</v>
      </c>
      <c r="E258" s="7" t="s">
        <v>237</v>
      </c>
      <c r="F258" s="11">
        <v>1.2</v>
      </c>
      <c r="G258" s="11">
        <v>57</v>
      </c>
      <c r="H258" s="11">
        <v>50</v>
      </c>
      <c r="I258" s="11">
        <v>20</v>
      </c>
      <c r="J258" s="4" t="s">
        <v>124</v>
      </c>
      <c r="K258" s="9">
        <v>16</v>
      </c>
      <c r="L258" s="26" t="s">
        <v>572</v>
      </c>
      <c r="N258" t="str">
        <f t="shared" si="5"/>
        <v>INSERT INTO producto(nombreProducto, codigoMarca, codigosubCategoria, precioUnitario, precioCaja, unidadesCaja, stock, unidadMedida, tamanioUnidad, direccionImagen, descripcion) VALUES ('Caramelos TicTac',94,25,1.2,57,50,20,'gr',16,'Caramelos_TicTac.jpg','');</v>
      </c>
    </row>
    <row r="259" spans="1:14" ht="25.5" x14ac:dyDescent="0.2">
      <c r="A259">
        <v>74</v>
      </c>
      <c r="B259" s="4" t="s">
        <v>154</v>
      </c>
      <c r="C259" s="13">
        <v>3</v>
      </c>
      <c r="D259">
        <v>26</v>
      </c>
      <c r="E259" s="7" t="s">
        <v>238</v>
      </c>
      <c r="F259" s="11">
        <v>1.25</v>
      </c>
      <c r="G259" s="11">
        <v>59.5</v>
      </c>
      <c r="H259" s="11">
        <v>50</v>
      </c>
      <c r="I259" s="11">
        <v>20</v>
      </c>
      <c r="J259" s="4" t="s">
        <v>252</v>
      </c>
      <c r="K259" s="9">
        <v>12</v>
      </c>
      <c r="L259" s="26" t="s">
        <v>573</v>
      </c>
      <c r="N259" t="str">
        <f t="shared" si="5"/>
        <v>INSERT INTO producto(nombreProducto, codigoMarca, codigosubCategoria, precioUnitario, precioCaja, unidadesCaja, stock, unidadMedida, tamanioUnidad, direccionImagen, descripcion) VALUES ('Chicle Chiclets',3,26,1.25,59.5,50,20,'unid',12,'Chicle_Chiclets.jpg','');</v>
      </c>
    </row>
    <row r="260" spans="1:14" ht="25.5" x14ac:dyDescent="0.2">
      <c r="A260">
        <v>75</v>
      </c>
      <c r="B260" s="4" t="s">
        <v>155</v>
      </c>
      <c r="C260" s="13">
        <v>102</v>
      </c>
      <c r="D260">
        <v>26</v>
      </c>
      <c r="E260" s="7" t="s">
        <v>238</v>
      </c>
      <c r="F260" s="11">
        <v>6.5</v>
      </c>
      <c r="G260" s="11">
        <v>322</v>
      </c>
      <c r="H260" s="11">
        <v>50</v>
      </c>
      <c r="I260" s="11">
        <v>20</v>
      </c>
      <c r="J260" s="4" t="s">
        <v>252</v>
      </c>
      <c r="K260" s="9">
        <v>12</v>
      </c>
      <c r="L260" s="26" t="s">
        <v>574</v>
      </c>
      <c r="N260" t="str">
        <f t="shared" si="5"/>
        <v>INSERT INTO producto(nombreProducto, codigoMarca, codigosubCategoria, precioUnitario, precioCaja, unidadesCaja, stock, unidadMedida, tamanioUnidad, direccionImagen, descripcion) VALUES ('Chicle Eclipse',102,26,6.5,322,50,20,'unid',12,'Chicle_Eclipse.jpg','');</v>
      </c>
    </row>
    <row r="261" spans="1:14" ht="25.5" x14ac:dyDescent="0.2">
      <c r="A261">
        <v>76</v>
      </c>
      <c r="B261" s="4" t="s">
        <v>156</v>
      </c>
      <c r="C261" s="13">
        <v>96</v>
      </c>
      <c r="D261">
        <v>26</v>
      </c>
      <c r="E261" s="7" t="s">
        <v>238</v>
      </c>
      <c r="F261" s="11">
        <v>2.25</v>
      </c>
      <c r="G261" s="11">
        <v>109.5</v>
      </c>
      <c r="H261" s="11">
        <v>50</v>
      </c>
      <c r="I261" s="11">
        <v>20</v>
      </c>
      <c r="J261" s="4" t="s">
        <v>124</v>
      </c>
      <c r="K261" s="9">
        <v>16.8</v>
      </c>
      <c r="L261" s="26" t="s">
        <v>575</v>
      </c>
      <c r="N261" t="str">
        <f t="shared" si="5"/>
        <v>INSERT INTO producto(nombreProducto, codigoMarca, codigosubCategoria, precioUnitario, precioCaja, unidadesCaja, stock, unidadMedida, tamanioUnidad, direccionImagen, descripcion) VALUES ('Chicle Sensations',96,26,2.25,109.5,50,20,'gr',16.8,'Chicle_Sensations.jpg','');</v>
      </c>
    </row>
    <row r="262" spans="1:14" ht="25.5" x14ac:dyDescent="0.2">
      <c r="A262">
        <v>77</v>
      </c>
      <c r="B262" s="4" t="s">
        <v>157</v>
      </c>
      <c r="C262" s="13">
        <v>96</v>
      </c>
      <c r="D262">
        <v>26</v>
      </c>
      <c r="E262" s="7" t="s">
        <v>238</v>
      </c>
      <c r="F262" s="11">
        <v>2.6</v>
      </c>
      <c r="G262" s="11">
        <v>127</v>
      </c>
      <c r="H262" s="11">
        <v>50</v>
      </c>
      <c r="I262" s="11">
        <v>20</v>
      </c>
      <c r="J262" s="4" t="s">
        <v>252</v>
      </c>
      <c r="K262" s="10" t="s">
        <v>249</v>
      </c>
      <c r="L262" s="26" t="s">
        <v>576</v>
      </c>
      <c r="N262" t="str">
        <f t="shared" si="5"/>
        <v>INSERT INTO producto(nombreProducto, codigoMarca, codigosubCategoria, precioUnitario, precioCaja, unidadesCaja, stock, unidadMedida, tamanioUnidad, direccionImagen, descripcion) VALUES ('Chicle Splash',96,26,2.6,127,50,20,'unid',08.00,'Chicle_Splash.jpg','');</v>
      </c>
    </row>
    <row r="263" spans="1:14" ht="25.5" x14ac:dyDescent="0.2">
      <c r="A263">
        <v>78</v>
      </c>
      <c r="B263" s="4" t="s">
        <v>158</v>
      </c>
      <c r="C263" s="13">
        <v>8</v>
      </c>
      <c r="D263">
        <v>27</v>
      </c>
      <c r="E263" s="7" t="s">
        <v>239</v>
      </c>
      <c r="F263" s="11">
        <v>9.9</v>
      </c>
      <c r="G263" s="11">
        <v>195</v>
      </c>
      <c r="H263" s="11">
        <v>20</v>
      </c>
      <c r="I263" s="11">
        <v>20</v>
      </c>
      <c r="J263" s="4" t="s">
        <v>124</v>
      </c>
      <c r="K263" s="9">
        <v>500</v>
      </c>
      <c r="L263" s="26" t="s">
        <v>577</v>
      </c>
      <c r="N263" t="str">
        <f t="shared" si="5"/>
        <v>INSERT INTO producto(nombreProducto, codigoMarca, codigosubCategoria, precioUnitario, precioCaja, unidadesCaja, stock, unidadMedida, tamanioUnidad, direccionImagen, descripcion) VALUES ('Frunas Fruna',8,27,9.9,195,20,20,'gr',500,'Frunas_Fruna.jpg','');</v>
      </c>
    </row>
    <row r="264" spans="1:14" ht="25.5" x14ac:dyDescent="0.2">
      <c r="A264">
        <v>79</v>
      </c>
      <c r="B264" s="4" t="s">
        <v>159</v>
      </c>
      <c r="C264" s="13">
        <v>8</v>
      </c>
      <c r="D264">
        <v>27</v>
      </c>
      <c r="E264" s="7" t="s">
        <v>239</v>
      </c>
      <c r="F264" s="11">
        <v>6.9</v>
      </c>
      <c r="G264" s="11">
        <v>135</v>
      </c>
      <c r="H264" s="11">
        <v>20</v>
      </c>
      <c r="I264" s="11">
        <v>20</v>
      </c>
      <c r="J264" s="4" t="s">
        <v>124</v>
      </c>
      <c r="K264" s="9">
        <v>490</v>
      </c>
      <c r="L264" s="26" t="s">
        <v>578</v>
      </c>
      <c r="N264" t="str">
        <f t="shared" si="5"/>
        <v>INSERT INTO producto(nombreProducto, codigoMarca, codigosubCategoria, precioUnitario, precioCaja, unidadesCaja, stock, unidadMedida, tamanioUnidad, direccionImagen, descripcion) VALUES ('Frunas Fruna Halloween',8,27,6.9,135,20,20,'gr',490,'Frunas_Halloween.jpg','');</v>
      </c>
    </row>
    <row r="265" spans="1:14" ht="25.5" x14ac:dyDescent="0.2">
      <c r="A265">
        <v>80</v>
      </c>
      <c r="B265" s="4" t="s">
        <v>160</v>
      </c>
      <c r="C265" s="13">
        <v>101</v>
      </c>
      <c r="D265">
        <v>27</v>
      </c>
      <c r="E265" s="7" t="s">
        <v>239</v>
      </c>
      <c r="F265" s="11">
        <v>4.9000000000000004</v>
      </c>
      <c r="G265" s="11">
        <v>95</v>
      </c>
      <c r="H265" s="11">
        <v>20</v>
      </c>
      <c r="I265" s="11">
        <v>20</v>
      </c>
      <c r="J265" s="4" t="s">
        <v>252</v>
      </c>
      <c r="K265" s="9">
        <v>12</v>
      </c>
      <c r="L265" s="26" t="s">
        <v>579</v>
      </c>
      <c r="N265" t="str">
        <f t="shared" si="5"/>
        <v>INSERT INTO producto(nombreProducto, codigoMarca, codigosubCategoria, precioUnitario, precioCaja, unidadesCaja, stock, unidadMedida, tamanioUnidad, direccionImagen, descripcion) VALUES ('Frunas Frutonga',101,27,4.9,95,20,20,'unid',12,'Frunas_Frutonga.jpg','');</v>
      </c>
    </row>
    <row r="266" spans="1:14" ht="25.5" x14ac:dyDescent="0.2">
      <c r="A266">
        <v>81</v>
      </c>
      <c r="B266" s="4" t="s">
        <v>161</v>
      </c>
      <c r="C266" s="13">
        <v>89</v>
      </c>
      <c r="D266">
        <v>27</v>
      </c>
      <c r="E266" s="7" t="s">
        <v>239</v>
      </c>
      <c r="F266" s="11">
        <v>4.3</v>
      </c>
      <c r="G266" s="11">
        <v>83</v>
      </c>
      <c r="H266" s="11">
        <v>20</v>
      </c>
      <c r="I266" s="11">
        <v>20</v>
      </c>
      <c r="J266" s="4" t="s">
        <v>124</v>
      </c>
      <c r="K266" s="9">
        <v>58.7</v>
      </c>
      <c r="L266" s="26" t="s">
        <v>580</v>
      </c>
      <c r="N266" t="str">
        <f t="shared" si="5"/>
        <v>INSERT INTO producto(nombreProducto, codigoMarca, codigosubCategoria, precioUnitario, precioCaja, unidadesCaja, stock, unidadMedida, tamanioUnidad, direccionImagen, descripcion) VALUES ('Frunas Starbush',89,27,4.3,83,20,20,'gr',58.7,'Frunas_Starbush.jpg','');</v>
      </c>
    </row>
    <row r="267" spans="1:14" ht="25.5" x14ac:dyDescent="0.2">
      <c r="A267">
        <v>82</v>
      </c>
      <c r="B267" s="4" t="s">
        <v>162</v>
      </c>
      <c r="C267" s="13">
        <v>101</v>
      </c>
      <c r="D267">
        <v>28</v>
      </c>
      <c r="E267" s="7" t="s">
        <v>240</v>
      </c>
      <c r="F267" s="11">
        <v>18</v>
      </c>
      <c r="G267" s="11">
        <v>177</v>
      </c>
      <c r="H267" s="11">
        <v>10</v>
      </c>
      <c r="I267" s="11">
        <v>20</v>
      </c>
      <c r="J267" s="4" t="s">
        <v>125</v>
      </c>
      <c r="K267" s="10" t="s">
        <v>251</v>
      </c>
      <c r="L267" s="26" t="s">
        <v>581</v>
      </c>
      <c r="N267" t="str">
        <f t="shared" si="5"/>
        <v>INSERT INTO producto(nombreProducto, codigoMarca, codigosubCategoria, precioUnitario, precioCaja, unidadesCaja, stock, unidadMedida, tamanioUnidad, direccionImagen, descripcion) VALUES ('Gomitas Dinosaurios',101,28,18,177,10,20,'kg',01.00,'Gomitas_Dinosaurios.jpg','');</v>
      </c>
    </row>
    <row r="268" spans="1:14" ht="25.5" x14ac:dyDescent="0.2">
      <c r="A268">
        <v>83</v>
      </c>
      <c r="B268" s="4" t="s">
        <v>163</v>
      </c>
      <c r="C268" s="13">
        <v>101</v>
      </c>
      <c r="D268">
        <v>28</v>
      </c>
      <c r="E268" s="7" t="s">
        <v>240</v>
      </c>
      <c r="F268" s="11">
        <v>18.5</v>
      </c>
      <c r="G268" s="11">
        <v>182</v>
      </c>
      <c r="H268" s="11">
        <v>10</v>
      </c>
      <c r="I268" s="11">
        <v>20</v>
      </c>
      <c r="J268" s="4" t="s">
        <v>125</v>
      </c>
      <c r="K268" s="10" t="s">
        <v>251</v>
      </c>
      <c r="L268" s="26" t="s">
        <v>582</v>
      </c>
      <c r="N268" t="str">
        <f t="shared" si="5"/>
        <v>INSERT INTO producto(nombreProducto, codigoMarca, codigosubCategoria, precioUnitario, precioCaja, unidadesCaja, stock, unidadMedida, tamanioUnidad, direccionImagen, descripcion) VALUES ('Gomitas Gusano',101,28,18.5,182,10,20,'kg',01.00,'Gomitas_Gusano.jpg','');</v>
      </c>
    </row>
    <row r="269" spans="1:14" ht="25.5" x14ac:dyDescent="0.2">
      <c r="A269">
        <v>84</v>
      </c>
      <c r="B269" s="4" t="s">
        <v>164</v>
      </c>
      <c r="C269" s="13">
        <v>45</v>
      </c>
      <c r="D269">
        <v>28</v>
      </c>
      <c r="E269" s="7" t="s">
        <v>240</v>
      </c>
      <c r="F269" s="11">
        <v>4.59</v>
      </c>
      <c r="G269" s="11">
        <v>226.5</v>
      </c>
      <c r="H269" s="11">
        <v>50</v>
      </c>
      <c r="I269" s="11">
        <v>20</v>
      </c>
      <c r="J269" s="4" t="s">
        <v>124</v>
      </c>
      <c r="K269" s="9">
        <v>90</v>
      </c>
      <c r="L269" s="26" t="s">
        <v>583</v>
      </c>
      <c r="N269" t="str">
        <f t="shared" si="5"/>
        <v>INSERT INTO producto(nombreProducto, codigoMarca, codigosubCategoria, precioUnitario, precioCaja, unidadesCaja, stock, unidadMedida, tamanioUnidad, direccionImagen, descripcion) VALUES ('Gomitas Haribo',45,28,4.59,226.5,50,20,'gr',90,'Gomitas_Haribo.jpg','');</v>
      </c>
    </row>
    <row r="270" spans="1:14" ht="25.5" x14ac:dyDescent="0.2">
      <c r="A270">
        <v>85</v>
      </c>
      <c r="B270" s="4" t="s">
        <v>165</v>
      </c>
      <c r="C270" s="13">
        <v>45</v>
      </c>
      <c r="D270">
        <v>28</v>
      </c>
      <c r="E270" s="7" t="s">
        <v>240</v>
      </c>
      <c r="F270" s="11">
        <v>4.59</v>
      </c>
      <c r="G270" s="11">
        <v>226.5</v>
      </c>
      <c r="H270" s="11">
        <v>50</v>
      </c>
      <c r="I270" s="11">
        <v>20</v>
      </c>
      <c r="J270" s="4" t="s">
        <v>124</v>
      </c>
      <c r="K270" s="9">
        <v>100</v>
      </c>
      <c r="L270" s="26" t="s">
        <v>584</v>
      </c>
      <c r="N270" t="str">
        <f t="shared" si="5"/>
        <v>INSERT INTO producto(nombreProducto, codigoMarca, codigosubCategoria, precioUnitario, precioCaja, unidadesCaja, stock, unidadMedida, tamanioUnidad, direccionImagen, descripcion) VALUES ('Gomitas Osito de Oro',45,28,4.59,226.5,50,20,'gr',100,'Gomitas_OsitodeOro.jpg','');</v>
      </c>
    </row>
    <row r="271" spans="1:14" x14ac:dyDescent="0.2">
      <c r="A271">
        <v>86</v>
      </c>
      <c r="B271" s="4" t="s">
        <v>166</v>
      </c>
      <c r="C271" s="13">
        <v>15</v>
      </c>
      <c r="D271">
        <v>11</v>
      </c>
      <c r="E271" s="8" t="s">
        <v>241</v>
      </c>
      <c r="F271" s="11">
        <v>40.700000000000003</v>
      </c>
      <c r="G271" s="11">
        <v>404</v>
      </c>
      <c r="H271" s="11">
        <v>10</v>
      </c>
      <c r="I271" s="11">
        <v>20</v>
      </c>
      <c r="J271" s="4" t="s">
        <v>125</v>
      </c>
      <c r="K271" s="10" t="s">
        <v>251</v>
      </c>
      <c r="L271" s="26" t="s">
        <v>585</v>
      </c>
      <c r="N271" t="str">
        <f t="shared" si="5"/>
        <v>INSERT INTO producto(nombreProducto, codigoMarca, codigosubCategoria, precioUnitario, precioCaja, unidadesCaja, stock, unidadMedida, tamanioUnidad, direccionImagen, descripcion) VALUES ('Chorizo Braedt',15,11,40.7,404,10,20,'kg',01.00,'chorizo_Braedt.jpg','');</v>
      </c>
    </row>
    <row r="272" spans="1:14" x14ac:dyDescent="0.2">
      <c r="A272">
        <v>87</v>
      </c>
      <c r="B272" s="4" t="s">
        <v>167</v>
      </c>
      <c r="C272" s="13">
        <v>19</v>
      </c>
      <c r="D272">
        <v>11</v>
      </c>
      <c r="E272" s="8" t="s">
        <v>241</v>
      </c>
      <c r="F272" s="11">
        <v>9.5</v>
      </c>
      <c r="G272" s="11">
        <v>472</v>
      </c>
      <c r="H272" s="11">
        <v>50</v>
      </c>
      <c r="I272" s="11">
        <v>20</v>
      </c>
      <c r="J272" s="4" t="s">
        <v>124</v>
      </c>
      <c r="K272" s="9">
        <v>500</v>
      </c>
      <c r="L272" s="26" t="s">
        <v>586</v>
      </c>
      <c r="N272" t="str">
        <f t="shared" si="5"/>
        <v>INSERT INTO producto(nombreProducto, codigoMarca, codigosubCategoria, precioUnitario, precioCaja, unidadesCaja, stock, unidadMedida, tamanioUnidad, direccionImagen, descripcion) VALUES ('Chorizo Cerdeña',19,11,9.5,472,50,20,'gr',500,'chorizo_cerdeña.jpg','');</v>
      </c>
    </row>
    <row r="273" spans="1:14" ht="25.5" x14ac:dyDescent="0.2">
      <c r="A273">
        <v>88</v>
      </c>
      <c r="B273" s="4" t="s">
        <v>168</v>
      </c>
      <c r="C273" s="13">
        <v>82</v>
      </c>
      <c r="D273">
        <v>11</v>
      </c>
      <c r="E273" s="8" t="s">
        <v>241</v>
      </c>
      <c r="F273" s="11">
        <v>10.01</v>
      </c>
      <c r="G273" s="11">
        <v>497.5</v>
      </c>
      <c r="H273" s="11">
        <v>50</v>
      </c>
      <c r="I273" s="11">
        <v>20</v>
      </c>
      <c r="J273" s="4" t="s">
        <v>124</v>
      </c>
      <c r="K273" s="10">
        <v>500</v>
      </c>
      <c r="L273" s="26" t="s">
        <v>587</v>
      </c>
      <c r="N273" t="str">
        <f t="shared" si="5"/>
        <v>INSERT INTO producto(nombreProducto, codigoMarca, codigosubCategoria, precioUnitario, precioCaja, unidadesCaja, stock, unidadMedida, tamanioUnidad, direccionImagen, descripcion) VALUES ('Chorizo San Fernando',82,11,10.01,497.5,50,20,'gr',500,'chorizo_sanFernando.jpg','');</v>
      </c>
    </row>
    <row r="274" spans="1:14" ht="25.5" x14ac:dyDescent="0.2">
      <c r="A274">
        <v>89</v>
      </c>
      <c r="B274" s="4" t="s">
        <v>169</v>
      </c>
      <c r="C274" s="13">
        <v>54</v>
      </c>
      <c r="D274">
        <v>12</v>
      </c>
      <c r="E274" t="s">
        <v>242</v>
      </c>
      <c r="F274" s="11">
        <v>4.5</v>
      </c>
      <c r="G274" s="11">
        <v>222</v>
      </c>
      <c r="H274" s="11">
        <v>50</v>
      </c>
      <c r="I274" s="11">
        <v>20</v>
      </c>
      <c r="J274" s="4" t="s">
        <v>124</v>
      </c>
      <c r="K274" s="9">
        <v>200</v>
      </c>
      <c r="L274" s="26" t="s">
        <v>588</v>
      </c>
      <c r="N274" t="str">
        <f t="shared" si="5"/>
        <v>INSERT INTO producto(nombreProducto, codigoMarca, codigosubCategoria, precioUnitario, precioCaja, unidadesCaja, stock, unidadMedida, tamanioUnidad, direccionImagen, descripcion) VALUES ('Hot-Dog Laive',54,12,4.5,222,50,20,'gr',200,'hot-dog_Laive.jpg','');</v>
      </c>
    </row>
    <row r="275" spans="1:14" ht="25.5" x14ac:dyDescent="0.2">
      <c r="A275">
        <v>90</v>
      </c>
      <c r="B275" s="4" t="s">
        <v>170</v>
      </c>
      <c r="C275" s="13">
        <v>82</v>
      </c>
      <c r="D275">
        <v>12</v>
      </c>
      <c r="E275" s="8" t="s">
        <v>242</v>
      </c>
      <c r="F275" s="11">
        <v>4.2</v>
      </c>
      <c r="G275" s="11">
        <v>207</v>
      </c>
      <c r="H275" s="11">
        <v>50</v>
      </c>
      <c r="I275" s="11">
        <v>20</v>
      </c>
      <c r="J275" s="4" t="s">
        <v>124</v>
      </c>
      <c r="K275" s="10">
        <v>200</v>
      </c>
      <c r="L275" s="26" t="s">
        <v>589</v>
      </c>
      <c r="N275" t="str">
        <f t="shared" si="5"/>
        <v>INSERT INTO producto(nombreProducto, codigoMarca, codigosubCategoria, precioUnitario, precioCaja, unidadesCaja, stock, unidadMedida, tamanioUnidad, direccionImagen, descripcion) VALUES ('Hot-Dog San Fernando',82,12,4.2,207,50,20,'gr',200,'hot-dog_SanFernando.jpg','');</v>
      </c>
    </row>
    <row r="276" spans="1:14" ht="25.5" x14ac:dyDescent="0.2">
      <c r="A276">
        <v>91</v>
      </c>
      <c r="B276" s="4" t="s">
        <v>171</v>
      </c>
      <c r="C276" s="13">
        <v>92</v>
      </c>
      <c r="D276">
        <v>12</v>
      </c>
      <c r="E276" t="s">
        <v>242</v>
      </c>
      <c r="F276" s="11">
        <v>3.59</v>
      </c>
      <c r="G276" s="11">
        <v>176.5</v>
      </c>
      <c r="H276" s="11">
        <v>50</v>
      </c>
      <c r="I276" s="11">
        <v>20</v>
      </c>
      <c r="J276" s="4" t="s">
        <v>124</v>
      </c>
      <c r="K276" s="9">
        <v>165</v>
      </c>
      <c r="L276" s="26" t="s">
        <v>590</v>
      </c>
      <c r="N276" t="str">
        <f t="shared" si="5"/>
        <v>INSERT INTO producto(nombreProducto, codigoMarca, codigosubCategoria, precioUnitario, precioCaja, unidadesCaja, stock, unidadMedida, tamanioUnidad, direccionImagen, descripcion) VALUES ('Hot-Dog Suiza',92,12,3.59,176.5,50,20,'gr',165,'hot-dog_Suiza.jpg','');</v>
      </c>
    </row>
    <row r="277" spans="1:14" ht="25.5" x14ac:dyDescent="0.2">
      <c r="A277">
        <v>92</v>
      </c>
      <c r="B277" s="4" t="s">
        <v>172</v>
      </c>
      <c r="C277" s="13">
        <v>43</v>
      </c>
      <c r="D277">
        <v>13</v>
      </c>
      <c r="E277" t="s">
        <v>243</v>
      </c>
      <c r="F277" s="11">
        <v>60</v>
      </c>
      <c r="G277" s="11">
        <v>597</v>
      </c>
      <c r="H277" s="11">
        <v>10</v>
      </c>
      <c r="I277" s="11">
        <v>20</v>
      </c>
      <c r="J277" s="4" t="s">
        <v>125</v>
      </c>
      <c r="K277" s="10" t="s">
        <v>251</v>
      </c>
      <c r="L277" s="26" t="s">
        <v>591</v>
      </c>
      <c r="N277" t="str">
        <f t="shared" si="5"/>
        <v>INSERT INTO producto(nombreProducto, codigoMarca, codigosubCategoria, precioUnitario, precioCaja, unidadesCaja, stock, unidadMedida, tamanioUnidad, direccionImagen, descripcion) VALUES ('Jamón del Pais Gourmet',43,13,60,597,10,20,'kg',01.00,'jamonDelPais_Gourmet.jpg','');</v>
      </c>
    </row>
    <row r="278" spans="1:14" ht="25.5" x14ac:dyDescent="0.2">
      <c r="A278">
        <v>93</v>
      </c>
      <c r="B278" s="4" t="s">
        <v>173</v>
      </c>
      <c r="C278" s="13">
        <v>79</v>
      </c>
      <c r="D278">
        <v>13</v>
      </c>
      <c r="E278" t="s">
        <v>243</v>
      </c>
      <c r="F278" s="11">
        <v>53.5</v>
      </c>
      <c r="G278" s="11">
        <v>532</v>
      </c>
      <c r="H278" s="11">
        <v>10</v>
      </c>
      <c r="I278" s="11">
        <v>20</v>
      </c>
      <c r="J278" s="4" t="s">
        <v>125</v>
      </c>
      <c r="K278" s="10" t="s">
        <v>251</v>
      </c>
      <c r="L278" s="26" t="s">
        <v>592</v>
      </c>
      <c r="N278" t="str">
        <f t="shared" si="5"/>
        <v>INSERT INTO producto(nombreProducto, codigoMarca, codigosubCategoria, precioUnitario, precioCaja, unidadesCaja, stock, unidadMedida, tamanioUnidad, direccionImagen, descripcion) VALUES ('Jamón del Pais Razzeto',79,13,53.5,532,10,20,'kg',01.00,'jamonDelPais_Razzeto.jpg','');</v>
      </c>
    </row>
    <row r="279" spans="1:14" ht="25.5" x14ac:dyDescent="0.2">
      <c r="A279">
        <v>94</v>
      </c>
      <c r="B279" s="4" t="s">
        <v>174</v>
      </c>
      <c r="C279" s="13">
        <v>92</v>
      </c>
      <c r="D279">
        <v>13</v>
      </c>
      <c r="E279" t="s">
        <v>243</v>
      </c>
      <c r="F279" s="11">
        <v>55</v>
      </c>
      <c r="G279" s="11">
        <v>547</v>
      </c>
      <c r="H279" s="11">
        <v>10</v>
      </c>
      <c r="I279" s="11">
        <v>20</v>
      </c>
      <c r="J279" s="4" t="s">
        <v>125</v>
      </c>
      <c r="K279" s="10" t="s">
        <v>251</v>
      </c>
      <c r="L279" s="26" t="s">
        <v>593</v>
      </c>
      <c r="N279" t="str">
        <f t="shared" si="5"/>
        <v>INSERT INTO producto(nombreProducto, codigoMarca, codigosubCategoria, precioUnitario, precioCaja, unidadesCaja, stock, unidadMedida, tamanioUnidad, direccionImagen, descripcion) VALUES ('Jamón del Pais Suiza',92,13,55,547,10,20,'kg',01.00,'jamonDelPais_Suiza.jpg','');</v>
      </c>
    </row>
    <row r="280" spans="1:14" ht="25.5" x14ac:dyDescent="0.2">
      <c r="A280">
        <v>95</v>
      </c>
      <c r="B280" s="4" t="s">
        <v>175</v>
      </c>
      <c r="C280" s="13">
        <v>15</v>
      </c>
      <c r="D280">
        <v>14</v>
      </c>
      <c r="E280" t="s">
        <v>243</v>
      </c>
      <c r="F280" s="11">
        <v>58</v>
      </c>
      <c r="G280" s="11">
        <v>577</v>
      </c>
      <c r="H280" s="11">
        <v>10</v>
      </c>
      <c r="I280" s="11">
        <v>20</v>
      </c>
      <c r="J280" s="4" t="s">
        <v>125</v>
      </c>
      <c r="K280" s="10" t="s">
        <v>251</v>
      </c>
      <c r="L280" s="26" t="s">
        <v>594</v>
      </c>
      <c r="N280" t="str">
        <f t="shared" si="5"/>
        <v>INSERT INTO producto(nombreProducto, codigoMarca, codigosubCategoria, precioUnitario, precioCaja, unidadesCaja, stock, unidadMedida, tamanioUnidad, direccionImagen, descripcion) VALUES ('Jamón Ingles Braedt',15,14,58,577,10,20,'kg',01.00,'jamon-ingles_braedt.jpg','');</v>
      </c>
    </row>
    <row r="281" spans="1:14" ht="25.5" x14ac:dyDescent="0.2">
      <c r="A281">
        <v>96</v>
      </c>
      <c r="B281" s="4" t="s">
        <v>176</v>
      </c>
      <c r="C281" s="13">
        <v>67</v>
      </c>
      <c r="D281">
        <v>14</v>
      </c>
      <c r="E281" t="s">
        <v>243</v>
      </c>
      <c r="F281" s="11">
        <v>62</v>
      </c>
      <c r="G281" s="11">
        <v>617</v>
      </c>
      <c r="H281" s="11">
        <v>10</v>
      </c>
      <c r="I281" s="11">
        <v>20</v>
      </c>
      <c r="J281" s="4" t="s">
        <v>125</v>
      </c>
      <c r="K281" s="10" t="s">
        <v>251</v>
      </c>
      <c r="L281" s="26" t="s">
        <v>595</v>
      </c>
      <c r="N281" t="str">
        <f t="shared" si="5"/>
        <v>INSERT INTO producto(nombreProducto, codigoMarca, codigosubCategoria, precioUnitario, precioCaja, unidadesCaja, stock, unidadMedida, tamanioUnidad, direccionImagen, descripcion) VALUES ('Jamón Ingles OttoKunz',67,14,62,617,10,20,'kg',01.00,'jamon-ingles_OttoKunz.jpg','');</v>
      </c>
    </row>
    <row r="282" spans="1:14" ht="25.5" x14ac:dyDescent="0.2">
      <c r="A282">
        <v>97</v>
      </c>
      <c r="B282" s="4" t="s">
        <v>177</v>
      </c>
      <c r="C282" s="13">
        <v>92</v>
      </c>
      <c r="D282">
        <v>14</v>
      </c>
      <c r="E282" t="s">
        <v>243</v>
      </c>
      <c r="F282" s="11">
        <v>60.5</v>
      </c>
      <c r="G282" s="11">
        <v>602</v>
      </c>
      <c r="H282" s="11">
        <v>10</v>
      </c>
      <c r="I282" s="11">
        <v>20</v>
      </c>
      <c r="J282" s="4" t="s">
        <v>125</v>
      </c>
      <c r="K282" s="10" t="s">
        <v>251</v>
      </c>
      <c r="L282" s="26" t="s">
        <v>596</v>
      </c>
      <c r="N282" t="str">
        <f t="shared" si="5"/>
        <v>INSERT INTO producto(nombreProducto, codigoMarca, codigosubCategoria, precioUnitario, precioCaja, unidadesCaja, stock, unidadMedida, tamanioUnidad, direccionImagen, descripcion) VALUES ('Jamón Ingles Suiza',92,14,60.5,602,10,20,'kg',01.00,'jamon-ingles_Suiza.jpg','');</v>
      </c>
    </row>
    <row r="283" spans="1:14" ht="25.5" x14ac:dyDescent="0.2">
      <c r="A283">
        <v>98</v>
      </c>
      <c r="B283" s="4" t="s">
        <v>178</v>
      </c>
      <c r="C283" s="13">
        <v>15</v>
      </c>
      <c r="D283">
        <v>15</v>
      </c>
      <c r="E283" t="s">
        <v>244</v>
      </c>
      <c r="F283" s="11">
        <v>17.899999999999999</v>
      </c>
      <c r="G283" s="11">
        <v>176</v>
      </c>
      <c r="H283" s="11">
        <v>10</v>
      </c>
      <c r="I283" s="11">
        <v>20</v>
      </c>
      <c r="J283" s="4" t="s">
        <v>125</v>
      </c>
      <c r="K283" s="10" t="s">
        <v>251</v>
      </c>
      <c r="L283" s="26" t="s">
        <v>597</v>
      </c>
      <c r="N283" t="str">
        <f t="shared" si="5"/>
        <v>INSERT INTO producto(nombreProducto, codigoMarca, codigosubCategoria, precioUnitario, precioCaja, unidadesCaja, stock, unidadMedida, tamanioUnidad, direccionImagen, descripcion) VALUES ('Jamonada Braedt',15,15,17.9,176,10,20,'kg',01.00,'jamonada-braedt.jpg','');</v>
      </c>
    </row>
    <row r="284" spans="1:14" ht="25.5" x14ac:dyDescent="0.2">
      <c r="A284">
        <v>99</v>
      </c>
      <c r="B284" s="4" t="s">
        <v>179</v>
      </c>
      <c r="C284" s="13">
        <v>79</v>
      </c>
      <c r="D284">
        <v>15</v>
      </c>
      <c r="E284" t="s">
        <v>244</v>
      </c>
      <c r="F284" s="11">
        <v>21</v>
      </c>
      <c r="G284" s="11">
        <v>207</v>
      </c>
      <c r="H284" s="11">
        <v>10</v>
      </c>
      <c r="I284" s="11">
        <v>20</v>
      </c>
      <c r="J284" s="4" t="s">
        <v>125</v>
      </c>
      <c r="K284" s="10" t="s">
        <v>251</v>
      </c>
      <c r="L284" s="26" t="s">
        <v>598</v>
      </c>
      <c r="N284" t="str">
        <f t="shared" si="5"/>
        <v>INSERT INTO producto(nombreProducto, codigoMarca, codigosubCategoria, precioUnitario, precioCaja, unidadesCaja, stock, unidadMedida, tamanioUnidad, direccionImagen, descripcion) VALUES ('Jamonada Razzeto',79,15,21,207,10,20,'kg',01.00,'jamonada-razzeto.jpg','');</v>
      </c>
    </row>
    <row r="285" spans="1:14" ht="25.5" x14ac:dyDescent="0.2">
      <c r="A285">
        <v>100</v>
      </c>
      <c r="B285" s="4" t="s">
        <v>180</v>
      </c>
      <c r="C285" s="13">
        <v>92</v>
      </c>
      <c r="D285">
        <v>15</v>
      </c>
      <c r="E285" t="s">
        <v>244</v>
      </c>
      <c r="F285" s="11">
        <v>17.899999999999999</v>
      </c>
      <c r="G285" s="11">
        <v>176</v>
      </c>
      <c r="H285" s="11">
        <v>10</v>
      </c>
      <c r="I285" s="11">
        <v>20</v>
      </c>
      <c r="J285" s="4" t="s">
        <v>125</v>
      </c>
      <c r="K285" s="10" t="s">
        <v>251</v>
      </c>
      <c r="L285" s="26" t="s">
        <v>599</v>
      </c>
      <c r="N285" t="str">
        <f t="shared" si="5"/>
        <v>INSERT INTO producto(nombreProducto, codigoMarca, codigosubCategoria, precioUnitario, precioCaja, unidadesCaja, stock, unidadMedida, tamanioUnidad, direccionImagen, descripcion) VALUES ('Jamonada Suiza',92,15,17.9,176,10,20,'kg',01.00,'jamonada-suiza.jpg','');</v>
      </c>
    </row>
    <row r="286" spans="1:14" ht="25.5" x14ac:dyDescent="0.2">
      <c r="A286">
        <v>101</v>
      </c>
      <c r="B286" s="4" t="s">
        <v>181</v>
      </c>
      <c r="C286" s="13">
        <v>13</v>
      </c>
      <c r="D286">
        <v>16</v>
      </c>
      <c r="E286" s="7" t="s">
        <v>245</v>
      </c>
      <c r="F286" s="11">
        <v>4.49</v>
      </c>
      <c r="G286" s="11">
        <v>221.5</v>
      </c>
      <c r="H286" s="11">
        <v>50</v>
      </c>
      <c r="I286" s="11">
        <v>20</v>
      </c>
      <c r="J286" s="4" t="s">
        <v>124</v>
      </c>
      <c r="K286" s="9">
        <v>100</v>
      </c>
      <c r="L286" s="26" t="s">
        <v>600</v>
      </c>
      <c r="N286" t="str">
        <f t="shared" si="5"/>
        <v>INSERT INTO producto(nombreProducto, codigoMarca, codigosubCategoria, precioUnitario, precioCaja, unidadesCaja, stock, unidadMedida, tamanioUnidad, direccionImagen, descripcion) VALUES ('Queso Edam Bonlé',13,16,4.49,221.5,50,20,'gr',100,'queso-edam_bonle.jpg','');</v>
      </c>
    </row>
    <row r="287" spans="1:14" ht="25.5" x14ac:dyDescent="0.2">
      <c r="A287">
        <v>102</v>
      </c>
      <c r="B287" s="4" t="s">
        <v>182</v>
      </c>
      <c r="C287" s="13">
        <v>54</v>
      </c>
      <c r="D287">
        <v>16</v>
      </c>
      <c r="E287" s="7" t="s">
        <v>245</v>
      </c>
      <c r="F287" s="11">
        <v>9.9499999999999993</v>
      </c>
      <c r="G287" s="11">
        <v>494.49999999999994</v>
      </c>
      <c r="H287" s="11">
        <v>50</v>
      </c>
      <c r="I287" s="11">
        <v>20</v>
      </c>
      <c r="J287" s="4" t="s">
        <v>124</v>
      </c>
      <c r="K287" s="9">
        <v>249</v>
      </c>
      <c r="L287" s="26" t="s">
        <v>601</v>
      </c>
      <c r="N287" t="str">
        <f t="shared" si="5"/>
        <v>INSERT INTO producto(nombreProducto, codigoMarca, codigosubCategoria, precioUnitario, precioCaja, unidadesCaja, stock, unidadMedida, tamanioUnidad, direccionImagen, descripcion) VALUES ('Queso Edam Laive',54,16,9.95,494.5,50,20,'gr',249,'queso-edam_laive.jpg','');</v>
      </c>
    </row>
    <row r="288" spans="1:14" ht="25.5" x14ac:dyDescent="0.2">
      <c r="A288">
        <v>103</v>
      </c>
      <c r="B288" s="4" t="s">
        <v>183</v>
      </c>
      <c r="C288" s="13">
        <v>13</v>
      </c>
      <c r="D288">
        <v>16</v>
      </c>
      <c r="E288" s="7" t="s">
        <v>245</v>
      </c>
      <c r="F288" s="11">
        <v>5.3</v>
      </c>
      <c r="G288" s="11">
        <v>262</v>
      </c>
      <c r="H288" s="11">
        <v>50</v>
      </c>
      <c r="I288" s="11">
        <v>20</v>
      </c>
      <c r="J288" s="4" t="s">
        <v>124</v>
      </c>
      <c r="K288" s="9">
        <v>136</v>
      </c>
      <c r="L288" s="26" t="s">
        <v>602</v>
      </c>
      <c r="N288" t="str">
        <f t="shared" si="5"/>
        <v>INSERT INTO producto(nombreProducto, codigoMarca, codigosubCategoria, precioUnitario, precioCaja, unidadesCaja, stock, unidadMedida, tamanioUnidad, direccionImagen, descripcion) VALUES ('Queso Fundido Bonlé',13,16,5.3,262,50,20,'gr',136,'queso-fundido_bonle.jpg','');</v>
      </c>
    </row>
    <row r="289" spans="1:14" ht="25.5" x14ac:dyDescent="0.2">
      <c r="A289">
        <v>104</v>
      </c>
      <c r="B289" s="4" t="s">
        <v>184</v>
      </c>
      <c r="C289" s="13">
        <v>54</v>
      </c>
      <c r="D289">
        <v>16</v>
      </c>
      <c r="E289" s="7" t="s">
        <v>245</v>
      </c>
      <c r="F289" s="11">
        <v>10.9</v>
      </c>
      <c r="G289" s="11">
        <v>542</v>
      </c>
      <c r="H289" s="11">
        <v>50</v>
      </c>
      <c r="I289" s="11">
        <v>20</v>
      </c>
      <c r="J289" s="4" t="s">
        <v>252</v>
      </c>
      <c r="K289" s="9">
        <v>12</v>
      </c>
      <c r="L289" s="26" t="s">
        <v>603</v>
      </c>
      <c r="N289" t="str">
        <f t="shared" si="5"/>
        <v>INSERT INTO producto(nombreProducto, codigoMarca, codigosubCategoria, precioUnitario, precioCaja, unidadesCaja, stock, unidadMedida, tamanioUnidad, direccionImagen, descripcion) VALUES ('Queso Fundido Laive',54,16,10.9,542,50,20,'unid',12,'queso-fundido_laivejpg.jpg','');</v>
      </c>
    </row>
    <row r="290" spans="1:14" ht="25.5" x14ac:dyDescent="0.2">
      <c r="A290">
        <v>105</v>
      </c>
      <c r="B290" t="s">
        <v>185</v>
      </c>
      <c r="C290" s="13">
        <v>36</v>
      </c>
      <c r="D290">
        <v>17</v>
      </c>
      <c r="E290" s="7" t="s">
        <v>246</v>
      </c>
      <c r="F290" s="11">
        <v>6.99</v>
      </c>
      <c r="G290" s="11">
        <v>346.5</v>
      </c>
      <c r="H290" s="11">
        <v>50</v>
      </c>
      <c r="I290" s="11">
        <v>20</v>
      </c>
      <c r="J290" s="4" t="s">
        <v>124</v>
      </c>
      <c r="K290" s="9">
        <v>125</v>
      </c>
      <c r="L290" s="26" t="s">
        <v>604</v>
      </c>
      <c r="N290" t="str">
        <f t="shared" si="5"/>
        <v>INSERT INTO producto(nombreProducto, codigoMarca, codigosubCategoria, precioUnitario, precioCaja, unidadesCaja, stock, unidadMedida, tamanioUnidad, direccionImagen, descripcion) VALUES ('Atun Filete Fanny',36,17,6.99,346.5,50,20,'gr',125,'atun-filete_Fanny.jpg','');</v>
      </c>
    </row>
    <row r="291" spans="1:14" ht="25.5" x14ac:dyDescent="0.2">
      <c r="A291">
        <v>106</v>
      </c>
      <c r="B291" t="s">
        <v>186</v>
      </c>
      <c r="C291" s="13">
        <v>39</v>
      </c>
      <c r="D291">
        <v>17</v>
      </c>
      <c r="E291" s="7" t="s">
        <v>246</v>
      </c>
      <c r="F291" s="11">
        <v>7.3</v>
      </c>
      <c r="G291" s="11">
        <v>362</v>
      </c>
      <c r="H291" s="11">
        <v>50</v>
      </c>
      <c r="I291" s="11">
        <v>20</v>
      </c>
      <c r="J291" s="4" t="s">
        <v>124</v>
      </c>
      <c r="K291" s="9">
        <v>170</v>
      </c>
      <c r="L291" s="26" t="s">
        <v>605</v>
      </c>
      <c r="N291" t="str">
        <f t="shared" si="5"/>
        <v>INSERT INTO producto(nombreProducto, codigoMarca, codigosubCategoria, precioUnitario, precioCaja, unidadesCaja, stock, unidadMedida, tamanioUnidad, direccionImagen, descripcion) VALUES ('Atun Filete Florida',39,17,7.3,362,50,20,'gr',170,'atun-filete_Florida.jpg','');</v>
      </c>
    </row>
    <row r="292" spans="1:14" ht="25.5" x14ac:dyDescent="0.2">
      <c r="A292">
        <v>107</v>
      </c>
      <c r="B292" t="s">
        <v>187</v>
      </c>
      <c r="C292" s="13">
        <v>90</v>
      </c>
      <c r="D292">
        <v>17</v>
      </c>
      <c r="E292" s="7" t="s">
        <v>246</v>
      </c>
      <c r="F292" s="11">
        <v>6.99</v>
      </c>
      <c r="G292" s="11">
        <v>346.5</v>
      </c>
      <c r="H292" s="11">
        <v>50</v>
      </c>
      <c r="I292" s="11">
        <v>20</v>
      </c>
      <c r="J292" s="4" t="s">
        <v>124</v>
      </c>
      <c r="K292" s="9">
        <v>170</v>
      </c>
      <c r="L292" s="26" t="s">
        <v>606</v>
      </c>
      <c r="N292" t="str">
        <f t="shared" si="5"/>
        <v>INSERT INTO producto(nombreProducto, codigoMarca, codigosubCategoria, precioUnitario, precioCaja, unidadesCaja, stock, unidadMedida, tamanioUnidad, direccionImagen, descripcion) VALUES ('Atun Filete Starkist',90,17,6.99,346.5,50,20,'gr',170,'atun-filete_StarKist.jpg','');</v>
      </c>
    </row>
    <row r="293" spans="1:14" ht="25.5" x14ac:dyDescent="0.2">
      <c r="A293">
        <v>108</v>
      </c>
      <c r="B293" t="s">
        <v>188</v>
      </c>
      <c r="C293" s="13">
        <v>1</v>
      </c>
      <c r="D293">
        <v>18</v>
      </c>
      <c r="E293" s="7" t="s">
        <v>246</v>
      </c>
      <c r="F293" s="11">
        <v>3.5</v>
      </c>
      <c r="G293" s="11">
        <v>172</v>
      </c>
      <c r="H293" s="11">
        <v>50</v>
      </c>
      <c r="I293" s="11">
        <v>20</v>
      </c>
      <c r="J293" s="4" t="s">
        <v>124</v>
      </c>
      <c r="K293" s="9">
        <v>170</v>
      </c>
      <c r="L293" s="26" t="s">
        <v>607</v>
      </c>
      <c r="N293" t="str">
        <f t="shared" si="5"/>
        <v>INSERT INTO producto(nombreProducto, codigoMarca, codigosubCategoria, precioUnitario, precioCaja, unidadesCaja, stock, unidadMedida, tamanioUnidad, direccionImagen, descripcion) VALUES ('Atun Grated A1',1,18,3.5,172,50,20,'gr',170,'atun-grated_A1.jpg','');</v>
      </c>
    </row>
    <row r="294" spans="1:14" ht="25.5" x14ac:dyDescent="0.2">
      <c r="A294">
        <v>109</v>
      </c>
      <c r="B294" t="s">
        <v>189</v>
      </c>
      <c r="C294" s="13">
        <v>39</v>
      </c>
      <c r="D294">
        <v>18</v>
      </c>
      <c r="E294" s="7" t="s">
        <v>246</v>
      </c>
      <c r="F294" s="11">
        <v>3.6</v>
      </c>
      <c r="G294" s="11">
        <v>177</v>
      </c>
      <c r="H294" s="11">
        <v>50</v>
      </c>
      <c r="I294" s="11">
        <v>20</v>
      </c>
      <c r="J294" s="4" t="s">
        <v>124</v>
      </c>
      <c r="K294" s="9">
        <v>170</v>
      </c>
      <c r="L294" s="26" t="s">
        <v>608</v>
      </c>
      <c r="N294" t="str">
        <f t="shared" si="5"/>
        <v>INSERT INTO producto(nombreProducto, codigoMarca, codigosubCategoria, precioUnitario, precioCaja, unidadesCaja, stock, unidadMedida, tamanioUnidad, direccionImagen, descripcion) VALUES ('Atun Grated Florida',39,18,3.6,177,50,20,'gr',170,'atun-grated_florida.jpg','');</v>
      </c>
    </row>
    <row r="295" spans="1:14" ht="25.5" x14ac:dyDescent="0.2">
      <c r="A295">
        <v>110</v>
      </c>
      <c r="B295" t="s">
        <v>190</v>
      </c>
      <c r="C295" s="13">
        <v>1</v>
      </c>
      <c r="D295">
        <v>19</v>
      </c>
      <c r="E295" s="7" t="s">
        <v>246</v>
      </c>
      <c r="F295" s="11">
        <v>4.5999999999999996</v>
      </c>
      <c r="G295" s="11">
        <v>226.99999999999997</v>
      </c>
      <c r="H295" s="11">
        <v>50</v>
      </c>
      <c r="I295" s="11">
        <v>20</v>
      </c>
      <c r="J295" s="4" t="s">
        <v>124</v>
      </c>
      <c r="K295" s="9">
        <v>170</v>
      </c>
      <c r="L295" s="26" t="s">
        <v>609</v>
      </c>
      <c r="N295" t="str">
        <f t="shared" si="5"/>
        <v>INSERT INTO producto(nombreProducto, codigoMarca, codigosubCategoria, precioUnitario, precioCaja, unidadesCaja, stock, unidadMedida, tamanioUnidad, direccionImagen, descripcion) VALUES ('Atun Trozos A1',1,19,4.6,227,50,20,'gr',170,'atun-trozos_A1.jpg','');</v>
      </c>
    </row>
    <row r="296" spans="1:14" ht="25.5" x14ac:dyDescent="0.2">
      <c r="A296">
        <v>111</v>
      </c>
      <c r="B296" t="s">
        <v>191</v>
      </c>
      <c r="C296" s="13">
        <v>39</v>
      </c>
      <c r="D296">
        <v>19</v>
      </c>
      <c r="E296" s="7" t="s">
        <v>246</v>
      </c>
      <c r="F296" s="11">
        <v>11.9</v>
      </c>
      <c r="G296" s="11">
        <v>592</v>
      </c>
      <c r="H296" s="11">
        <v>50</v>
      </c>
      <c r="I296" s="11">
        <v>20</v>
      </c>
      <c r="J296" s="4" t="s">
        <v>124</v>
      </c>
      <c r="K296" s="9">
        <v>170</v>
      </c>
      <c r="L296" s="26" t="s">
        <v>610</v>
      </c>
      <c r="N296" t="str">
        <f t="shared" si="5"/>
        <v>INSERT INTO producto(nombreProducto, codigoMarca, codigosubCategoria, precioUnitario, precioCaja, unidadesCaja, stock, unidadMedida, tamanioUnidad, direccionImagen, descripcion) VALUES ('Atun Trozos Florida',39,19,11.9,592,50,20,'gr',170,'atun-trozos_Florida.jpg','');</v>
      </c>
    </row>
    <row r="297" spans="1:14" ht="25.5" x14ac:dyDescent="0.2">
      <c r="A297">
        <v>112</v>
      </c>
      <c r="B297" t="s">
        <v>192</v>
      </c>
      <c r="C297" s="13">
        <v>42</v>
      </c>
      <c r="D297">
        <v>19</v>
      </c>
      <c r="E297" s="7" t="s">
        <v>246</v>
      </c>
      <c r="F297" s="11">
        <v>4</v>
      </c>
      <c r="G297" s="11">
        <v>197</v>
      </c>
      <c r="H297" s="11">
        <v>50</v>
      </c>
      <c r="I297" s="11">
        <v>20</v>
      </c>
      <c r="J297" s="4" t="s">
        <v>124</v>
      </c>
      <c r="K297" s="9">
        <v>170</v>
      </c>
      <c r="L297" s="26" t="s">
        <v>611</v>
      </c>
      <c r="N297" t="str">
        <f t="shared" si="5"/>
        <v>INSERT INTO producto(nombreProducto, codigoMarca, codigosubCategoria, precioUnitario, precioCaja, unidadesCaja, stock, unidadMedida, tamanioUnidad, direccionImagen, descripcion) VALUES ('Atun Trozos Gloria',42,19,4,197,50,20,'gr',170,'atun-trozos_Gloria.jpg','');</v>
      </c>
    </row>
    <row r="298" spans="1:14" ht="25.5" x14ac:dyDescent="0.2">
      <c r="A298">
        <v>113</v>
      </c>
      <c r="B298" t="s">
        <v>193</v>
      </c>
      <c r="C298" s="13">
        <v>9</v>
      </c>
      <c r="D298">
        <v>20</v>
      </c>
      <c r="E298" t="s">
        <v>247</v>
      </c>
      <c r="F298" s="11">
        <v>8.5</v>
      </c>
      <c r="G298" s="11">
        <v>82</v>
      </c>
      <c r="H298" s="11">
        <v>10</v>
      </c>
      <c r="I298" s="11">
        <v>20</v>
      </c>
      <c r="J298" s="4" t="s">
        <v>124</v>
      </c>
      <c r="K298" s="9">
        <v>820</v>
      </c>
      <c r="L298" s="26" t="s">
        <v>612</v>
      </c>
      <c r="N298" t="str">
        <f t="shared" si="5"/>
        <v>INSERT INTO producto(nombreProducto, codigoMarca, codigosubCategoria, precioUnitario, precioCaja, unidadesCaja, stock, unidadMedida, tamanioUnidad, direccionImagen, descripcion) VALUES ('Conserva de Frutas Arica',9,20,8.5,82,10,20,'gr',820,'conservaFrutas_Arica.jpg','');</v>
      </c>
    </row>
    <row r="299" spans="1:14" ht="25.5" x14ac:dyDescent="0.2">
      <c r="A299" s="14">
        <v>114</v>
      </c>
      <c r="B299" s="14" t="s">
        <v>194</v>
      </c>
      <c r="C299" s="21">
        <v>29</v>
      </c>
      <c r="D299" s="14">
        <v>20</v>
      </c>
      <c r="E299" s="14" t="s">
        <v>247</v>
      </c>
      <c r="F299" s="15">
        <v>9.1999999999999993</v>
      </c>
      <c r="G299" s="15">
        <v>89</v>
      </c>
      <c r="H299" s="15">
        <v>10</v>
      </c>
      <c r="I299" s="11">
        <v>20</v>
      </c>
      <c r="J299" s="4" t="s">
        <v>124</v>
      </c>
      <c r="K299" s="9">
        <v>820</v>
      </c>
      <c r="L299" s="26" t="s">
        <v>613</v>
      </c>
      <c r="N299" t="str">
        <f t="shared" si="5"/>
        <v>INSERT INTO producto(nombreProducto, codigoMarca, codigosubCategoria, precioUnitario, precioCaja, unidadesCaja, stock, unidadMedida, tamanioUnidad, direccionImagen, descripcion) VALUES ('Conserva de Frutas Dos Caballos',29,20,9.2,89,10,20,'gr',820,'conservaFrutas_DosCaballos.jpg','');</v>
      </c>
    </row>
    <row r="300" spans="1:14" ht="25.5" x14ac:dyDescent="0.2">
      <c r="A300" s="5">
        <v>115</v>
      </c>
      <c r="B300" s="5" t="s">
        <v>195</v>
      </c>
      <c r="C300" s="24">
        <v>36</v>
      </c>
      <c r="D300" s="5">
        <v>20</v>
      </c>
      <c r="E300" s="5" t="s">
        <v>247</v>
      </c>
      <c r="F300" s="16">
        <v>8.9</v>
      </c>
      <c r="G300" s="16">
        <v>86</v>
      </c>
      <c r="H300" s="16">
        <v>10</v>
      </c>
      <c r="I300" s="16">
        <v>20</v>
      </c>
      <c r="J300" s="6" t="s">
        <v>124</v>
      </c>
      <c r="K300" s="19">
        <v>820</v>
      </c>
      <c r="L300" s="27" t="s">
        <v>614</v>
      </c>
      <c r="N300" t="str">
        <f t="shared" si="5"/>
        <v>INSERT INTO producto(nombreProducto, codigoMarca, codigosubCategoria, precioUnitario, precioCaja, unidadesCaja, stock, unidadMedida, tamanioUnidad, direccionImagen, descripcion) VALUES ('Conserva de Frutas Fanny',36,20,8.9,86,10,20,'gr',820,'conservaFrutas_Fanny.jpg','');</v>
      </c>
    </row>
    <row r="301" spans="1:14" ht="25.5" x14ac:dyDescent="0.2">
      <c r="A301">
        <v>116</v>
      </c>
      <c r="B301" t="s">
        <v>321</v>
      </c>
      <c r="C301" s="13">
        <v>30</v>
      </c>
      <c r="D301">
        <v>7</v>
      </c>
      <c r="E301" t="s">
        <v>350</v>
      </c>
      <c r="F301">
        <v>3.1</v>
      </c>
      <c r="G301" s="13">
        <f>(F301*H301)-3</f>
        <v>71.400000000000006</v>
      </c>
      <c r="H301">
        <v>24</v>
      </c>
      <c r="I301" s="15">
        <v>20</v>
      </c>
      <c r="J301" s="3" t="s">
        <v>124</v>
      </c>
      <c r="K301" s="4">
        <v>90</v>
      </c>
      <c r="L301" t="s">
        <v>522</v>
      </c>
      <c r="N301" t="str">
        <f t="shared" si="5"/>
        <v>INSERT INTO producto(nombreProducto, codigoMarca, codigosubCategoria, precioUnitario, precioCaja, unidadesCaja, stock, unidadMedida, tamanioUnidad, direccionImagen, descripcion) VALUES ('Dove Cremoso ',30,7,3.1,71.4,24,20,'gr',90,'dove_cremoso.jpg','');</v>
      </c>
    </row>
    <row r="302" spans="1:14" ht="25.5" x14ac:dyDescent="0.2">
      <c r="A302">
        <v>117</v>
      </c>
      <c r="B302" t="s">
        <v>322</v>
      </c>
      <c r="C302" s="13">
        <v>47</v>
      </c>
      <c r="D302">
        <v>7</v>
      </c>
      <c r="E302" t="s">
        <v>350</v>
      </c>
      <c r="F302">
        <v>5.4</v>
      </c>
      <c r="G302" s="13">
        <f t="shared" ref="G302:G340" si="6">(F302*H302)-3</f>
        <v>126.60000000000002</v>
      </c>
      <c r="H302">
        <v>24</v>
      </c>
      <c r="I302" s="15">
        <v>20</v>
      </c>
      <c r="J302" s="3" t="s">
        <v>124</v>
      </c>
      <c r="K302" s="4">
        <v>150</v>
      </c>
      <c r="L302" t="s">
        <v>523</v>
      </c>
      <c r="N302" t="str">
        <f t="shared" si="5"/>
        <v>INSERT INTO producto(nombreProducto, codigoMarca, codigosubCategoria, precioUnitario, precioCaja, unidadesCaja, stock, unidadMedida, tamanioUnidad, direccionImagen, descripcion) VALUES ('Heno de Pravia Hidratante',47,7,5.4,126.6,24,20,'gr',150,'henodepravia_hidratante.jpg','');</v>
      </c>
    </row>
    <row r="303" spans="1:14" ht="25.5" x14ac:dyDescent="0.2">
      <c r="A303">
        <v>118</v>
      </c>
      <c r="B303" t="s">
        <v>323</v>
      </c>
      <c r="C303" s="13">
        <v>47</v>
      </c>
      <c r="D303">
        <v>7</v>
      </c>
      <c r="E303" t="s">
        <v>350</v>
      </c>
      <c r="F303">
        <v>3.6</v>
      </c>
      <c r="G303" s="13">
        <f t="shared" si="6"/>
        <v>83.4</v>
      </c>
      <c r="H303">
        <v>24</v>
      </c>
      <c r="I303" s="15">
        <v>20</v>
      </c>
      <c r="J303" s="3" t="s">
        <v>124</v>
      </c>
      <c r="K303" s="4">
        <v>85</v>
      </c>
      <c r="L303" t="s">
        <v>524</v>
      </c>
      <c r="N303" t="str">
        <f t="shared" si="5"/>
        <v>INSERT INTO producto(nombreProducto, codigoMarca, codigosubCategoria, precioUnitario, precioCaja, unidadesCaja, stock, unidadMedida, tamanioUnidad, direccionImagen, descripcion) VALUES ('Heno de Pravia Antibacterial',47,7,3.6,83.4,24,20,'gr',85,'henodepravia_antibacterial.jpg','');</v>
      </c>
    </row>
    <row r="304" spans="1:14" ht="25.5" x14ac:dyDescent="0.2">
      <c r="A304">
        <v>119</v>
      </c>
      <c r="B304" t="s">
        <v>324</v>
      </c>
      <c r="C304" s="13">
        <v>47</v>
      </c>
      <c r="D304">
        <v>7</v>
      </c>
      <c r="E304" t="s">
        <v>350</v>
      </c>
      <c r="F304">
        <v>3.6</v>
      </c>
      <c r="G304" s="13">
        <f t="shared" si="6"/>
        <v>83.4</v>
      </c>
      <c r="H304">
        <v>24</v>
      </c>
      <c r="I304" s="15">
        <v>20</v>
      </c>
      <c r="J304" s="3" t="s">
        <v>124</v>
      </c>
      <c r="K304" s="4">
        <v>85</v>
      </c>
      <c r="L304" t="s">
        <v>525</v>
      </c>
      <c r="N304" t="str">
        <f t="shared" si="5"/>
        <v>INSERT INTO producto(nombreProducto, codigoMarca, codigosubCategoria, precioUnitario, precioCaja, unidadesCaja, stock, unidadMedida, tamanioUnidad, direccionImagen, descripcion) VALUES ('Heno de Pravia Original',47,7,3.6,83.4,24,20,'gr',85,'henodepravia_original.jpg','');</v>
      </c>
    </row>
    <row r="305" spans="1:14" ht="25.5" x14ac:dyDescent="0.2">
      <c r="A305">
        <v>120</v>
      </c>
      <c r="B305" t="s">
        <v>325</v>
      </c>
      <c r="C305" s="13">
        <v>69</v>
      </c>
      <c r="D305">
        <v>7</v>
      </c>
      <c r="E305" t="s">
        <v>350</v>
      </c>
      <c r="F305">
        <v>2.75</v>
      </c>
      <c r="G305" s="13">
        <f t="shared" si="6"/>
        <v>63</v>
      </c>
      <c r="H305">
        <v>24</v>
      </c>
      <c r="I305" s="15">
        <v>20</v>
      </c>
      <c r="J305" s="3" t="s">
        <v>124</v>
      </c>
      <c r="K305" s="4">
        <v>130</v>
      </c>
      <c r="L305" t="s">
        <v>526</v>
      </c>
      <c r="N305" t="str">
        <f t="shared" si="5"/>
        <v>INSERT INTO producto(nombreProducto, codigoMarca, codigosubCategoria, precioUnitario, precioCaja, unidadesCaja, stock, unidadMedida, tamanioUnidad, direccionImagen, descripcion) VALUES ('Palmolive Tono Perfecto',69,7,2.75,63,24,20,'gr',130,'palmolive_tonoperfecto.jpg','');</v>
      </c>
    </row>
    <row r="306" spans="1:14" ht="25.5" x14ac:dyDescent="0.2">
      <c r="A306">
        <v>121</v>
      </c>
      <c r="B306" t="s">
        <v>326</v>
      </c>
      <c r="C306" s="13">
        <v>69</v>
      </c>
      <c r="D306">
        <v>7</v>
      </c>
      <c r="E306" t="s">
        <v>350</v>
      </c>
      <c r="F306">
        <v>2.75</v>
      </c>
      <c r="G306" s="13">
        <f t="shared" si="6"/>
        <v>63</v>
      </c>
      <c r="H306">
        <v>24</v>
      </c>
      <c r="I306" s="15">
        <v>20</v>
      </c>
      <c r="J306" s="3" t="s">
        <v>124</v>
      </c>
      <c r="K306" s="4">
        <v>130</v>
      </c>
      <c r="L306" t="s">
        <v>527</v>
      </c>
      <c r="N306" t="str">
        <f t="shared" si="5"/>
        <v>INSERT INTO producto(nombreProducto, codigoMarca, codigosubCategoria, precioUnitario, precioCaja, unidadesCaja, stock, unidadMedida, tamanioUnidad, direccionImagen, descripcion) VALUES ('Palmolive Suavidad Exfoliante',69,7,2.75,63,24,20,'gr',130,'palmolive_suavidadexfoliante.jpg','');</v>
      </c>
    </row>
    <row r="307" spans="1:14" ht="25.5" x14ac:dyDescent="0.2">
      <c r="A307">
        <v>122</v>
      </c>
      <c r="B307" t="s">
        <v>327</v>
      </c>
      <c r="C307" s="13">
        <v>69</v>
      </c>
      <c r="D307">
        <v>7</v>
      </c>
      <c r="E307" t="s">
        <v>350</v>
      </c>
      <c r="F307">
        <v>2.75</v>
      </c>
      <c r="G307" s="13">
        <f t="shared" si="6"/>
        <v>63</v>
      </c>
      <c r="H307">
        <v>24</v>
      </c>
      <c r="I307" s="15">
        <v>20</v>
      </c>
      <c r="J307" s="3" t="s">
        <v>124</v>
      </c>
      <c r="K307" s="4">
        <v>130</v>
      </c>
      <c r="L307" t="s">
        <v>528</v>
      </c>
      <c r="N307" t="str">
        <f t="shared" si="5"/>
        <v>INSERT INTO producto(nombreProducto, codigoMarca, codigosubCategoria, precioUnitario, precioCaja, unidadesCaja, stock, unidadMedida, tamanioUnidad, direccionImagen, descripcion) VALUES ('Palmolive Exfolicion Diaria',69,7,2.75,63,24,20,'gr',130,'palmolive_exfoliaciondiaria.jpg','');</v>
      </c>
    </row>
    <row r="308" spans="1:14" ht="25.5" x14ac:dyDescent="0.2">
      <c r="A308">
        <v>123</v>
      </c>
      <c r="B308" t="s">
        <v>328</v>
      </c>
      <c r="C308" s="13">
        <v>35</v>
      </c>
      <c r="D308">
        <v>8</v>
      </c>
      <c r="E308" t="s">
        <v>351</v>
      </c>
      <c r="F308">
        <v>18.399999999999999</v>
      </c>
      <c r="G308" s="13">
        <f t="shared" si="6"/>
        <v>217.79999999999998</v>
      </c>
      <c r="H308">
        <v>12</v>
      </c>
      <c r="I308" s="15">
        <v>20</v>
      </c>
      <c r="J308" s="3" t="s">
        <v>123</v>
      </c>
      <c r="K308" s="4">
        <v>400</v>
      </c>
      <c r="L308" t="s">
        <v>529</v>
      </c>
      <c r="N308" t="str">
        <f t="shared" si="5"/>
        <v>INSERT INTO producto(nombreProducto, codigoMarca, codigosubCategoria, precioUnitario, precioCaja, unidadesCaja, stock, unidadMedida, tamanioUnidad, direccionImagen, descripcion) VALUES ('Elvive Full restore 5 ',35,8,18.4,217.8,12,20,'ml',400,'Elvive-full-restore-5-shampoo.jpg','');</v>
      </c>
    </row>
    <row r="309" spans="1:14" ht="25.5" x14ac:dyDescent="0.2">
      <c r="A309">
        <v>124</v>
      </c>
      <c r="B309" t="s">
        <v>329</v>
      </c>
      <c r="C309" s="13">
        <v>70</v>
      </c>
      <c r="D309">
        <v>8</v>
      </c>
      <c r="E309" t="s">
        <v>351</v>
      </c>
      <c r="F309">
        <v>12.9</v>
      </c>
      <c r="G309" s="13">
        <f t="shared" si="6"/>
        <v>151.80000000000001</v>
      </c>
      <c r="H309">
        <v>12</v>
      </c>
      <c r="I309" s="15">
        <v>20</v>
      </c>
      <c r="J309" s="3" t="s">
        <v>123</v>
      </c>
      <c r="K309" s="4">
        <v>400</v>
      </c>
      <c r="L309" t="s">
        <v>530</v>
      </c>
      <c r="N309" t="str">
        <f t="shared" si="5"/>
        <v>INSERT INTO producto(nombreProducto, codigoMarca, codigosubCategoria, precioUnitario, precioCaja, unidadesCaja, stock, unidadMedida, tamanioUnidad, direccionImagen, descripcion) VALUES ('Pantene Restauracion',70,8,12.9,151.8,12,20,'ml',400,'pantene_restauracion_shampoo.jpg','');</v>
      </c>
    </row>
    <row r="310" spans="1:14" ht="25.5" x14ac:dyDescent="0.2">
      <c r="A310">
        <v>125</v>
      </c>
      <c r="B310" t="s">
        <v>330</v>
      </c>
      <c r="C310" s="13">
        <v>88</v>
      </c>
      <c r="D310">
        <v>8</v>
      </c>
      <c r="E310" t="s">
        <v>351</v>
      </c>
      <c r="F310">
        <v>8.99</v>
      </c>
      <c r="G310" s="13">
        <f t="shared" si="6"/>
        <v>104.88</v>
      </c>
      <c r="H310">
        <v>12</v>
      </c>
      <c r="I310" s="15">
        <v>20</v>
      </c>
      <c r="J310" s="3" t="s">
        <v>123</v>
      </c>
      <c r="K310" s="4">
        <v>400</v>
      </c>
      <c r="L310" t="s">
        <v>531</v>
      </c>
      <c r="N310" t="str">
        <f t="shared" si="5"/>
        <v>INSERT INTO producto(nombreProducto, codigoMarca, codigosubCategoria, precioUnitario, precioCaja, unidadesCaja, stock, unidadMedida, tamanioUnidad, direccionImagen, descripcion) VALUES ('Sedal Colorvital',88,8,8.99,104.88,12,20,'ml',400,'sedal_colorvital_shampoo.jpg','');</v>
      </c>
    </row>
    <row r="311" spans="1:14" ht="38.25" x14ac:dyDescent="0.2">
      <c r="A311">
        <v>126</v>
      </c>
      <c r="B311" t="s">
        <v>331</v>
      </c>
      <c r="C311" s="13">
        <v>88</v>
      </c>
      <c r="D311">
        <v>43</v>
      </c>
      <c r="E311" t="s">
        <v>352</v>
      </c>
      <c r="F311">
        <v>14.2</v>
      </c>
      <c r="G311" s="13">
        <f t="shared" si="6"/>
        <v>139</v>
      </c>
      <c r="H311">
        <v>10</v>
      </c>
      <c r="I311" s="15">
        <v>20</v>
      </c>
      <c r="J311" s="3" t="s">
        <v>124</v>
      </c>
      <c r="K311" s="4">
        <v>400</v>
      </c>
      <c r="L311" t="s">
        <v>532</v>
      </c>
      <c r="N311" t="str">
        <f t="shared" si="5"/>
        <v>INSERT INTO producto(nombreProducto, codigoMarca, codigosubCategoria, precioUnitario, precioCaja, unidadesCaja, stock, unidadMedida, tamanioUnidad, direccionImagen, descripcion) VALUES ('Sedal Crematratamiento colorvital',88,43,14.2,139,10,20,'gr',400,'sedal_crematratamiento_colorvital.jpg','');</v>
      </c>
    </row>
    <row r="312" spans="1:14" ht="38.25" x14ac:dyDescent="0.2">
      <c r="A312">
        <v>127</v>
      </c>
      <c r="B312" t="s">
        <v>332</v>
      </c>
      <c r="C312" s="13">
        <v>35</v>
      </c>
      <c r="D312">
        <v>44</v>
      </c>
      <c r="E312" t="s">
        <v>353</v>
      </c>
      <c r="F312">
        <v>18.399999999999999</v>
      </c>
      <c r="G312" s="13">
        <f t="shared" si="6"/>
        <v>217.79999999999998</v>
      </c>
      <c r="H312">
        <v>12</v>
      </c>
      <c r="I312" s="15">
        <v>20</v>
      </c>
      <c r="J312" s="3" t="s">
        <v>123</v>
      </c>
      <c r="K312" s="4">
        <v>400</v>
      </c>
      <c r="L312" t="s">
        <v>533</v>
      </c>
      <c r="N312" t="str">
        <f t="shared" si="5"/>
        <v>INSERT INTO producto(nombreProducto, codigoMarca, codigosubCategoria, precioUnitario, precioCaja, unidadesCaja, stock, unidadMedida, tamanioUnidad, direccionImagen, descripcion) VALUES ('Elvive Reparacion Total 5 Reparador',35,44,18.4,217.8,12,20,'ml',400,'Elvive-Reparacion-Total-5-Acondicionador-Reparador.jpg','');</v>
      </c>
    </row>
    <row r="313" spans="1:14" ht="25.5" x14ac:dyDescent="0.2">
      <c r="A313">
        <v>128</v>
      </c>
      <c r="B313" t="s">
        <v>329</v>
      </c>
      <c r="C313" s="13">
        <v>70</v>
      </c>
      <c r="D313">
        <v>44</v>
      </c>
      <c r="E313" t="s">
        <v>353</v>
      </c>
      <c r="F313">
        <v>12.9</v>
      </c>
      <c r="G313" s="13">
        <f t="shared" si="6"/>
        <v>151.80000000000001</v>
      </c>
      <c r="H313">
        <v>12</v>
      </c>
      <c r="I313" s="15">
        <v>20</v>
      </c>
      <c r="J313" s="3" t="s">
        <v>123</v>
      </c>
      <c r="K313" s="4">
        <v>400</v>
      </c>
      <c r="L313" t="s">
        <v>534</v>
      </c>
      <c r="N313" t="str">
        <f t="shared" si="5"/>
        <v>INSERT INTO producto(nombreProducto, codigoMarca, codigosubCategoria, precioUnitario, precioCaja, unidadesCaja, stock, unidadMedida, tamanioUnidad, direccionImagen, descripcion) VALUES ('Pantene Restauracion',70,44,12.9,151.8,12,20,'ml',400,'pantene_restauracion_acondicionador.jpg','');</v>
      </c>
    </row>
    <row r="314" spans="1:14" ht="25.5" x14ac:dyDescent="0.2">
      <c r="A314">
        <v>129</v>
      </c>
      <c r="B314" t="s">
        <v>330</v>
      </c>
      <c r="C314" s="13">
        <v>88</v>
      </c>
      <c r="D314">
        <v>44</v>
      </c>
      <c r="E314" t="s">
        <v>353</v>
      </c>
      <c r="F314">
        <v>8.99</v>
      </c>
      <c r="G314" s="13">
        <f t="shared" si="6"/>
        <v>104.88</v>
      </c>
      <c r="H314">
        <v>12</v>
      </c>
      <c r="I314" s="15">
        <v>20</v>
      </c>
      <c r="J314" s="3" t="s">
        <v>123</v>
      </c>
      <c r="K314" s="4">
        <v>400</v>
      </c>
      <c r="L314" t="s">
        <v>535</v>
      </c>
      <c r="N314" t="str">
        <f t="shared" si="5"/>
        <v>INSERT INTO producto(nombreProducto, codigoMarca, codigosubCategoria, precioUnitario, precioCaja, unidadesCaja, stock, unidadMedida, tamanioUnidad, direccionImagen, descripcion) VALUES ('Sedal Colorvital',88,44,8.99,104.88,12,20,'ml',400,'sedal_colorvital_acondicionador.jpg','');</v>
      </c>
    </row>
    <row r="315" spans="1:14" ht="25.5" x14ac:dyDescent="0.2">
      <c r="A315">
        <v>130</v>
      </c>
      <c r="B315" t="s">
        <v>333</v>
      </c>
      <c r="C315" s="13">
        <v>7</v>
      </c>
      <c r="D315">
        <v>9</v>
      </c>
      <c r="E315" t="s">
        <v>354</v>
      </c>
      <c r="F315">
        <v>5.5</v>
      </c>
      <c r="G315" s="13">
        <f t="shared" si="6"/>
        <v>52</v>
      </c>
      <c r="H315">
        <v>10</v>
      </c>
      <c r="I315" s="15">
        <v>20</v>
      </c>
      <c r="J315" s="3" t="s">
        <v>252</v>
      </c>
      <c r="K315" s="4">
        <v>8</v>
      </c>
      <c r="L315" t="s">
        <v>536</v>
      </c>
      <c r="N315" t="str">
        <f t="shared" ref="N315:N378" si="7">CONCATENATE("INSERT INTO producto(nombreProducto, codigoMarca, codigosubCategoria, precioUnitario, precioCaja, unidadesCaja, stock, unidadMedida, tamanioUnidad, direccionImagen, descripcion) VALUES ('",B315,"',",C315,",",D315,",",F315,",",G315,",",H315,",",I315,",'",J315,"',",K315,",'",L315,"','",M315,"');")</f>
        <v>INSERT INTO producto(nombreProducto, codigoMarca, codigosubCategoria, precioUnitario, precioCaja, unidadesCaja, stock, unidadMedida, tamanioUnidad, direccionImagen, descripcion) VALUES ('Always Nocturno',7,9,5.5,52,10,20,'unid',8,'always_nocturno.jpg','');</v>
      </c>
    </row>
    <row r="316" spans="1:14" ht="25.5" x14ac:dyDescent="0.2">
      <c r="A316">
        <v>131</v>
      </c>
      <c r="B316" t="s">
        <v>334</v>
      </c>
      <c r="C316" s="13">
        <v>7</v>
      </c>
      <c r="D316">
        <v>9</v>
      </c>
      <c r="E316" t="s">
        <v>354</v>
      </c>
      <c r="F316">
        <v>3.9</v>
      </c>
      <c r="G316" s="13">
        <f t="shared" si="6"/>
        <v>36</v>
      </c>
      <c r="H316">
        <v>10</v>
      </c>
      <c r="I316" s="15">
        <v>20</v>
      </c>
      <c r="J316" s="3" t="s">
        <v>252</v>
      </c>
      <c r="K316" s="4">
        <v>10</v>
      </c>
      <c r="L316" t="s">
        <v>537</v>
      </c>
      <c r="N316" t="str">
        <f t="shared" si="7"/>
        <v>INSERT INTO producto(nombreProducto, codigoMarca, codigosubCategoria, precioUnitario, precioCaja, unidadesCaja, stock, unidadMedida, tamanioUnidad, direccionImagen, descripcion) VALUES ('Always Normal',7,9,3.9,36,10,20,'unid',10,'always_normal.jpg','');</v>
      </c>
    </row>
    <row r="317" spans="1:14" ht="25.5" x14ac:dyDescent="0.2">
      <c r="A317">
        <v>132</v>
      </c>
      <c r="B317" t="s">
        <v>335</v>
      </c>
      <c r="C317" s="13">
        <v>7</v>
      </c>
      <c r="D317">
        <v>9</v>
      </c>
      <c r="E317" t="s">
        <v>354</v>
      </c>
      <c r="F317">
        <v>5.5</v>
      </c>
      <c r="G317" s="13">
        <f t="shared" si="6"/>
        <v>52</v>
      </c>
      <c r="H317">
        <v>10</v>
      </c>
      <c r="I317" s="15">
        <v>20</v>
      </c>
      <c r="J317" s="3" t="s">
        <v>252</v>
      </c>
      <c r="K317" s="4">
        <v>10</v>
      </c>
      <c r="L317" t="s">
        <v>538</v>
      </c>
      <c r="N317" t="str">
        <f t="shared" si="7"/>
        <v>INSERT INTO producto(nombreProducto, codigoMarca, codigosubCategoria, precioUnitario, precioCaja, unidadesCaja, stock, unidadMedida, tamanioUnidad, direccionImagen, descripcion) VALUES ('Always Ultrafina',7,9,5.5,52,10,20,'unid',10,'always_ultrafina.png','');</v>
      </c>
    </row>
    <row r="318" spans="1:14" ht="25.5" x14ac:dyDescent="0.2">
      <c r="A318">
        <v>133</v>
      </c>
      <c r="B318" t="s">
        <v>336</v>
      </c>
      <c r="C318" s="13">
        <v>52</v>
      </c>
      <c r="D318">
        <v>9</v>
      </c>
      <c r="E318" t="s">
        <v>354</v>
      </c>
      <c r="F318">
        <v>6.7</v>
      </c>
      <c r="G318" s="13">
        <f t="shared" si="6"/>
        <v>64</v>
      </c>
      <c r="H318">
        <v>10</v>
      </c>
      <c r="I318" s="15">
        <v>20</v>
      </c>
      <c r="J318" s="3" t="s">
        <v>252</v>
      </c>
      <c r="K318" s="4">
        <v>8</v>
      </c>
      <c r="L318" t="s">
        <v>539</v>
      </c>
      <c r="N318" t="str">
        <f t="shared" si="7"/>
        <v>INSERT INTO producto(nombreProducto, codigoMarca, codigosubCategoria, precioUnitario, precioCaja, unidadesCaja, stock, unidadMedida, tamanioUnidad, direccionImagen, descripcion) VALUES ('Kotex Nocturna',52,9,6.7,64,10,20,'unid',8,'kotex_nocturna.jpg','');</v>
      </c>
    </row>
    <row r="319" spans="1:14" ht="25.5" x14ac:dyDescent="0.2">
      <c r="A319">
        <v>134</v>
      </c>
      <c r="B319" t="s">
        <v>337</v>
      </c>
      <c r="C319" s="13">
        <v>52</v>
      </c>
      <c r="D319">
        <v>9</v>
      </c>
      <c r="E319" t="s">
        <v>354</v>
      </c>
      <c r="F319">
        <v>3.99</v>
      </c>
      <c r="G319" s="13">
        <f t="shared" si="6"/>
        <v>36.900000000000006</v>
      </c>
      <c r="H319">
        <v>10</v>
      </c>
      <c r="I319" s="15">
        <v>20</v>
      </c>
      <c r="J319" s="3" t="s">
        <v>252</v>
      </c>
      <c r="K319" s="4">
        <v>14</v>
      </c>
      <c r="L319" t="s">
        <v>540</v>
      </c>
      <c r="N319" t="str">
        <f t="shared" si="7"/>
        <v>INSERT INTO producto(nombreProducto, codigoMarca, codigosubCategoria, precioUnitario, precioCaja, unidadesCaja, stock, unidadMedida, tamanioUnidad, direccionImagen, descripcion) VALUES ('Kotex Normal',52,9,3.99,36.9,10,20,'unid',14,'kotex_normal.jpg','');</v>
      </c>
    </row>
    <row r="320" spans="1:14" ht="25.5" x14ac:dyDescent="0.2">
      <c r="A320">
        <v>135</v>
      </c>
      <c r="B320" t="s">
        <v>338</v>
      </c>
      <c r="C320" s="13">
        <v>52</v>
      </c>
      <c r="D320">
        <v>9</v>
      </c>
      <c r="E320" t="s">
        <v>354</v>
      </c>
      <c r="F320">
        <v>3.99</v>
      </c>
      <c r="G320" s="13">
        <f t="shared" si="6"/>
        <v>36.900000000000006</v>
      </c>
      <c r="H320">
        <v>10</v>
      </c>
      <c r="I320" s="15">
        <v>20</v>
      </c>
      <c r="J320" s="3" t="s">
        <v>252</v>
      </c>
      <c r="K320" s="4">
        <v>8</v>
      </c>
      <c r="L320" t="s">
        <v>541</v>
      </c>
      <c r="N320" t="str">
        <f t="shared" si="7"/>
        <v>INSERT INTO producto(nombreProducto, codigoMarca, codigosubCategoria, precioUnitario, precioCaja, unidadesCaja, stock, unidadMedida, tamanioUnidad, direccionImagen, descripcion) VALUES ('Kotex Ultrafina',52,9,3.99,36.9,10,20,'unid',8,'kotex_ultrafina.jpg','');</v>
      </c>
    </row>
    <row r="321" spans="1:14" ht="25.5" x14ac:dyDescent="0.2">
      <c r="A321">
        <v>136</v>
      </c>
      <c r="B321" t="s">
        <v>339</v>
      </c>
      <c r="C321" s="13">
        <v>65</v>
      </c>
      <c r="D321">
        <v>9</v>
      </c>
      <c r="E321" t="s">
        <v>354</v>
      </c>
      <c r="F321">
        <v>6.99</v>
      </c>
      <c r="G321" s="13">
        <f t="shared" si="6"/>
        <v>66.900000000000006</v>
      </c>
      <c r="H321">
        <v>10</v>
      </c>
      <c r="I321" s="15">
        <v>20</v>
      </c>
      <c r="J321" s="3" t="s">
        <v>252</v>
      </c>
      <c r="K321" s="4">
        <v>8</v>
      </c>
      <c r="L321" t="s">
        <v>542</v>
      </c>
      <c r="N321" t="str">
        <f t="shared" si="7"/>
        <v>INSERT INTO producto(nombreProducto, codigoMarca, codigosubCategoria, precioUnitario, precioCaja, unidadesCaja, stock, unidadMedida, tamanioUnidad, direccionImagen, descripcion) VALUES ('Nosotras Buenas Noches',65,9,6.99,66.9,10,20,'unid',8,'nosotras_buenasnoches.jpg','');</v>
      </c>
    </row>
    <row r="322" spans="1:14" ht="25.5" x14ac:dyDescent="0.2">
      <c r="A322">
        <v>137</v>
      </c>
      <c r="B322" t="s">
        <v>340</v>
      </c>
      <c r="C322" s="13">
        <v>65</v>
      </c>
      <c r="D322">
        <v>9</v>
      </c>
      <c r="E322" t="s">
        <v>354</v>
      </c>
      <c r="F322">
        <v>5.35</v>
      </c>
      <c r="G322" s="13">
        <f t="shared" si="6"/>
        <v>50.5</v>
      </c>
      <c r="H322">
        <v>10</v>
      </c>
      <c r="I322" s="15">
        <v>20</v>
      </c>
      <c r="J322" s="3" t="s">
        <v>252</v>
      </c>
      <c r="K322" s="4">
        <v>10</v>
      </c>
      <c r="L322" t="s">
        <v>543</v>
      </c>
      <c r="N322" t="str">
        <f t="shared" si="7"/>
        <v>INSERT INTO producto(nombreProducto, codigoMarca, codigosubCategoria, precioUnitario, precioCaja, unidadesCaja, stock, unidadMedida, tamanioUnidad, direccionImagen, descripcion) VALUES ('Nosotras Invisiblerapigel',65,9,5.35,50.5,10,20,'unid',10,'nosotras_invisiblerapigel.jpg','');</v>
      </c>
    </row>
    <row r="323" spans="1:14" ht="25.5" x14ac:dyDescent="0.2">
      <c r="A323">
        <v>138</v>
      </c>
      <c r="B323" t="s">
        <v>341</v>
      </c>
      <c r="C323" s="13">
        <v>65</v>
      </c>
      <c r="D323">
        <v>9</v>
      </c>
      <c r="E323" t="s">
        <v>354</v>
      </c>
      <c r="F323">
        <v>4.45</v>
      </c>
      <c r="G323" s="13">
        <f t="shared" si="6"/>
        <v>41.5</v>
      </c>
      <c r="H323">
        <v>10</v>
      </c>
      <c r="I323" s="15">
        <v>20</v>
      </c>
      <c r="J323" s="3" t="s">
        <v>252</v>
      </c>
      <c r="K323" s="4">
        <v>20</v>
      </c>
      <c r="L323" t="s">
        <v>544</v>
      </c>
      <c r="N323" t="str">
        <f t="shared" si="7"/>
        <v>INSERT INTO producto(nombreProducto, codigoMarca, codigosubCategoria, precioUnitario, precioCaja, unidadesCaja, stock, unidadMedida, tamanioUnidad, direccionImagen, descripcion) VALUES ('Nosotras Normal_rapigel',65,9,4.45,41.5,10,20,'unid',20,'nosotras_normal_rapigel.jpg','');</v>
      </c>
    </row>
    <row r="324" spans="1:14" ht="25.5" x14ac:dyDescent="0.2">
      <c r="A324">
        <v>139</v>
      </c>
      <c r="B324" t="s">
        <v>342</v>
      </c>
      <c r="C324" s="13">
        <v>84</v>
      </c>
      <c r="D324">
        <v>10</v>
      </c>
      <c r="E324" t="s">
        <v>320</v>
      </c>
      <c r="F324">
        <v>4.7</v>
      </c>
      <c r="G324" s="13">
        <f t="shared" si="6"/>
        <v>53.400000000000006</v>
      </c>
      <c r="H324">
        <v>12</v>
      </c>
      <c r="I324" s="15">
        <v>20</v>
      </c>
      <c r="J324" s="3" t="s">
        <v>124</v>
      </c>
      <c r="K324" s="4">
        <v>380</v>
      </c>
      <c r="L324" t="s">
        <v>545</v>
      </c>
      <c r="N324" t="str">
        <f t="shared" si="7"/>
        <v>INSERT INTO producto(nombreProducto, codigoMarca, codigosubCategoria, precioUnitario, precioCaja, unidadesCaja, stock, unidadMedida, tamanioUnidad, direccionImagen, descripcion) VALUES ('Santa Catalina Quinua y avena',84,10,4.7,53.4,12,20,'gr',380,'avena_santacatalina_quinua.jpg','');</v>
      </c>
    </row>
    <row r="325" spans="1:14" ht="25.5" x14ac:dyDescent="0.2">
      <c r="A325">
        <v>140</v>
      </c>
      <c r="B325" t="s">
        <v>343</v>
      </c>
      <c r="C325" s="13">
        <v>84</v>
      </c>
      <c r="D325">
        <v>10</v>
      </c>
      <c r="E325" t="s">
        <v>320</v>
      </c>
      <c r="F325">
        <v>3.2</v>
      </c>
      <c r="G325" s="13">
        <f t="shared" si="6"/>
        <v>35.400000000000006</v>
      </c>
      <c r="H325">
        <v>12</v>
      </c>
      <c r="I325" s="15">
        <v>20</v>
      </c>
      <c r="J325" s="3" t="s">
        <v>124</v>
      </c>
      <c r="K325" s="4">
        <v>380</v>
      </c>
      <c r="L325" t="s">
        <v>546</v>
      </c>
      <c r="N325" t="str">
        <f t="shared" si="7"/>
        <v>INSERT INTO producto(nombreProducto, codigoMarca, codigosubCategoria, precioUnitario, precioCaja, unidadesCaja, stock, unidadMedida, tamanioUnidad, direccionImagen, descripcion) VALUES ('Santa Catalina Avena',84,10,3.2,35.4,12,20,'gr',380,'avena-santa-catalina-bolsa-380-gr.jpg','');</v>
      </c>
    </row>
    <row r="326" spans="1:14" ht="25.5" x14ac:dyDescent="0.2">
      <c r="A326">
        <v>141</v>
      </c>
      <c r="B326" t="s">
        <v>344</v>
      </c>
      <c r="C326" s="13">
        <v>84</v>
      </c>
      <c r="D326">
        <v>10</v>
      </c>
      <c r="E326" t="s">
        <v>320</v>
      </c>
      <c r="F326">
        <v>4.3</v>
      </c>
      <c r="G326" s="13">
        <f t="shared" si="6"/>
        <v>48.599999999999994</v>
      </c>
      <c r="H326">
        <v>12</v>
      </c>
      <c r="I326" s="15">
        <v>20</v>
      </c>
      <c r="J326" s="3" t="s">
        <v>124</v>
      </c>
      <c r="K326" s="4">
        <v>380</v>
      </c>
      <c r="L326" t="s">
        <v>547</v>
      </c>
      <c r="N326" t="str">
        <f t="shared" si="7"/>
        <v>INSERT INTO producto(nombreProducto, codigoMarca, codigosubCategoria, precioUnitario, precioCaja, unidadesCaja, stock, unidadMedida, tamanioUnidad, direccionImagen, descripcion) VALUES ('Santa Catalina Soya y Avena',84,10,4.3,48.6,12,20,'gr',380,'soya_avena_santacatalina.jpg','');</v>
      </c>
    </row>
    <row r="327" spans="1:14" ht="25.5" x14ac:dyDescent="0.2">
      <c r="A327">
        <v>142</v>
      </c>
      <c r="B327" t="s">
        <v>345</v>
      </c>
      <c r="C327" s="13">
        <v>78</v>
      </c>
      <c r="D327">
        <v>10</v>
      </c>
      <c r="E327" t="s">
        <v>320</v>
      </c>
      <c r="F327">
        <v>4.7</v>
      </c>
      <c r="G327" s="13">
        <f t="shared" si="6"/>
        <v>128.6</v>
      </c>
      <c r="H327">
        <v>28</v>
      </c>
      <c r="I327" s="15">
        <v>20</v>
      </c>
      <c r="J327" s="3" t="s">
        <v>124</v>
      </c>
      <c r="K327" s="4">
        <v>400</v>
      </c>
      <c r="L327" t="s">
        <v>548</v>
      </c>
      <c r="N327" t="str">
        <f t="shared" si="7"/>
        <v>INSERT INTO producto(nombreProducto, codigoMarca, codigosubCategoria, precioUnitario, precioCaja, unidadesCaja, stock, unidadMedida, tamanioUnidad, direccionImagen, descripcion) VALUES ('Quaker Tradicional',78,10,4.7,128.6,28,20,'gr',400,'quaker_tradicional.jpg','');</v>
      </c>
    </row>
    <row r="328" spans="1:14" ht="25.5" x14ac:dyDescent="0.2">
      <c r="A328" s="14">
        <v>143</v>
      </c>
      <c r="B328" s="14" t="s">
        <v>346</v>
      </c>
      <c r="C328" s="21">
        <v>42</v>
      </c>
      <c r="D328" s="14">
        <v>45</v>
      </c>
      <c r="E328" s="14" t="s">
        <v>355</v>
      </c>
      <c r="F328" s="14">
        <v>6</v>
      </c>
      <c r="G328" s="21">
        <f t="shared" si="6"/>
        <v>51</v>
      </c>
      <c r="H328" s="14">
        <v>9</v>
      </c>
      <c r="I328" s="15">
        <v>20</v>
      </c>
      <c r="J328" s="22" t="s">
        <v>360</v>
      </c>
      <c r="K328" s="23">
        <v>1</v>
      </c>
      <c r="L328" t="s">
        <v>549</v>
      </c>
      <c r="N328" t="str">
        <f t="shared" si="7"/>
        <v>INSERT INTO producto(nombreProducto, codigoMarca, codigosubCategoria, precioUnitario, precioCaja, unidadesCaja, stock, unidadMedida, tamanioUnidad, direccionImagen, descripcion) VALUES ('Gloria Bebible',42,45,6,51,9,20,'lt',1,'gloria_fresa.jpg','');</v>
      </c>
    </row>
    <row r="329" spans="1:14" ht="25.5" x14ac:dyDescent="0.2">
      <c r="A329" s="14">
        <v>144</v>
      </c>
      <c r="B329" s="14" t="s">
        <v>347</v>
      </c>
      <c r="C329" s="21">
        <v>42</v>
      </c>
      <c r="D329" s="14">
        <v>45</v>
      </c>
      <c r="E329" s="14" t="s">
        <v>355</v>
      </c>
      <c r="F329" s="14">
        <v>6.6</v>
      </c>
      <c r="G329" s="21">
        <f t="shared" si="6"/>
        <v>56.4</v>
      </c>
      <c r="H329" s="14">
        <v>9</v>
      </c>
      <c r="I329" s="15">
        <v>20</v>
      </c>
      <c r="J329" s="22" t="s">
        <v>360</v>
      </c>
      <c r="K329" s="23">
        <v>1</v>
      </c>
      <c r="L329" t="s">
        <v>550</v>
      </c>
      <c r="N329" t="str">
        <f t="shared" si="7"/>
        <v>INSERT INTO producto(nombreProducto, codigoMarca, codigosubCategoria, precioUnitario, precioCaja, unidadesCaja, stock, unidadMedida, tamanioUnidad, direccionImagen, descripcion) VALUES ('Gloria Actibio',42,45,6.6,56.4,9,20,'lt',1,'yogurt_gloria_actibio.jpg','');</v>
      </c>
    </row>
    <row r="330" spans="1:14" ht="25.5" x14ac:dyDescent="0.2">
      <c r="A330" s="14">
        <v>145</v>
      </c>
      <c r="B330" s="14" t="s">
        <v>348</v>
      </c>
      <c r="C330" s="21">
        <v>42</v>
      </c>
      <c r="D330" s="14">
        <v>45</v>
      </c>
      <c r="E330" s="14" t="s">
        <v>355</v>
      </c>
      <c r="F330" s="14">
        <v>6.05</v>
      </c>
      <c r="G330" s="21">
        <f t="shared" si="6"/>
        <v>51.449999999999996</v>
      </c>
      <c r="H330" s="14">
        <v>9</v>
      </c>
      <c r="I330" s="15">
        <v>20</v>
      </c>
      <c r="J330" s="22" t="s">
        <v>360</v>
      </c>
      <c r="K330" s="23">
        <v>1</v>
      </c>
      <c r="L330" t="s">
        <v>551</v>
      </c>
      <c r="N330" t="str">
        <f t="shared" si="7"/>
        <v>INSERT INTO producto(nombreProducto, codigoMarca, codigosubCategoria, precioUnitario, precioCaja, unidadesCaja, stock, unidadMedida, tamanioUnidad, direccionImagen, descripcion) VALUES ('Gloria Light',42,45,6.05,51.45,9,20,'lt',1,'yogurt_gloria_light.jpg','');</v>
      </c>
    </row>
    <row r="331" spans="1:14" ht="25.5" x14ac:dyDescent="0.2">
      <c r="A331" s="5">
        <v>146</v>
      </c>
      <c r="B331" s="5" t="s">
        <v>349</v>
      </c>
      <c r="C331" s="24">
        <v>42</v>
      </c>
      <c r="D331" s="5">
        <v>45</v>
      </c>
      <c r="E331" s="5" t="s">
        <v>355</v>
      </c>
      <c r="F331" s="5">
        <v>6.99</v>
      </c>
      <c r="G331" s="24">
        <f t="shared" si="6"/>
        <v>59.910000000000004</v>
      </c>
      <c r="H331" s="5">
        <v>9</v>
      </c>
      <c r="I331" s="16">
        <v>20</v>
      </c>
      <c r="J331" s="25" t="s">
        <v>360</v>
      </c>
      <c r="K331" s="6">
        <v>1</v>
      </c>
      <c r="L331" t="s">
        <v>552</v>
      </c>
      <c r="N331" t="str">
        <f t="shared" si="7"/>
        <v>INSERT INTO producto(nombreProducto, codigoMarca, codigosubCategoria, precioUnitario, precioCaja, unidadesCaja, stock, unidadMedida, tamanioUnidad, direccionImagen, descripcion) VALUES ('Gloria Vitacol',42,45,6.99,59.91,9,20,'lt',1,'yogurt_gloria_vitacol.jpg','');</v>
      </c>
    </row>
    <row r="332" spans="1:14" ht="25.5" x14ac:dyDescent="0.2">
      <c r="A332">
        <v>147</v>
      </c>
      <c r="B332" s="3" t="s">
        <v>361</v>
      </c>
      <c r="C332" s="28">
        <v>5</v>
      </c>
      <c r="D332">
        <v>33</v>
      </c>
      <c r="F332">
        <v>8</v>
      </c>
      <c r="G332">
        <f t="shared" si="6"/>
        <v>189</v>
      </c>
      <c r="H332">
        <v>24</v>
      </c>
      <c r="I332">
        <v>20</v>
      </c>
      <c r="J332" s="3" t="s">
        <v>123</v>
      </c>
      <c r="K332" s="4">
        <v>410</v>
      </c>
      <c r="L332" s="3" t="s">
        <v>372</v>
      </c>
      <c r="N332" t="str">
        <f t="shared" si="7"/>
        <v>INSERT INTO producto(nombreProducto, codigoMarca, codigosubCategoria, precioUnitario, precioCaja, unidadesCaja, stock, unidadMedida, tamanioUnidad, direccionImagen, descripcion) VALUES ('Aromatizante Air Wick Citrico',5,33,8,189,24,20,'ml',410,'aromatizante-AirWick.jpg','');</v>
      </c>
    </row>
    <row r="333" spans="1:14" ht="25.5" x14ac:dyDescent="0.2">
      <c r="A333">
        <v>148</v>
      </c>
      <c r="B333" s="3" t="s">
        <v>363</v>
      </c>
      <c r="C333" s="28">
        <v>41</v>
      </c>
      <c r="D333">
        <v>33</v>
      </c>
      <c r="F333">
        <v>8</v>
      </c>
      <c r="G333">
        <f t="shared" si="6"/>
        <v>189</v>
      </c>
      <c r="H333">
        <v>24</v>
      </c>
      <c r="I333">
        <v>20</v>
      </c>
      <c r="J333" s="3" t="s">
        <v>123</v>
      </c>
      <c r="K333" s="4">
        <v>410</v>
      </c>
      <c r="L333" s="3" t="s">
        <v>373</v>
      </c>
      <c r="N333" t="str">
        <f t="shared" si="7"/>
        <v>INSERT INTO producto(nombreProducto, codigoMarca, codigosubCategoria, precioUnitario, precioCaja, unidadesCaja, stock, unidadMedida, tamanioUnidad, direccionImagen, descripcion) VALUES ('Aromatizante Glade Floral',41,33,8,189,24,20,'ml',410,'aromatizante-Glade.jpg','');</v>
      </c>
    </row>
    <row r="334" spans="1:14" ht="25.5" x14ac:dyDescent="0.2">
      <c r="A334">
        <v>149</v>
      </c>
      <c r="B334" s="3" t="s">
        <v>365</v>
      </c>
      <c r="C334" s="28">
        <v>41</v>
      </c>
      <c r="D334">
        <v>33</v>
      </c>
      <c r="F334">
        <v>7</v>
      </c>
      <c r="G334">
        <f t="shared" si="6"/>
        <v>165</v>
      </c>
      <c r="H334">
        <v>24</v>
      </c>
      <c r="I334">
        <v>20</v>
      </c>
      <c r="J334" s="3" t="s">
        <v>123</v>
      </c>
      <c r="K334" s="4">
        <v>400</v>
      </c>
      <c r="L334" s="3" t="s">
        <v>374</v>
      </c>
      <c r="N334" t="str">
        <f t="shared" si="7"/>
        <v>INSERT INTO producto(nombreProducto, codigoMarca, codigosubCategoria, precioUnitario, precioCaja, unidadesCaja, stock, unidadMedida, tamanioUnidad, direccionImagen, descripcion) VALUES ('Aromatizante Glade Brisas',41,33,7,165,24,20,'ml',400,'aromatizante-GladeBrisas.jpg','');</v>
      </c>
    </row>
    <row r="335" spans="1:14" ht="25.5" x14ac:dyDescent="0.2">
      <c r="A335">
        <v>150</v>
      </c>
      <c r="B335" s="3" t="s">
        <v>367</v>
      </c>
      <c r="C335" s="28">
        <v>41</v>
      </c>
      <c r="D335">
        <v>33</v>
      </c>
      <c r="F335">
        <v>7</v>
      </c>
      <c r="G335">
        <f t="shared" si="6"/>
        <v>249</v>
      </c>
      <c r="H335">
        <v>36</v>
      </c>
      <c r="I335">
        <v>20</v>
      </c>
      <c r="J335" s="3" t="s">
        <v>123</v>
      </c>
      <c r="K335" s="4">
        <v>400</v>
      </c>
      <c r="L335" s="3" t="s">
        <v>375</v>
      </c>
      <c r="N335" t="str">
        <f t="shared" si="7"/>
        <v>INSERT INTO producto(nombreProducto, codigoMarca, codigosubCategoria, precioUnitario, precioCaja, unidadesCaja, stock, unidadMedida, tamanioUnidad, direccionImagen, descripcion) VALUES ('Aromatizante Glade Frescura Matinal',41,33,7,249,36,20,'ml',400,'aromatizante-GladeFrescuraMatinal.jpg','');</v>
      </c>
    </row>
    <row r="336" spans="1:14" ht="25.5" x14ac:dyDescent="0.2">
      <c r="A336">
        <v>151</v>
      </c>
      <c r="B336" s="3" t="s">
        <v>366</v>
      </c>
      <c r="C336" s="28">
        <v>41</v>
      </c>
      <c r="D336">
        <v>33</v>
      </c>
      <c r="F336">
        <v>7</v>
      </c>
      <c r="G336">
        <f t="shared" si="6"/>
        <v>249</v>
      </c>
      <c r="H336">
        <v>36</v>
      </c>
      <c r="I336">
        <v>20</v>
      </c>
      <c r="J336" s="3" t="s">
        <v>123</v>
      </c>
      <c r="K336" s="4">
        <v>360</v>
      </c>
      <c r="L336" s="3" t="s">
        <v>376</v>
      </c>
      <c r="N336" t="str">
        <f t="shared" si="7"/>
        <v>INSERT INTO producto(nombreProducto, codigoMarca, codigosubCategoria, precioUnitario, precioCaja, unidadesCaja, stock, unidadMedida, tamanioUnidad, direccionImagen, descripcion) VALUES ('Aromatizante Glade Manzanilla',41,33,7,249,36,20,'ml',360,'aromatizante-GladeManzanilla.jpg','');</v>
      </c>
    </row>
    <row r="337" spans="1:14" x14ac:dyDescent="0.2">
      <c r="A337">
        <v>152</v>
      </c>
      <c r="B337" s="3" t="s">
        <v>368</v>
      </c>
      <c r="C337" s="28">
        <v>75</v>
      </c>
      <c r="D337">
        <v>33</v>
      </c>
      <c r="F337">
        <v>24</v>
      </c>
      <c r="G337">
        <f t="shared" si="6"/>
        <v>93</v>
      </c>
      <c r="H337">
        <v>4</v>
      </c>
      <c r="I337">
        <v>20</v>
      </c>
      <c r="J337" s="3" t="s">
        <v>360</v>
      </c>
      <c r="K337" s="20">
        <v>4</v>
      </c>
      <c r="L337" s="3" t="s">
        <v>377</v>
      </c>
      <c r="N337" t="str">
        <f t="shared" si="7"/>
        <v>INSERT INTO producto(nombreProducto, codigoMarca, codigosubCategoria, precioUnitario, precioCaja, unidadesCaja, stock, unidadMedida, tamanioUnidad, direccionImagen, descripcion) VALUES ('Aromatizante Poett',75,33,24,93,4,20,'lt',4,'aromatizante-poett.jpg','');</v>
      </c>
    </row>
    <row r="338" spans="1:14" ht="25.5" x14ac:dyDescent="0.2">
      <c r="A338">
        <v>153</v>
      </c>
      <c r="B338" s="3" t="s">
        <v>370</v>
      </c>
      <c r="C338" s="28">
        <v>85</v>
      </c>
      <c r="D338">
        <v>33</v>
      </c>
      <c r="F338">
        <v>9</v>
      </c>
      <c r="G338">
        <f t="shared" si="6"/>
        <v>213</v>
      </c>
      <c r="H338">
        <v>24</v>
      </c>
      <c r="I338">
        <v>20</v>
      </c>
      <c r="J338" s="3" t="s">
        <v>123</v>
      </c>
      <c r="K338" s="4">
        <v>410</v>
      </c>
      <c r="L338" s="3" t="s">
        <v>378</v>
      </c>
      <c r="N338" t="str">
        <f t="shared" si="7"/>
        <v>INSERT INTO producto(nombreProducto, codigoMarca, codigosubCategoria, precioUnitario, precioCaja, unidadesCaja, stock, unidadMedida, tamanioUnidad, direccionImagen, descripcion) VALUES ('Aromatizante Sapolio Floral',85,33,9,213,24,20,'ml',410,'aromatizante-Sapolio.jpg','');</v>
      </c>
    </row>
    <row r="339" spans="1:14" ht="25.5" x14ac:dyDescent="0.2">
      <c r="A339">
        <v>154</v>
      </c>
      <c r="B339" s="3" t="s">
        <v>379</v>
      </c>
      <c r="C339" s="28">
        <v>2</v>
      </c>
      <c r="D339">
        <v>34</v>
      </c>
      <c r="F339">
        <v>28</v>
      </c>
      <c r="G339">
        <f t="shared" si="6"/>
        <v>53</v>
      </c>
      <c r="H339">
        <v>2</v>
      </c>
      <c r="I339">
        <v>20</v>
      </c>
      <c r="J339" s="3" t="s">
        <v>125</v>
      </c>
      <c r="K339" s="4">
        <v>5</v>
      </c>
      <c r="L339" s="3" t="s">
        <v>392</v>
      </c>
      <c r="N339" t="str">
        <f t="shared" si="7"/>
        <v>INSERT INTO producto(nombreProducto, codigoMarca, codigosubCategoria, precioUnitario, precioCaja, unidadesCaja, stock, unidadMedida, tamanioUnidad, direccionImagen, descripcion) VALUES ('Ace accion instantanea',2,34,28,53,2,20,'kg',5,'detergente-Ace.jpg','');</v>
      </c>
    </row>
    <row r="340" spans="1:14" ht="25.5" x14ac:dyDescent="0.2">
      <c r="A340">
        <v>155</v>
      </c>
      <c r="B340" s="3" t="s">
        <v>382</v>
      </c>
      <c r="C340" s="28">
        <v>6</v>
      </c>
      <c r="D340">
        <v>34</v>
      </c>
      <c r="F340">
        <v>1</v>
      </c>
      <c r="G340">
        <f t="shared" si="6"/>
        <v>17</v>
      </c>
      <c r="H340">
        <v>20</v>
      </c>
      <c r="I340">
        <v>20</v>
      </c>
      <c r="J340" s="3" t="s">
        <v>124</v>
      </c>
      <c r="K340" s="4">
        <v>270</v>
      </c>
      <c r="L340" s="3" t="s">
        <v>393</v>
      </c>
      <c r="N340" t="str">
        <f t="shared" si="7"/>
        <v>INSERT INTO producto(nombreProducto, codigoMarca, codigosubCategoria, precioUnitario, precioCaja, unidadesCaja, stock, unidadMedida, tamanioUnidad, direccionImagen, descripcion) VALUES ('AK-1 manchas dificiles',6,34,1,17,20,20,'gr',270,'detergente-Ak1.jpg','');</v>
      </c>
    </row>
    <row r="341" spans="1:14" ht="25.5" x14ac:dyDescent="0.2">
      <c r="A341">
        <v>156</v>
      </c>
      <c r="B341" s="3" t="s">
        <v>383</v>
      </c>
      <c r="C341" s="28">
        <v>10</v>
      </c>
      <c r="D341">
        <v>34</v>
      </c>
      <c r="F341">
        <v>1.5</v>
      </c>
      <c r="G341">
        <f t="shared" ref="G341:G356" si="8">(F341*H341)-3</f>
        <v>30</v>
      </c>
      <c r="H341">
        <v>22</v>
      </c>
      <c r="I341">
        <v>20</v>
      </c>
      <c r="J341" s="3" t="s">
        <v>124</v>
      </c>
      <c r="K341" s="4">
        <v>226</v>
      </c>
      <c r="L341" s="3" t="s">
        <v>394</v>
      </c>
      <c r="N341" t="str">
        <f t="shared" si="7"/>
        <v>INSERT INTO producto(nombreProducto, codigoMarca, codigosubCategoria, precioUnitario, precioCaja, unidadesCaja, stock, unidadMedida, tamanioUnidad, direccionImagen, descripcion) VALUES ('Ariel anillos doble poder',10,34,1.5,30,22,20,'gr',226,'detergente-Ariel.jpg','');</v>
      </c>
    </row>
    <row r="342" spans="1:14" x14ac:dyDescent="0.2">
      <c r="A342">
        <v>157</v>
      </c>
      <c r="B342" s="3" t="s">
        <v>389</v>
      </c>
      <c r="C342" s="28">
        <v>12</v>
      </c>
      <c r="D342">
        <v>34</v>
      </c>
      <c r="F342">
        <v>1</v>
      </c>
      <c r="G342">
        <f t="shared" si="8"/>
        <v>19</v>
      </c>
      <c r="H342">
        <v>22</v>
      </c>
      <c r="I342">
        <v>20</v>
      </c>
      <c r="J342" s="3" t="s">
        <v>124</v>
      </c>
      <c r="K342" s="4">
        <v>225</v>
      </c>
      <c r="L342" s="3" t="s">
        <v>395</v>
      </c>
      <c r="N342" t="str">
        <f t="shared" si="7"/>
        <v>INSERT INTO producto(nombreProducto, codigoMarca, codigosubCategoria, precioUnitario, precioCaja, unidadesCaja, stock, unidadMedida, tamanioUnidad, direccionImagen, descripcion) VALUES ('Detergente bolivar ',12,34,1,19,22,20,'gr',225,'detergente-Bolivar.jpg','');</v>
      </c>
    </row>
    <row r="343" spans="1:14" x14ac:dyDescent="0.2">
      <c r="A343">
        <v>158</v>
      </c>
      <c r="B343" s="3" t="s">
        <v>388</v>
      </c>
      <c r="C343" s="28">
        <v>66</v>
      </c>
      <c r="D343">
        <v>34</v>
      </c>
      <c r="F343">
        <v>1.5</v>
      </c>
      <c r="G343">
        <f t="shared" si="8"/>
        <v>30</v>
      </c>
      <c r="H343">
        <v>22</v>
      </c>
      <c r="I343">
        <v>20</v>
      </c>
      <c r="J343" s="3" t="s">
        <v>124</v>
      </c>
      <c r="K343" s="4">
        <v>360</v>
      </c>
      <c r="L343" s="3" t="s">
        <v>396</v>
      </c>
      <c r="N343" t="str">
        <f t="shared" si="7"/>
        <v>INSERT INTO producto(nombreProducto, codigoMarca, codigosubCategoria, precioUnitario, precioCaja, unidadesCaja, stock, unidadMedida, tamanioUnidad, direccionImagen, descripcion) VALUES ('Opal bio cristales',66,34,1.5,30,22,20,'gr',360,'detergente-Opal.jpg','');</v>
      </c>
    </row>
    <row r="344" spans="1:14" ht="25.5" x14ac:dyDescent="0.2">
      <c r="A344">
        <v>159</v>
      </c>
      <c r="B344" s="3" t="s">
        <v>387</v>
      </c>
      <c r="C344" s="28">
        <v>80</v>
      </c>
      <c r="D344">
        <v>34</v>
      </c>
      <c r="F344">
        <v>14</v>
      </c>
      <c r="G344">
        <f t="shared" si="8"/>
        <v>25</v>
      </c>
      <c r="H344">
        <v>2</v>
      </c>
      <c r="I344">
        <v>20</v>
      </c>
      <c r="J344" s="3" t="s">
        <v>125</v>
      </c>
      <c r="K344" s="4">
        <v>2.7</v>
      </c>
      <c r="L344" s="3" t="s">
        <v>397</v>
      </c>
      <c r="N344" t="str">
        <f t="shared" si="7"/>
        <v>INSERT INTO producto(nombreProducto, codigoMarca, codigosubCategoria, precioUnitario, precioCaja, unidadesCaja, stock, unidadMedida, tamanioUnidad, direccionImagen, descripcion) VALUES ('Rindex espuma activa',80,34,14,25,2,20,'kg',2.7,'detergente-Rindex.jpg','');</v>
      </c>
    </row>
    <row r="345" spans="1:14" x14ac:dyDescent="0.2">
      <c r="A345">
        <v>160</v>
      </c>
      <c r="B345" s="3" t="s">
        <v>391</v>
      </c>
      <c r="C345" s="28">
        <v>85</v>
      </c>
      <c r="D345">
        <v>34</v>
      </c>
      <c r="F345">
        <v>1.5</v>
      </c>
      <c r="G345">
        <f t="shared" si="8"/>
        <v>27</v>
      </c>
      <c r="H345">
        <v>20</v>
      </c>
      <c r="I345">
        <v>20</v>
      </c>
      <c r="J345" s="3" t="s">
        <v>124</v>
      </c>
      <c r="K345" s="4">
        <v>350</v>
      </c>
      <c r="L345" s="3" t="s">
        <v>398</v>
      </c>
      <c r="N345" t="str">
        <f t="shared" si="7"/>
        <v>INSERT INTO producto(nombreProducto, codigoMarca, codigosubCategoria, precioUnitario, precioCaja, unidadesCaja, stock, unidadMedida, tamanioUnidad, direccionImagen, descripcion) VALUES ('Detergente Sapolio',85,34,1.5,27,20,20,'gr',350,'detergente-Sapolio.jpg','');</v>
      </c>
    </row>
    <row r="346" spans="1:14" x14ac:dyDescent="0.2">
      <c r="A346">
        <v>161</v>
      </c>
      <c r="B346" s="3" t="s">
        <v>399</v>
      </c>
      <c r="C346" s="28">
        <v>2</v>
      </c>
      <c r="D346">
        <v>35</v>
      </c>
      <c r="F346">
        <v>3</v>
      </c>
      <c r="G346">
        <f t="shared" si="8"/>
        <v>15</v>
      </c>
      <c r="H346">
        <v>6</v>
      </c>
      <c r="I346">
        <v>20</v>
      </c>
      <c r="J346" s="3" t="s">
        <v>360</v>
      </c>
      <c r="K346" s="4">
        <v>2</v>
      </c>
      <c r="L346" s="3" t="s">
        <v>411</v>
      </c>
      <c r="N346" t="str">
        <f t="shared" si="7"/>
        <v>INSERT INTO producto(nombreProducto, codigoMarca, codigosubCategoria, precioUnitario, precioCaja, unidadesCaja, stock, unidadMedida, tamanioUnidad, direccionImagen, descripcion) VALUES ('Lejia Ace',2,35,3,15,6,20,'lt',2,'lejia-Ace.jpg','');</v>
      </c>
    </row>
    <row r="347" spans="1:14" x14ac:dyDescent="0.2">
      <c r="A347">
        <v>162</v>
      </c>
      <c r="B347" s="3" t="s">
        <v>400</v>
      </c>
      <c r="C347" s="28">
        <v>24</v>
      </c>
      <c r="D347">
        <v>35</v>
      </c>
      <c r="F347">
        <v>3.5</v>
      </c>
      <c r="G347">
        <f t="shared" si="8"/>
        <v>18</v>
      </c>
      <c r="H347">
        <v>6</v>
      </c>
      <c r="I347">
        <v>20</v>
      </c>
      <c r="J347" s="3" t="s">
        <v>360</v>
      </c>
      <c r="K347" s="4">
        <v>2</v>
      </c>
      <c r="L347" s="3" t="s">
        <v>412</v>
      </c>
      <c r="N347" t="str">
        <f t="shared" si="7"/>
        <v>INSERT INTO producto(nombreProducto, codigoMarca, codigosubCategoria, precioUnitario, precioCaja, unidadesCaja, stock, unidadMedida, tamanioUnidad, direccionImagen, descripcion) VALUES ('Lejia Clorox Regular',24,35,3.5,18,6,20,'lt',2,'lejia-Clorox.jpg','');</v>
      </c>
    </row>
    <row r="348" spans="1:14" x14ac:dyDescent="0.2">
      <c r="A348">
        <v>163</v>
      </c>
      <c r="B348" s="3" t="s">
        <v>402</v>
      </c>
      <c r="C348" s="28">
        <v>25</v>
      </c>
      <c r="D348">
        <v>35</v>
      </c>
      <c r="F348">
        <v>1.5</v>
      </c>
      <c r="G348">
        <f t="shared" si="8"/>
        <v>15</v>
      </c>
      <c r="H348">
        <v>12</v>
      </c>
      <c r="I348">
        <v>20</v>
      </c>
      <c r="J348" s="3" t="s">
        <v>360</v>
      </c>
      <c r="K348" s="4">
        <v>1</v>
      </c>
      <c r="L348" s="3" t="s">
        <v>413</v>
      </c>
      <c r="N348" t="str">
        <f t="shared" si="7"/>
        <v>INSERT INTO producto(nombreProducto, codigoMarca, codigosubCategoria, precioUnitario, precioCaja, unidadesCaja, stock, unidadMedida, tamanioUnidad, direccionImagen, descripcion) VALUES ('Lejia Conejo',25,35,1.5,15,12,20,'lt',1,'lejia-Conejo.jpg','');</v>
      </c>
    </row>
    <row r="349" spans="1:14" x14ac:dyDescent="0.2">
      <c r="A349">
        <v>164</v>
      </c>
      <c r="B349" s="3" t="s">
        <v>404</v>
      </c>
      <c r="C349" s="28">
        <v>53</v>
      </c>
      <c r="D349">
        <v>35</v>
      </c>
      <c r="F349">
        <v>3</v>
      </c>
      <c r="G349">
        <f t="shared" si="8"/>
        <v>21</v>
      </c>
      <c r="H349">
        <v>8</v>
      </c>
      <c r="I349">
        <v>20</v>
      </c>
      <c r="J349" s="3" t="s">
        <v>360</v>
      </c>
      <c r="K349" s="4">
        <v>2</v>
      </c>
      <c r="L349" s="3" t="s">
        <v>414</v>
      </c>
      <c r="N349" t="str">
        <f t="shared" si="7"/>
        <v>INSERT INTO producto(nombreProducto, codigoMarca, codigosubCategoria, precioUnitario, precioCaja, unidadesCaja, stock, unidadMedida, tamanioUnidad, direccionImagen, descripcion) VALUES ('Lejia La Salud',53,35,3,21,8,20,'lt',2,'lejia-LaSalud.jpg','');</v>
      </c>
    </row>
    <row r="350" spans="1:14" x14ac:dyDescent="0.2">
      <c r="A350">
        <v>165</v>
      </c>
      <c r="B350" s="3" t="s">
        <v>406</v>
      </c>
      <c r="C350" s="28">
        <v>57</v>
      </c>
      <c r="D350">
        <v>35</v>
      </c>
      <c r="F350">
        <v>2.8</v>
      </c>
      <c r="G350">
        <f t="shared" si="8"/>
        <v>19.399999999999999</v>
      </c>
      <c r="H350">
        <v>8</v>
      </c>
      <c r="I350">
        <v>20</v>
      </c>
      <c r="J350" s="3" t="s">
        <v>360</v>
      </c>
      <c r="K350" s="4">
        <v>2</v>
      </c>
      <c r="L350" s="3" t="s">
        <v>415</v>
      </c>
      <c r="N350" t="str">
        <f t="shared" si="7"/>
        <v>INSERT INTO producto(nombreProducto, codigoMarca, codigosubCategoria, precioUnitario, precioCaja, unidadesCaja, stock, unidadMedida, tamanioUnidad, direccionImagen, descripcion) VALUES ('Lejia Magia Blanca',57,35,2.8,19.4,8,20,'lt',2,'lejia-MagiaBlanca.jpg','');</v>
      </c>
    </row>
    <row r="351" spans="1:14" x14ac:dyDescent="0.2">
      <c r="A351">
        <v>166</v>
      </c>
      <c r="B351" s="3" t="s">
        <v>409</v>
      </c>
      <c r="C351" s="28">
        <v>63</v>
      </c>
      <c r="D351">
        <v>35</v>
      </c>
      <c r="F351">
        <v>1.2</v>
      </c>
      <c r="G351">
        <f t="shared" si="8"/>
        <v>9</v>
      </c>
      <c r="H351">
        <v>10</v>
      </c>
      <c r="I351">
        <v>20</v>
      </c>
      <c r="J351" s="3" t="s">
        <v>360</v>
      </c>
      <c r="K351" s="4">
        <v>1.5</v>
      </c>
      <c r="L351" s="3" t="s">
        <v>416</v>
      </c>
      <c r="N351" t="str">
        <f t="shared" si="7"/>
        <v>INSERT INTO producto(nombreProducto, codigoMarca, codigosubCategoria, precioUnitario, precioCaja, unidadesCaja, stock, unidadMedida, tamanioUnidad, direccionImagen, descripcion) VALUES ('Neutrex Futura',63,35,1.2,9,10,20,'lt',1.5,'lejia-Neutrex.jpg','');</v>
      </c>
    </row>
    <row r="352" spans="1:14" x14ac:dyDescent="0.2">
      <c r="A352">
        <v>167</v>
      </c>
      <c r="B352" s="3" t="s">
        <v>410</v>
      </c>
      <c r="C352" s="28">
        <v>85</v>
      </c>
      <c r="D352">
        <v>35</v>
      </c>
      <c r="F352">
        <v>3.8</v>
      </c>
      <c r="G352">
        <f t="shared" si="8"/>
        <v>27.4</v>
      </c>
      <c r="H352">
        <v>8</v>
      </c>
      <c r="I352">
        <v>20</v>
      </c>
      <c r="J352" s="3" t="s">
        <v>360</v>
      </c>
      <c r="K352" s="4">
        <v>2</v>
      </c>
      <c r="L352" s="3" t="s">
        <v>417</v>
      </c>
      <c r="N352" t="str">
        <f t="shared" si="7"/>
        <v>INSERT INTO producto(nombreProducto, codigoMarca, codigosubCategoria, precioUnitario, precioCaja, unidadesCaja, stock, unidadMedida, tamanioUnidad, direccionImagen, descripcion) VALUES ('Lejia Sapolio',85,35,3.8,27.4,8,20,'lt',2,'lejia-Sapolio.jpg','');</v>
      </c>
    </row>
    <row r="353" spans="1:14" ht="25.5" x14ac:dyDescent="0.2">
      <c r="A353">
        <v>168</v>
      </c>
      <c r="B353" s="3" t="s">
        <v>418</v>
      </c>
      <c r="C353" s="28">
        <v>18</v>
      </c>
      <c r="D353">
        <v>36</v>
      </c>
      <c r="F353">
        <v>18</v>
      </c>
      <c r="G353">
        <f t="shared" si="8"/>
        <v>213</v>
      </c>
      <c r="H353">
        <v>12</v>
      </c>
      <c r="I353">
        <v>20</v>
      </c>
      <c r="J353" s="3" t="s">
        <v>123</v>
      </c>
      <c r="K353" s="4">
        <v>700</v>
      </c>
      <c r="L353" s="3" t="s">
        <v>422</v>
      </c>
      <c r="N353" t="str">
        <f t="shared" si="7"/>
        <v>INSERT INTO producto(nombreProducto, codigoMarca, codigosubCategoria, precioUnitario, precioCaja, unidadesCaja, stock, unidadMedida, tamanioUnidad, direccionImagen, descripcion) VALUES ('Limpiador universal Celima',18,36,18,213,12,20,'ml',700,'limpiador-Celima.jpg','');</v>
      </c>
    </row>
    <row r="354" spans="1:14" ht="25.5" x14ac:dyDescent="0.2">
      <c r="A354">
        <v>169</v>
      </c>
      <c r="B354" s="3" t="s">
        <v>420</v>
      </c>
      <c r="C354" s="28">
        <v>21</v>
      </c>
      <c r="D354">
        <v>36</v>
      </c>
      <c r="F354">
        <v>24.5</v>
      </c>
      <c r="G354">
        <f t="shared" si="8"/>
        <v>193</v>
      </c>
      <c r="H354">
        <v>8</v>
      </c>
      <c r="I354">
        <v>20</v>
      </c>
      <c r="J354" s="3" t="s">
        <v>360</v>
      </c>
      <c r="K354" s="4">
        <v>1</v>
      </c>
      <c r="L354" s="3" t="s">
        <v>423</v>
      </c>
      <c r="N354" t="str">
        <f t="shared" si="7"/>
        <v>INSERT INTO producto(nombreProducto, codigoMarca, codigosubCategoria, precioUnitario, precioCaja, unidadesCaja, stock, unidadMedida, tamanioUnidad, direccionImagen, descripcion) VALUES ('Chema Clean Limpiador multiuso',21,36,24.5,193,8,20,'lt',1,'limpiador-Chema.jpg','');</v>
      </c>
    </row>
    <row r="355" spans="1:14" ht="25.5" x14ac:dyDescent="0.2">
      <c r="A355">
        <v>170</v>
      </c>
      <c r="B355" s="3" t="s">
        <v>427</v>
      </c>
      <c r="C355" s="28">
        <v>38</v>
      </c>
      <c r="D355">
        <v>36</v>
      </c>
      <c r="F355">
        <v>16</v>
      </c>
      <c r="G355">
        <f t="shared" si="8"/>
        <v>189</v>
      </c>
      <c r="H355">
        <v>12</v>
      </c>
      <c r="I355">
        <v>20</v>
      </c>
      <c r="J355" s="3" t="s">
        <v>123</v>
      </c>
      <c r="K355" s="4">
        <v>500</v>
      </c>
      <c r="L355" s="3" t="s">
        <v>424</v>
      </c>
      <c r="N355" t="str">
        <f t="shared" si="7"/>
        <v>INSERT INTO producto(nombreProducto, codigoMarca, codigosubCategoria, precioUnitario, precioCaja, unidadesCaja, stock, unidadMedida, tamanioUnidad, direccionImagen, descripcion) VALUES ('Protector Porcelanato',38,36,16,189,12,20,'ml',500,'limpiador-Protector.jpg','');</v>
      </c>
    </row>
    <row r="356" spans="1:14" x14ac:dyDescent="0.2">
      <c r="A356">
        <v>171</v>
      </c>
      <c r="B356" s="3" t="s">
        <v>430</v>
      </c>
      <c r="C356" s="28">
        <v>93</v>
      </c>
      <c r="D356">
        <v>36</v>
      </c>
      <c r="F356">
        <v>19.8</v>
      </c>
      <c r="G356">
        <f t="shared" si="8"/>
        <v>234.60000000000002</v>
      </c>
      <c r="H356">
        <v>12</v>
      </c>
      <c r="I356">
        <v>20</v>
      </c>
      <c r="J356" s="3" t="s">
        <v>123</v>
      </c>
      <c r="K356" s="4">
        <v>700</v>
      </c>
      <c r="L356" s="3" t="s">
        <v>425</v>
      </c>
      <c r="N356" t="str">
        <f t="shared" si="7"/>
        <v>INSERT INTO producto(nombreProducto, codigoMarca, codigosubCategoria, precioUnitario, precioCaja, unidadesCaja, stock, unidadMedida, tamanioUnidad, direccionImagen, descripcion) VALUES ('Limpiador reflesh',93,36,19.8,234.6,12,20,'ml',700,'limpiador-Sutter.jpg','');</v>
      </c>
    </row>
    <row r="357" spans="1:14" ht="25.5" x14ac:dyDescent="0.2">
      <c r="A357">
        <v>172</v>
      </c>
      <c r="B357" s="3" t="s">
        <v>432</v>
      </c>
      <c r="C357" s="28">
        <v>98</v>
      </c>
      <c r="D357">
        <v>36</v>
      </c>
      <c r="F357">
        <v>38.799999999999997</v>
      </c>
      <c r="G357">
        <f t="shared" ref="G357:G373" si="9">(F357*H357)-3</f>
        <v>74.599999999999994</v>
      </c>
      <c r="H357">
        <v>2</v>
      </c>
      <c r="I357">
        <v>20</v>
      </c>
      <c r="J357" s="3" t="s">
        <v>360</v>
      </c>
      <c r="K357" s="4">
        <v>5</v>
      </c>
      <c r="L357" s="3" t="s">
        <v>426</v>
      </c>
      <c r="N357" t="str">
        <f t="shared" si="7"/>
        <v>INSERT INTO producto(nombreProducto, codigoMarca, codigosubCategoria, precioUnitario, precioCaja, unidadesCaja, stock, unidadMedida, tamanioUnidad, direccionImagen, descripcion) VALUES (' Valot Limpiador porcelanato marmol',98,36,38.8,74.6,2,20,'lt',5,'limpiador-Valot.jpg','');</v>
      </c>
    </row>
    <row r="358" spans="1:14" ht="25.5" customHeight="1" x14ac:dyDescent="0.2">
      <c r="A358">
        <v>173</v>
      </c>
      <c r="B358" s="3" t="s">
        <v>433</v>
      </c>
      <c r="C358" s="28">
        <v>11</v>
      </c>
      <c r="D358">
        <v>37</v>
      </c>
      <c r="F358">
        <v>16</v>
      </c>
      <c r="G358">
        <f t="shared" si="9"/>
        <v>61</v>
      </c>
      <c r="H358">
        <v>4</v>
      </c>
      <c r="I358">
        <v>20</v>
      </c>
      <c r="J358" s="3" t="s">
        <v>360</v>
      </c>
      <c r="K358" s="4">
        <v>2</v>
      </c>
      <c r="L358" s="3" t="s">
        <v>442</v>
      </c>
      <c r="N358" t="str">
        <f t="shared" si="7"/>
        <v>INSERT INTO producto(nombreProducto, codigoMarca, codigosubCategoria, precioUnitario, precioCaja, unidadesCaja, stock, unidadMedida, tamanioUnidad, direccionImagen, descripcion) VALUES ('Aro Limpiavidrios',11,37,16,61,4,20,'lt',2,'limpiaVidrios-Aro.jpg','');</v>
      </c>
    </row>
    <row r="359" spans="1:14" ht="27" customHeight="1" x14ac:dyDescent="0.2">
      <c r="A359">
        <v>174</v>
      </c>
      <c r="B359" s="3" t="s">
        <v>435</v>
      </c>
      <c r="C359" s="28">
        <v>23</v>
      </c>
      <c r="D359">
        <v>37</v>
      </c>
      <c r="F359">
        <v>7</v>
      </c>
      <c r="G359">
        <f t="shared" si="9"/>
        <v>81</v>
      </c>
      <c r="H359">
        <v>12</v>
      </c>
      <c r="I359">
        <v>20</v>
      </c>
      <c r="J359" s="3" t="s">
        <v>123</v>
      </c>
      <c r="K359" s="4">
        <v>500</v>
      </c>
      <c r="L359" s="3" t="s">
        <v>443</v>
      </c>
      <c r="N359" t="str">
        <f t="shared" si="7"/>
        <v>INSERT INTO producto(nombreProducto, codigoMarca, codigosubCategoria, precioUnitario, precioCaja, unidadesCaja, stock, unidadMedida, tamanioUnidad, direccionImagen, descripcion) VALUES ('Cif Vidrios y Multiuso',23,37,7,81,12,20,'ml',500,'limpiaVidrios-Cif-jpg','');</v>
      </c>
    </row>
    <row r="360" spans="1:14" ht="25.5" x14ac:dyDescent="0.2">
      <c r="A360">
        <v>175</v>
      </c>
      <c r="B360" s="3" t="s">
        <v>437</v>
      </c>
      <c r="C360" s="28">
        <v>60</v>
      </c>
      <c r="D360">
        <v>37</v>
      </c>
      <c r="F360">
        <v>7</v>
      </c>
      <c r="G360">
        <f t="shared" si="9"/>
        <v>81</v>
      </c>
      <c r="H360">
        <v>12</v>
      </c>
      <c r="I360">
        <v>20</v>
      </c>
      <c r="J360" s="3" t="s">
        <v>123</v>
      </c>
      <c r="K360" s="4">
        <v>500</v>
      </c>
      <c r="L360" s="3" t="s">
        <v>444</v>
      </c>
      <c r="N360" t="str">
        <f t="shared" si="7"/>
        <v>INSERT INTO producto(nombreProducto, codigoMarca, codigosubCategoria, precioUnitario, precioCaja, unidadesCaja, stock, unidadMedida, tamanioUnidad, direccionImagen, descripcion) VALUES ('Mr Musculo Limpiavidrios',60,37,7,81,12,20,'ml',500,'limpiaVidrios-MrMusculo.jpg','');</v>
      </c>
    </row>
    <row r="361" spans="1:14" x14ac:dyDescent="0.2">
      <c r="A361">
        <v>176</v>
      </c>
      <c r="B361" s="3" t="s">
        <v>439</v>
      </c>
      <c r="C361" s="28">
        <v>85</v>
      </c>
      <c r="D361">
        <v>37</v>
      </c>
      <c r="F361">
        <v>8.6999999999999993</v>
      </c>
      <c r="G361">
        <f t="shared" si="9"/>
        <v>101.39999999999999</v>
      </c>
      <c r="H361">
        <v>12</v>
      </c>
      <c r="I361">
        <v>20</v>
      </c>
      <c r="J361" s="3" t="s">
        <v>123</v>
      </c>
      <c r="K361" s="4">
        <v>550</v>
      </c>
      <c r="L361" s="3" t="s">
        <v>445</v>
      </c>
      <c r="N361" t="str">
        <f t="shared" si="7"/>
        <v>INSERT INTO producto(nombreProducto, codigoMarca, codigosubCategoria, precioUnitario, precioCaja, unidadesCaja, stock, unidadMedida, tamanioUnidad, direccionImagen, descripcion) VALUES ('Sapolio Limpiavidrios',85,37,8.7,101.4,12,20,'ml',550,'limpiaVidrios-Sapolio.jpg','');</v>
      </c>
    </row>
    <row r="362" spans="1:14" ht="25.5" x14ac:dyDescent="0.2">
      <c r="A362">
        <v>177</v>
      </c>
      <c r="B362" s="3" t="s">
        <v>441</v>
      </c>
      <c r="C362" s="28">
        <v>100</v>
      </c>
      <c r="D362">
        <v>37</v>
      </c>
      <c r="F362">
        <v>8</v>
      </c>
      <c r="G362">
        <f t="shared" si="9"/>
        <v>93</v>
      </c>
      <c r="H362">
        <v>12</v>
      </c>
      <c r="I362">
        <v>20</v>
      </c>
      <c r="J362" s="3" t="s">
        <v>123</v>
      </c>
      <c r="K362" s="4">
        <v>570</v>
      </c>
      <c r="L362" s="3" t="s">
        <v>446</v>
      </c>
      <c r="N362" t="str">
        <f t="shared" si="7"/>
        <v>INSERT INTO producto(nombreProducto, codigoMarca, codigosubCategoria, precioUnitario, precioCaja, unidadesCaja, stock, unidadMedida, tamanioUnidad, direccionImagen, descripcion) VALUES ('Limpiavidrios Windex Original',100,37,8,93,12,20,'ml',570,'limpiaVidrios-Windex.jpg','');</v>
      </c>
    </row>
    <row r="363" spans="1:14" x14ac:dyDescent="0.2">
      <c r="A363">
        <v>178</v>
      </c>
      <c r="B363" s="3" t="s">
        <v>447</v>
      </c>
      <c r="C363" s="28">
        <v>34</v>
      </c>
      <c r="D363">
        <v>38</v>
      </c>
      <c r="F363">
        <v>24</v>
      </c>
      <c r="G363">
        <f t="shared" si="9"/>
        <v>93</v>
      </c>
      <c r="H363">
        <v>4</v>
      </c>
      <c r="I363">
        <v>20</v>
      </c>
      <c r="J363" s="3" t="s">
        <v>252</v>
      </c>
      <c r="K363" s="4">
        <v>24</v>
      </c>
      <c r="L363" s="3" t="s">
        <v>459</v>
      </c>
      <c r="N363" t="str">
        <f t="shared" si="7"/>
        <v>INSERT INTO producto(nombreProducto, codigoMarca, codigosubCategoria, precioUnitario, precioCaja, unidadesCaja, stock, unidadMedida, tamanioUnidad, direccionImagen, descripcion) VALUES ('Papel Elite Premium',34,38,24,93,4,20,'unid',24,'papel-elite.jpg','');</v>
      </c>
    </row>
    <row r="364" spans="1:14" ht="25.5" x14ac:dyDescent="0.2">
      <c r="A364">
        <v>179</v>
      </c>
      <c r="B364" s="3" t="s">
        <v>449</v>
      </c>
      <c r="C364" s="28">
        <v>91</v>
      </c>
      <c r="D364">
        <v>38</v>
      </c>
      <c r="F364">
        <v>19.600000000000001</v>
      </c>
      <c r="G364">
        <f t="shared" si="9"/>
        <v>75.400000000000006</v>
      </c>
      <c r="H364">
        <v>4</v>
      </c>
      <c r="I364">
        <v>20</v>
      </c>
      <c r="J364" s="3" t="s">
        <v>252</v>
      </c>
      <c r="K364" s="4">
        <v>16</v>
      </c>
      <c r="L364" s="3" t="s">
        <v>460</v>
      </c>
      <c r="N364" t="str">
        <f t="shared" si="7"/>
        <v>INSERT INTO producto(nombreProducto, codigoMarca, codigosubCategoria, precioUnitario, precioCaja, unidadesCaja, stock, unidadMedida, tamanioUnidad, direccionImagen, descripcion) VALUES ('Papel Suave Doble Hoja',91,38,19.6,75.4,4,20,'unid',16,'papel-suave.jpg','');</v>
      </c>
    </row>
    <row r="365" spans="1:14" ht="25.5" x14ac:dyDescent="0.2">
      <c r="A365">
        <v>180</v>
      </c>
      <c r="B365" s="3" t="s">
        <v>453</v>
      </c>
      <c r="C365" s="28">
        <v>34</v>
      </c>
      <c r="D365">
        <v>46</v>
      </c>
      <c r="F365">
        <v>9.6</v>
      </c>
      <c r="G365">
        <f t="shared" si="9"/>
        <v>35.4</v>
      </c>
      <c r="H365">
        <v>4</v>
      </c>
      <c r="I365">
        <v>20</v>
      </c>
      <c r="J365" s="3" t="s">
        <v>452</v>
      </c>
      <c r="K365" s="4">
        <v>3</v>
      </c>
      <c r="L365" s="3" t="s">
        <v>461</v>
      </c>
      <c r="N365" t="str">
        <f t="shared" si="7"/>
        <v>INSERT INTO producto(nombreProducto, codigoMarca, codigosubCategoria, precioUnitario, precioCaja, unidadesCaja, stock, unidadMedida, tamanioUnidad, direccionImagen, descripcion) VALUES ('Papel Toalla Elite Ultra',34,46,9.6,35.4,4,20,'unid ',3,'papelToalla-Elite.jpg','');</v>
      </c>
    </row>
    <row r="366" spans="1:14" ht="25.5" x14ac:dyDescent="0.2">
      <c r="A366">
        <v>181</v>
      </c>
      <c r="B366" s="3" t="s">
        <v>454</v>
      </c>
      <c r="C366" s="28">
        <v>87</v>
      </c>
      <c r="D366">
        <v>46</v>
      </c>
      <c r="F366">
        <v>6.8</v>
      </c>
      <c r="G366">
        <f t="shared" si="9"/>
        <v>24.2</v>
      </c>
      <c r="H366">
        <v>4</v>
      </c>
      <c r="I366">
        <v>20</v>
      </c>
      <c r="J366" s="3" t="s">
        <v>252</v>
      </c>
      <c r="K366" s="4">
        <v>2</v>
      </c>
      <c r="L366" s="3" t="s">
        <v>457</v>
      </c>
      <c r="N366" t="str">
        <f t="shared" si="7"/>
        <v>INSERT INTO producto(nombreProducto, codigoMarca, codigosubCategoria, precioUnitario, precioCaja, unidadesCaja, stock, unidadMedida, tamanioUnidad, direccionImagen, descripcion) VALUES ('Papel cocina multicortes Scott',87,46,6.8,24.2,4,20,'unid',2,'papelToalla-Scott.jpg','');</v>
      </c>
    </row>
    <row r="367" spans="1:14" ht="25.5" x14ac:dyDescent="0.2">
      <c r="A367">
        <v>182</v>
      </c>
      <c r="B367" s="3" t="s">
        <v>456</v>
      </c>
      <c r="C367" s="28">
        <v>87</v>
      </c>
      <c r="D367">
        <v>38</v>
      </c>
      <c r="F367">
        <v>34</v>
      </c>
      <c r="G367">
        <f t="shared" si="9"/>
        <v>133</v>
      </c>
      <c r="H367">
        <v>4</v>
      </c>
      <c r="I367">
        <v>20</v>
      </c>
      <c r="J367" s="3" t="s">
        <v>252</v>
      </c>
      <c r="K367" s="4">
        <v>18</v>
      </c>
      <c r="L367" s="3" t="s">
        <v>458</v>
      </c>
      <c r="N367" t="str">
        <f t="shared" si="7"/>
        <v>INSERT INTO producto(nombreProducto, codigoMarca, codigosubCategoria, precioUnitario, precioCaja, unidadesCaja, stock, unidadMedida, tamanioUnidad, direccionImagen, descripcion) VALUES ('Scott Gigante Triple Hoja',87,38,34,133,4,20,'unid',18,'papel-Scott.jpg','');</v>
      </c>
    </row>
    <row r="368" spans="1:14" ht="25.5" x14ac:dyDescent="0.2">
      <c r="A368">
        <v>183</v>
      </c>
      <c r="B368" s="3" t="s">
        <v>463</v>
      </c>
      <c r="C368" s="28">
        <v>46</v>
      </c>
      <c r="D368">
        <v>39</v>
      </c>
      <c r="F368">
        <v>5.2</v>
      </c>
      <c r="G368">
        <f t="shared" si="9"/>
        <v>90.600000000000009</v>
      </c>
      <c r="H368">
        <v>18</v>
      </c>
      <c r="I368">
        <v>20</v>
      </c>
      <c r="J368" s="3" t="s">
        <v>123</v>
      </c>
      <c r="K368" s="4">
        <v>500</v>
      </c>
      <c r="L368" s="3" t="s">
        <v>473</v>
      </c>
      <c r="N368" t="str">
        <f t="shared" si="7"/>
        <v>INSERT INTO producto(nombreProducto, codigoMarca, codigosubCategoria, precioUnitario, precioCaja, unidadesCaja, stock, unidadMedida, tamanioUnidad, direccionImagen, descripcion) VALUES ('Harpic Limpiador desinfectante',46,39,5.2,90.6,18,20,'ml',500,'pino-Harpic.jpg','');</v>
      </c>
    </row>
    <row r="369" spans="1:14" x14ac:dyDescent="0.2">
      <c r="A369">
        <v>184</v>
      </c>
      <c r="B369" s="3" t="s">
        <v>465</v>
      </c>
      <c r="C369" s="28">
        <v>56</v>
      </c>
      <c r="D369">
        <v>39</v>
      </c>
      <c r="F369">
        <v>9.6</v>
      </c>
      <c r="G369">
        <f t="shared" si="9"/>
        <v>35.4</v>
      </c>
      <c r="H369">
        <v>4</v>
      </c>
      <c r="I369">
        <v>20</v>
      </c>
      <c r="J369" s="3" t="s">
        <v>123</v>
      </c>
      <c r="K369" s="4">
        <v>1785</v>
      </c>
      <c r="L369" s="3" t="s">
        <v>474</v>
      </c>
      <c r="N369" t="str">
        <f t="shared" si="7"/>
        <v>INSERT INTO producto(nombreProducto, codigoMarca, codigosubCategoria, precioUnitario, precioCaja, unidadesCaja, stock, unidadMedida, tamanioUnidad, direccionImagen, descripcion) VALUES ('Lysol Disinfectant',56,39,9.6,35.4,4,20,'ml',1785,'pino-Lisol.jpg','');</v>
      </c>
    </row>
    <row r="370" spans="1:14" x14ac:dyDescent="0.2">
      <c r="A370">
        <v>185</v>
      </c>
      <c r="B370" s="3" t="s">
        <v>466</v>
      </c>
      <c r="C370" s="28">
        <v>73</v>
      </c>
      <c r="D370">
        <v>39</v>
      </c>
      <c r="F370">
        <v>36.799999999999997</v>
      </c>
      <c r="G370">
        <f t="shared" si="9"/>
        <v>144.19999999999999</v>
      </c>
      <c r="H370">
        <v>4</v>
      </c>
      <c r="I370">
        <v>20</v>
      </c>
      <c r="J370" s="3" t="s">
        <v>360</v>
      </c>
      <c r="K370" s="4">
        <v>5</v>
      </c>
      <c r="L370" s="3" t="s">
        <v>478</v>
      </c>
      <c r="N370" t="str">
        <f t="shared" si="7"/>
        <v>INSERT INTO producto(nombreProducto, codigoMarca, codigosubCategoria, precioUnitario, precioCaja, unidadesCaja, stock, unidadMedida, tamanioUnidad, direccionImagen, descripcion) VALUES ('Desinfectante Pino',73,39,36.8,144.2,4,20,'lt',5,'pino-Losaro.jpg','');</v>
      </c>
    </row>
    <row r="371" spans="1:14" ht="25.5" x14ac:dyDescent="0.2">
      <c r="A371">
        <v>186</v>
      </c>
      <c r="B371" s="3" t="s">
        <v>468</v>
      </c>
      <c r="C371" s="28">
        <v>72</v>
      </c>
      <c r="D371">
        <v>39</v>
      </c>
      <c r="F371">
        <v>3.4</v>
      </c>
      <c r="G371">
        <f t="shared" si="9"/>
        <v>58.199999999999996</v>
      </c>
      <c r="H371">
        <v>18</v>
      </c>
      <c r="I371">
        <v>20</v>
      </c>
      <c r="J371" s="3" t="s">
        <v>123</v>
      </c>
      <c r="K371" s="4">
        <v>250</v>
      </c>
      <c r="L371" s="3" t="s">
        <v>477</v>
      </c>
      <c r="N371" t="str">
        <f t="shared" si="7"/>
        <v>INSERT INTO producto(nombreProducto, codigoMarca, codigosubCategoria, precioUnitario, precioCaja, unidadesCaja, stock, unidadMedida, tamanioUnidad, direccionImagen, descripcion) VALUES ('Pinesol Desinfectante',72,39,3.4,58.2,18,20,'ml',250,'pino-Pinesol.jpg','');</v>
      </c>
    </row>
    <row r="372" spans="1:14" ht="25.5" x14ac:dyDescent="0.2">
      <c r="A372">
        <v>187</v>
      </c>
      <c r="B372" s="3" t="s">
        <v>470</v>
      </c>
      <c r="C372" s="28">
        <v>74</v>
      </c>
      <c r="D372">
        <v>39</v>
      </c>
      <c r="F372">
        <v>32.200000000000003</v>
      </c>
      <c r="G372">
        <f t="shared" si="9"/>
        <v>125.80000000000001</v>
      </c>
      <c r="H372">
        <v>4</v>
      </c>
      <c r="I372">
        <v>20</v>
      </c>
      <c r="J372" s="3" t="s">
        <v>360</v>
      </c>
      <c r="K372" s="4">
        <v>4</v>
      </c>
      <c r="L372" s="3" t="s">
        <v>476</v>
      </c>
      <c r="N372" t="str">
        <f t="shared" si="7"/>
        <v>INSERT INTO producto(nombreProducto, codigoMarca, codigosubCategoria, precioUnitario, precioCaja, unidadesCaja, stock, unidadMedida, tamanioUnidad, direccionImagen, descripcion) VALUES ('Pinolim multiuso desinfectante',74,39,32.2,125.8,4,20,'lt',4,'pino-Pinolim.jpg','');</v>
      </c>
    </row>
    <row r="373" spans="1:14" ht="25.5" x14ac:dyDescent="0.2">
      <c r="A373">
        <v>188</v>
      </c>
      <c r="B373" s="3" t="s">
        <v>472</v>
      </c>
      <c r="C373" s="28">
        <v>85</v>
      </c>
      <c r="D373">
        <v>39</v>
      </c>
      <c r="F373">
        <v>24.6</v>
      </c>
      <c r="G373">
        <f t="shared" si="9"/>
        <v>144.60000000000002</v>
      </c>
      <c r="H373">
        <v>6</v>
      </c>
      <c r="I373">
        <v>20</v>
      </c>
      <c r="J373" s="3" t="s">
        <v>360</v>
      </c>
      <c r="K373" s="4">
        <v>3</v>
      </c>
      <c r="L373" s="3" t="s">
        <v>475</v>
      </c>
      <c r="N373" t="str">
        <f t="shared" si="7"/>
        <v>INSERT INTO producto(nombreProducto, codigoMarca, codigosubCategoria, precioUnitario, precioCaja, unidadesCaja, stock, unidadMedida, tamanioUnidad, direccionImagen, descripcion) VALUES ('Sapolio Pino desinfectante',85,39,24.6,144.6,6,20,'lt',3,'pino-sapolio.jpg','');</v>
      </c>
    </row>
    <row r="374" spans="1:14" x14ac:dyDescent="0.2">
      <c r="A374">
        <v>189</v>
      </c>
      <c r="B374" s="3" t="s">
        <v>479</v>
      </c>
      <c r="C374" s="28">
        <v>55</v>
      </c>
      <c r="D374">
        <v>40</v>
      </c>
      <c r="F374">
        <v>0.5</v>
      </c>
      <c r="G374">
        <f>(F374*H374)*0.8</f>
        <v>14.4</v>
      </c>
      <c r="H374">
        <v>36</v>
      </c>
      <c r="I374">
        <v>20</v>
      </c>
      <c r="J374" s="3" t="s">
        <v>124</v>
      </c>
      <c r="K374" s="4">
        <v>43</v>
      </c>
      <c r="L374" s="3" t="s">
        <v>485</v>
      </c>
      <c r="N374" t="str">
        <f t="shared" si="7"/>
        <v>INSERT INTO producto(nombreProducto, codigoMarca, codigosubCategoria, precioUnitario, precioCaja, unidadesCaja, stock, unidadMedida, tamanioUnidad, direccionImagen, descripcion) VALUES ('Los Cuates Natural',55,40,0.5,14.4,36,20,'gr',43,'cuatesNatural.jpg','');</v>
      </c>
    </row>
    <row r="375" spans="1:14" x14ac:dyDescent="0.2">
      <c r="A375">
        <v>190</v>
      </c>
      <c r="B375" s="3" t="s">
        <v>481</v>
      </c>
      <c r="C375" s="28">
        <v>55</v>
      </c>
      <c r="D375">
        <v>40</v>
      </c>
      <c r="F375">
        <v>0.5</v>
      </c>
      <c r="G375">
        <f t="shared" ref="G375:G391" si="10">(F375*H375)*0.8</f>
        <v>14.4</v>
      </c>
      <c r="H375">
        <v>36</v>
      </c>
      <c r="I375">
        <v>20</v>
      </c>
      <c r="J375" s="3" t="s">
        <v>124</v>
      </c>
      <c r="K375" s="4">
        <v>43</v>
      </c>
      <c r="L375" s="3" t="s">
        <v>486</v>
      </c>
      <c r="N375" t="str">
        <f t="shared" si="7"/>
        <v>INSERT INTO producto(nombreProducto, codigoMarca, codigosubCategoria, precioUnitario, precioCaja, unidadesCaja, stock, unidadMedida, tamanioUnidad, direccionImagen, descripcion) VALUES ('Los Cuates Picante',55,40,0.5,14.4,36,20,'gr',43,'cuatesPicante.jpg','');</v>
      </c>
    </row>
    <row r="376" spans="1:14" x14ac:dyDescent="0.2">
      <c r="A376">
        <v>191</v>
      </c>
      <c r="B376" s="3" t="s">
        <v>482</v>
      </c>
      <c r="C376" s="28">
        <v>95</v>
      </c>
      <c r="D376">
        <v>40</v>
      </c>
      <c r="F376">
        <v>0.5</v>
      </c>
      <c r="G376">
        <f t="shared" si="10"/>
        <v>14.4</v>
      </c>
      <c r="H376">
        <v>36</v>
      </c>
      <c r="I376">
        <v>20</v>
      </c>
      <c r="J376" s="3" t="s">
        <v>124</v>
      </c>
      <c r="K376" s="4">
        <v>45</v>
      </c>
      <c r="L376" s="3" t="s">
        <v>487</v>
      </c>
      <c r="N376" t="str">
        <f t="shared" si="7"/>
        <v>INSERT INTO producto(nombreProducto, codigoMarca, codigosubCategoria, precioUnitario, precioCaja, unidadesCaja, stock, unidadMedida, tamanioUnidad, direccionImagen, descripcion) VALUES ('Tot-Tees Picante',95,40,0.5,14.4,36,20,'gr',45,'tor-teesPicante.jpg','');</v>
      </c>
    </row>
    <row r="377" spans="1:14" x14ac:dyDescent="0.2">
      <c r="A377">
        <v>192</v>
      </c>
      <c r="B377" s="3" t="s">
        <v>484</v>
      </c>
      <c r="C377" s="28">
        <v>95</v>
      </c>
      <c r="D377">
        <v>40</v>
      </c>
      <c r="F377">
        <v>0.5</v>
      </c>
      <c r="G377">
        <f t="shared" si="10"/>
        <v>14.4</v>
      </c>
      <c r="H377">
        <v>36</v>
      </c>
      <c r="I377">
        <v>20</v>
      </c>
      <c r="J377" s="3" t="s">
        <v>124</v>
      </c>
      <c r="K377" s="4">
        <v>45</v>
      </c>
      <c r="L377" s="3" t="s">
        <v>488</v>
      </c>
      <c r="N377" t="str">
        <f t="shared" si="7"/>
        <v>INSERT INTO producto(nombreProducto, codigoMarca, codigosubCategoria, precioUnitario, precioCaja, unidadesCaja, stock, unidadMedida, tamanioUnidad, direccionImagen, descripcion) VALUES ('Tot-Tees Natural',95,40,0.5,14.4,36,20,'gr',45,'tor-teesNatural.jpg','');</v>
      </c>
    </row>
    <row r="378" spans="1:14" x14ac:dyDescent="0.2">
      <c r="A378">
        <v>193</v>
      </c>
      <c r="B378" s="3" t="s">
        <v>489</v>
      </c>
      <c r="C378" s="28">
        <v>40</v>
      </c>
      <c r="D378">
        <v>41</v>
      </c>
      <c r="F378">
        <v>0.5</v>
      </c>
      <c r="G378">
        <f t="shared" si="10"/>
        <v>14.4</v>
      </c>
      <c r="H378">
        <v>36</v>
      </c>
      <c r="I378">
        <v>20</v>
      </c>
      <c r="J378" s="3" t="s">
        <v>124</v>
      </c>
      <c r="K378" s="4">
        <v>36</v>
      </c>
      <c r="L378" s="3" t="s">
        <v>499</v>
      </c>
      <c r="N378" t="str">
        <f t="shared" si="7"/>
        <v>INSERT INTO producto(nombreProducto, codigoMarca, codigosubCategoria, precioUnitario, precioCaja, unidadesCaja, stock, unidadMedida, tamanioUnidad, direccionImagen, descripcion) VALUES ('Cheese tris Tocineta',40,41,0.5,14.4,36,20,'gr',36,'cheeseTris.jpg','');</v>
      </c>
    </row>
    <row r="379" spans="1:14" x14ac:dyDescent="0.2">
      <c r="A379">
        <v>194</v>
      </c>
      <c r="B379" s="3" t="s">
        <v>491</v>
      </c>
      <c r="C379" s="28">
        <v>20</v>
      </c>
      <c r="D379">
        <v>41</v>
      </c>
      <c r="F379">
        <v>0.5</v>
      </c>
      <c r="G379">
        <f t="shared" si="10"/>
        <v>14.4</v>
      </c>
      <c r="H379">
        <v>36</v>
      </c>
      <c r="I379">
        <v>20</v>
      </c>
      <c r="J379" s="3" t="s">
        <v>124</v>
      </c>
      <c r="K379" s="4">
        <v>55</v>
      </c>
      <c r="L379" s="3" t="s">
        <v>500</v>
      </c>
      <c r="N379" t="str">
        <f t="shared" ref="N379:N390" si="11">CONCATENATE("INSERT INTO producto(nombreProducto, codigoMarca, codigosubCategoria, precioUnitario, precioCaja, unidadesCaja, stock, unidadMedida, tamanioUnidad, direccionImagen, descripcion) VALUES ('",B379,"',",C379,",",D379,",",F379,",",G379,",",H379,",",I379,",'",J379,"',",K379,",'",L379,"','",M379,"');")</f>
        <v>INSERT INTO producto(nombreProducto, codigoMarca, codigosubCategoria, precioUnitario, precioCaja, unidadesCaja, stock, unidadMedida, tamanioUnidad, direccionImagen, descripcion) VALUES ('Cheetos Crunchy ',20,41,0.5,14.4,36,20,'gr',55,'cheetos.jpg','');</v>
      </c>
    </row>
    <row r="380" spans="1:14" x14ac:dyDescent="0.2">
      <c r="A380">
        <v>195</v>
      </c>
      <c r="B380" s="3" t="s">
        <v>493</v>
      </c>
      <c r="C380" s="28">
        <v>20</v>
      </c>
      <c r="D380">
        <v>41</v>
      </c>
      <c r="F380">
        <v>0.5</v>
      </c>
      <c r="G380">
        <f t="shared" si="10"/>
        <v>14.4</v>
      </c>
      <c r="H380">
        <v>36</v>
      </c>
      <c r="I380">
        <v>20</v>
      </c>
      <c r="J380" s="3" t="s">
        <v>124</v>
      </c>
      <c r="K380" s="4">
        <v>85</v>
      </c>
      <c r="L380" s="3" t="s">
        <v>501</v>
      </c>
      <c r="N380" t="str">
        <f t="shared" si="11"/>
        <v>INSERT INTO producto(nombreProducto, codigoMarca, codigosubCategoria, precioUnitario, precioCaja, unidadesCaja, stock, unidadMedida, tamanioUnidad, direccionImagen, descripcion) VALUES ('Cheetos Horneados',20,41,0.5,14.4,36,20,'gr',85,'cheetosHorneados.jpg','');</v>
      </c>
    </row>
    <row r="381" spans="1:14" x14ac:dyDescent="0.2">
      <c r="A381">
        <v>196</v>
      </c>
      <c r="B381" s="3" t="s">
        <v>494</v>
      </c>
      <c r="C381" s="28">
        <v>22</v>
      </c>
      <c r="D381">
        <v>41</v>
      </c>
      <c r="F381">
        <v>0.5</v>
      </c>
      <c r="G381">
        <f t="shared" si="10"/>
        <v>14.4</v>
      </c>
      <c r="H381">
        <v>36</v>
      </c>
      <c r="I381">
        <v>20</v>
      </c>
      <c r="J381" s="3" t="s">
        <v>124</v>
      </c>
      <c r="K381" s="4">
        <v>28</v>
      </c>
      <c r="L381" s="3" t="s">
        <v>502</v>
      </c>
      <c r="N381" t="str">
        <f t="shared" si="11"/>
        <v>INSERT INTO producto(nombreProducto, codigoMarca, codigosubCategoria, precioUnitario, precioCaja, unidadesCaja, stock, unidadMedida, tamanioUnidad, direccionImagen, descripcion) VALUES ('Chizitos',22,41,0.5,14.4,36,20,'gr',28,'chizitoClasico.jpg','');</v>
      </c>
    </row>
    <row r="382" spans="1:14" x14ac:dyDescent="0.2">
      <c r="A382">
        <v>197</v>
      </c>
      <c r="B382" s="3" t="s">
        <v>496</v>
      </c>
      <c r="C382" s="28">
        <v>22</v>
      </c>
      <c r="D382">
        <v>41</v>
      </c>
      <c r="F382">
        <v>3.2</v>
      </c>
      <c r="G382">
        <f t="shared" si="10"/>
        <v>15.360000000000003</v>
      </c>
      <c r="H382">
        <v>6</v>
      </c>
      <c r="I382">
        <v>20</v>
      </c>
      <c r="J382" s="3" t="s">
        <v>124</v>
      </c>
      <c r="K382" s="4">
        <v>270</v>
      </c>
      <c r="L382" s="3" t="s">
        <v>503</v>
      </c>
      <c r="N382" t="str">
        <f t="shared" si="11"/>
        <v>INSERT INTO producto(nombreProducto, codigoMarca, codigosubCategoria, precioUnitario, precioCaja, unidadesCaja, stock, unidadMedida, tamanioUnidad, direccionImagen, descripcion) VALUES ('Chizitos Fiesta',22,41,3.2,15.36,6,20,'gr',270,'chizitoFiesta.jpg','');</v>
      </c>
    </row>
    <row r="383" spans="1:14" ht="25.5" x14ac:dyDescent="0.2">
      <c r="A383">
        <v>198</v>
      </c>
      <c r="B383" s="3" t="s">
        <v>497</v>
      </c>
      <c r="C383" s="28">
        <v>40</v>
      </c>
      <c r="D383">
        <v>41</v>
      </c>
      <c r="F383">
        <v>0.5</v>
      </c>
      <c r="G383">
        <f t="shared" si="10"/>
        <v>12.8</v>
      </c>
      <c r="H383">
        <v>32</v>
      </c>
      <c r="I383">
        <v>20</v>
      </c>
      <c r="J383" s="3" t="s">
        <v>124</v>
      </c>
      <c r="K383" s="4">
        <v>45</v>
      </c>
      <c r="L383" s="3" t="s">
        <v>504</v>
      </c>
      <c r="N383" t="str">
        <f t="shared" si="11"/>
        <v>INSERT INTO producto(nombreProducto, codigoMarca, codigosubCategoria, precioUnitario, precioCaja, unidadesCaja, stock, unidadMedida, tamanioUnidad, direccionImagen, descripcion) VALUES ('Doritos Nacho Cheesier',40,41,0.5,12.8,32,20,'gr',45,'doritosNachoChessier.jpg','');</v>
      </c>
    </row>
    <row r="384" spans="1:14" ht="25.5" x14ac:dyDescent="0.2">
      <c r="A384">
        <v>199</v>
      </c>
      <c r="B384" s="3" t="s">
        <v>498</v>
      </c>
      <c r="C384" s="28">
        <v>40</v>
      </c>
      <c r="D384">
        <v>41</v>
      </c>
      <c r="F384">
        <v>0.5</v>
      </c>
      <c r="G384">
        <f t="shared" si="10"/>
        <v>12.8</v>
      </c>
      <c r="H384">
        <v>32</v>
      </c>
      <c r="I384">
        <v>20</v>
      </c>
      <c r="J384" s="3" t="s">
        <v>124</v>
      </c>
      <c r="K384" s="4">
        <v>45</v>
      </c>
      <c r="L384" s="3" t="s">
        <v>505</v>
      </c>
      <c r="N384" t="str">
        <f t="shared" si="11"/>
        <v>INSERT INTO producto(nombreProducto, codigoMarca, codigosubCategoria, precioUnitario, precioCaja, unidadesCaja, stock, unidadMedida, tamanioUnidad, direccionImagen, descripcion) VALUES ('Doritos Tangy Cheese',40,41,0.5,12.8,32,20,'gr',45,'doritosTangyCheese.jpg','');</v>
      </c>
    </row>
    <row r="385" spans="1:14" x14ac:dyDescent="0.2">
      <c r="A385">
        <v>200</v>
      </c>
      <c r="B385" s="3" t="s">
        <v>506</v>
      </c>
      <c r="C385" s="28">
        <v>40</v>
      </c>
      <c r="D385">
        <v>42</v>
      </c>
      <c r="F385">
        <v>0.9</v>
      </c>
      <c r="G385">
        <f t="shared" si="10"/>
        <v>23.040000000000003</v>
      </c>
      <c r="H385">
        <v>32</v>
      </c>
      <c r="I385">
        <v>20</v>
      </c>
      <c r="J385" s="3" t="s">
        <v>252</v>
      </c>
      <c r="K385" s="4">
        <v>2</v>
      </c>
      <c r="L385" s="3" t="s">
        <v>515</v>
      </c>
      <c r="N385" t="str">
        <f t="shared" si="11"/>
        <v>INSERT INTO producto(nombreProducto, codigoMarca, codigosubCategoria, precioUnitario, precioCaja, unidadesCaja, stock, unidadMedida, tamanioUnidad, direccionImagen, descripcion) VALUES ('Combo Lays Piqueos',40,42,0.9,23.04,32,20,'unid',2,'comboPiqueoSnack.jpg','');</v>
      </c>
    </row>
    <row r="386" spans="1:14" x14ac:dyDescent="0.2">
      <c r="A386">
        <v>201</v>
      </c>
      <c r="B386" s="3" t="s">
        <v>507</v>
      </c>
      <c r="C386" s="28">
        <v>51</v>
      </c>
      <c r="D386">
        <v>42</v>
      </c>
      <c r="F386">
        <v>0.5</v>
      </c>
      <c r="G386">
        <f t="shared" si="10"/>
        <v>12.8</v>
      </c>
      <c r="H386">
        <v>32</v>
      </c>
      <c r="I386">
        <v>20</v>
      </c>
      <c r="J386" s="3" t="s">
        <v>124</v>
      </c>
      <c r="K386" s="4">
        <v>30</v>
      </c>
      <c r="L386" s="3" t="s">
        <v>516</v>
      </c>
      <c r="N386" t="str">
        <f t="shared" si="11"/>
        <v>INSERT INTO producto(nombreProducto, codigoMarca, codigosubCategoria, precioUnitario, precioCaja, unidadesCaja, stock, unidadMedida, tamanioUnidad, direccionImagen, descripcion) VALUES ('Free Papas',51,42,0.5,12.8,32,20,'gr',30,'freePapas.jpg','');</v>
      </c>
    </row>
    <row r="387" spans="1:14" x14ac:dyDescent="0.2">
      <c r="A387">
        <v>202</v>
      </c>
      <c r="B387" s="3" t="s">
        <v>510</v>
      </c>
      <c r="C387" s="28">
        <v>40</v>
      </c>
      <c r="D387">
        <v>42</v>
      </c>
      <c r="F387">
        <v>1</v>
      </c>
      <c r="G387">
        <f t="shared" si="10"/>
        <v>19.200000000000003</v>
      </c>
      <c r="H387">
        <v>24</v>
      </c>
      <c r="I387">
        <v>20</v>
      </c>
      <c r="J387" s="3" t="s">
        <v>124</v>
      </c>
      <c r="K387" s="4">
        <v>30</v>
      </c>
      <c r="L387" s="3" t="s">
        <v>517</v>
      </c>
      <c r="N387" t="str">
        <f t="shared" si="11"/>
        <v>INSERT INTO producto(nombreProducto, codigoMarca, codigosubCategoria, precioUnitario, precioCaja, unidadesCaja, stock, unidadMedida, tamanioUnidad, direccionImagen, descripcion) VALUES ('Lays Andinas',40,42,1,19.2,24,20,'gr',30,'laysAndinas.jpg','');</v>
      </c>
    </row>
    <row r="388" spans="1:14" x14ac:dyDescent="0.2">
      <c r="A388">
        <v>203</v>
      </c>
      <c r="B388" s="3" t="s">
        <v>511</v>
      </c>
      <c r="C388" s="28">
        <v>40</v>
      </c>
      <c r="D388">
        <v>42</v>
      </c>
      <c r="F388">
        <v>3.5</v>
      </c>
      <c r="G388">
        <f t="shared" si="10"/>
        <v>67.2</v>
      </c>
      <c r="H388">
        <v>24</v>
      </c>
      <c r="I388">
        <v>20</v>
      </c>
      <c r="J388" s="3" t="s">
        <v>124</v>
      </c>
      <c r="K388" s="4">
        <v>150</v>
      </c>
      <c r="L388" s="3" t="s">
        <v>518</v>
      </c>
      <c r="N388" t="str">
        <f t="shared" si="11"/>
        <v>INSERT INTO producto(nombreProducto, codigoMarca, codigosubCategoria, precioUnitario, precioCaja, unidadesCaja, stock, unidadMedida, tamanioUnidad, direccionImagen, descripcion) VALUES ('Lays Clasicas',40,42,3.5,67.2,24,20,'gr',150,'laysClasica.jpg','');</v>
      </c>
    </row>
    <row r="389" spans="1:14" ht="25.5" x14ac:dyDescent="0.2">
      <c r="A389">
        <v>204</v>
      </c>
      <c r="B389" s="3" t="s">
        <v>512</v>
      </c>
      <c r="C389" s="28">
        <v>40</v>
      </c>
      <c r="D389">
        <v>42</v>
      </c>
      <c r="F389">
        <v>2</v>
      </c>
      <c r="G389">
        <f t="shared" si="10"/>
        <v>19.200000000000003</v>
      </c>
      <c r="H389">
        <v>12</v>
      </c>
      <c r="I389">
        <v>20</v>
      </c>
      <c r="J389" s="3" t="s">
        <v>124</v>
      </c>
      <c r="K389" s="4">
        <v>250</v>
      </c>
      <c r="L389" s="3" t="s">
        <v>519</v>
      </c>
      <c r="N389" t="str">
        <f t="shared" si="11"/>
        <v>INSERT INTO producto(nombreProducto, codigoMarca, codigosubCategoria, precioUnitario, precioCaja, unidadesCaja, stock, unidadMedida, tamanioUnidad, direccionImagen, descripcion) VALUES ('Lays Corte Americano',40,42,2,19.2,12,20,'gr',250,'laysCorteAmericano.jpg','');</v>
      </c>
    </row>
    <row r="390" spans="1:14" x14ac:dyDescent="0.2">
      <c r="A390">
        <v>205</v>
      </c>
      <c r="B390" s="3" t="s">
        <v>513</v>
      </c>
      <c r="C390" s="28">
        <v>40</v>
      </c>
      <c r="D390">
        <v>42</v>
      </c>
      <c r="F390">
        <v>0.5</v>
      </c>
      <c r="G390">
        <f t="shared" si="10"/>
        <v>12.8</v>
      </c>
      <c r="H390">
        <v>32</v>
      </c>
      <c r="I390">
        <v>20</v>
      </c>
      <c r="J390" s="3" t="s">
        <v>124</v>
      </c>
      <c r="K390" s="4">
        <v>45</v>
      </c>
      <c r="L390" s="3" t="s">
        <v>520</v>
      </c>
      <c r="N390" t="str">
        <f t="shared" si="11"/>
        <v>INSERT INTO producto(nombreProducto, codigoMarca, codigosubCategoria, precioUnitario, precioCaja, unidadesCaja, stock, unidadMedida, tamanioUnidad, direccionImagen, descripcion) VALUES ('Lays Wasabi',40,42,0.5,12.8,32,20,'gr',45,'laysWasabi.jpg','');</v>
      </c>
    </row>
    <row r="391" spans="1:14" x14ac:dyDescent="0.2">
      <c r="A391" s="5">
        <v>206</v>
      </c>
      <c r="B391" s="25" t="s">
        <v>514</v>
      </c>
      <c r="C391" s="31">
        <v>77</v>
      </c>
      <c r="D391" s="5">
        <v>42</v>
      </c>
      <c r="E391" s="5"/>
      <c r="F391" s="5">
        <v>5</v>
      </c>
      <c r="G391" s="5">
        <f t="shared" si="10"/>
        <v>48</v>
      </c>
      <c r="H391" s="5">
        <v>12</v>
      </c>
      <c r="I391" s="5">
        <v>20</v>
      </c>
      <c r="J391" s="25" t="s">
        <v>252</v>
      </c>
      <c r="K391" s="6">
        <v>3</v>
      </c>
      <c r="L391" s="25" t="s">
        <v>521</v>
      </c>
      <c r="N391" t="str">
        <f>CONCATENATE("INSERT INTO producto(nombreProducto, codigoMarca, codigosubCategoria, precioUnitario, precioCaja, unidadesCaja, stock, unidadMedida, tamanioUnidad, direccionImagen, descripcion) VALUES ('",B391,"',",C391,",",D391,",",F391,",",G391,",",H391,",",I391,",'",J391,"',",K391,",'",L391,"','",M391,"');")</f>
        <v>INSERT INTO producto(nombreProducto, codigoMarca, codigosubCategoria, precioUnitario, precioCaja, unidadesCaja, stock, unidadMedida, tamanioUnidad, direccionImagen, descripcion) VALUES ('Combo Pringles',77,42,5,48,12,20,'unid',3,'pringles.jpg','');</v>
      </c>
    </row>
    <row r="392" spans="1:14" x14ac:dyDescent="0.2">
      <c r="A392">
        <v>207</v>
      </c>
      <c r="B392" t="s">
        <v>722</v>
      </c>
      <c r="C392">
        <v>103</v>
      </c>
      <c r="D392">
        <v>29</v>
      </c>
      <c r="F392" s="14">
        <v>85.9</v>
      </c>
      <c r="G392" s="14">
        <f t="shared" ref="G392:G403" si="12">(F392*H392)*0.8</f>
        <v>1649.2800000000004</v>
      </c>
      <c r="H392">
        <v>24</v>
      </c>
      <c r="I392">
        <v>20</v>
      </c>
      <c r="J392" t="s">
        <v>123</v>
      </c>
      <c r="K392">
        <v>750</v>
      </c>
      <c r="L392" t="s">
        <v>749</v>
      </c>
    </row>
    <row r="393" spans="1:14" ht="38.25" x14ac:dyDescent="0.2">
      <c r="A393" s="14">
        <v>208</v>
      </c>
      <c r="B393" t="s">
        <v>747</v>
      </c>
      <c r="C393">
        <v>104</v>
      </c>
      <c r="D393">
        <v>29</v>
      </c>
      <c r="F393" s="14">
        <v>36.9</v>
      </c>
      <c r="G393" s="14">
        <f t="shared" si="12"/>
        <v>708.48</v>
      </c>
      <c r="H393">
        <v>24</v>
      </c>
      <c r="I393">
        <v>20</v>
      </c>
      <c r="J393" t="s">
        <v>360</v>
      </c>
      <c r="K393">
        <v>1</v>
      </c>
      <c r="L393" t="s">
        <v>750</v>
      </c>
    </row>
    <row r="394" spans="1:14" ht="25.5" x14ac:dyDescent="0.2">
      <c r="A394" s="14">
        <v>209</v>
      </c>
      <c r="B394" t="s">
        <v>748</v>
      </c>
      <c r="C394">
        <v>105</v>
      </c>
      <c r="D394">
        <v>29</v>
      </c>
      <c r="F394">
        <v>72.900000000000006</v>
      </c>
      <c r="G394">
        <f t="shared" si="12"/>
        <v>699.84000000000015</v>
      </c>
      <c r="H394">
        <v>12</v>
      </c>
      <c r="I394">
        <v>20</v>
      </c>
      <c r="J394" t="s">
        <v>123</v>
      </c>
      <c r="K394">
        <v>750</v>
      </c>
      <c r="L394" t="s">
        <v>751</v>
      </c>
    </row>
    <row r="395" spans="1:14" x14ac:dyDescent="0.2">
      <c r="A395" s="14">
        <v>210</v>
      </c>
      <c r="B395" t="s">
        <v>725</v>
      </c>
      <c r="C395">
        <v>106</v>
      </c>
      <c r="D395">
        <v>29</v>
      </c>
      <c r="F395">
        <v>17.899999999999999</v>
      </c>
      <c r="G395">
        <f t="shared" si="12"/>
        <v>343.68</v>
      </c>
      <c r="H395">
        <v>24</v>
      </c>
      <c r="I395">
        <v>20</v>
      </c>
      <c r="J395" t="s">
        <v>360</v>
      </c>
      <c r="K395">
        <v>1</v>
      </c>
      <c r="L395" t="s">
        <v>751</v>
      </c>
    </row>
    <row r="396" spans="1:14" x14ac:dyDescent="0.2">
      <c r="A396" s="14">
        <v>211</v>
      </c>
      <c r="B396" t="s">
        <v>727</v>
      </c>
      <c r="C396">
        <v>107</v>
      </c>
      <c r="D396">
        <v>30</v>
      </c>
      <c r="F396">
        <v>24.43</v>
      </c>
      <c r="G396">
        <f t="shared" si="12"/>
        <v>469.05599999999998</v>
      </c>
      <c r="H396">
        <v>24</v>
      </c>
      <c r="I396">
        <v>20</v>
      </c>
      <c r="J396" t="s">
        <v>123</v>
      </c>
      <c r="K396">
        <v>750</v>
      </c>
      <c r="L396" t="s">
        <v>753</v>
      </c>
    </row>
    <row r="397" spans="1:14" ht="25.5" x14ac:dyDescent="0.2">
      <c r="A397" s="14">
        <v>212</v>
      </c>
      <c r="B397" t="s">
        <v>731</v>
      </c>
      <c r="C397">
        <v>107</v>
      </c>
      <c r="D397">
        <v>30</v>
      </c>
      <c r="F397">
        <v>24.43</v>
      </c>
      <c r="G397">
        <f t="shared" si="12"/>
        <v>469.05599999999998</v>
      </c>
      <c r="H397">
        <v>24</v>
      </c>
      <c r="I397">
        <v>20</v>
      </c>
      <c r="J397" t="s">
        <v>123</v>
      </c>
      <c r="K397">
        <v>750</v>
      </c>
      <c r="L397" t="s">
        <v>754</v>
      </c>
    </row>
    <row r="398" spans="1:14" ht="25.5" x14ac:dyDescent="0.2">
      <c r="A398" s="14">
        <v>213</v>
      </c>
      <c r="B398" t="s">
        <v>752</v>
      </c>
      <c r="C398">
        <v>108</v>
      </c>
      <c r="D398">
        <v>30</v>
      </c>
      <c r="F398">
        <v>39.5</v>
      </c>
      <c r="G398">
        <f t="shared" si="12"/>
        <v>632</v>
      </c>
      <c r="H398">
        <v>20</v>
      </c>
      <c r="I398">
        <v>18</v>
      </c>
      <c r="J398" t="s">
        <v>123</v>
      </c>
      <c r="K398">
        <v>900</v>
      </c>
      <c r="L398" t="s">
        <v>755</v>
      </c>
    </row>
    <row r="399" spans="1:14" ht="25.5" x14ac:dyDescent="0.2">
      <c r="A399" s="14">
        <v>214</v>
      </c>
      <c r="B399" t="s">
        <v>730</v>
      </c>
      <c r="C399">
        <v>108</v>
      </c>
      <c r="D399">
        <v>30</v>
      </c>
      <c r="F399">
        <v>39.5</v>
      </c>
      <c r="G399">
        <f t="shared" si="12"/>
        <v>758.40000000000009</v>
      </c>
      <c r="H399">
        <v>24</v>
      </c>
      <c r="I399">
        <v>18</v>
      </c>
      <c r="J399" t="s">
        <v>123</v>
      </c>
      <c r="K399">
        <v>900</v>
      </c>
      <c r="L399" t="s">
        <v>756</v>
      </c>
    </row>
    <row r="400" spans="1:14" x14ac:dyDescent="0.2">
      <c r="A400" s="14">
        <v>215</v>
      </c>
      <c r="B400" t="s">
        <v>732</v>
      </c>
      <c r="C400">
        <v>109</v>
      </c>
      <c r="D400">
        <v>31</v>
      </c>
      <c r="F400">
        <v>57.5</v>
      </c>
      <c r="G400">
        <f t="shared" si="12"/>
        <v>1104</v>
      </c>
      <c r="H400">
        <v>24</v>
      </c>
      <c r="I400">
        <v>20</v>
      </c>
      <c r="J400" t="s">
        <v>123</v>
      </c>
      <c r="K400">
        <v>750</v>
      </c>
      <c r="L400" t="s">
        <v>757</v>
      </c>
    </row>
    <row r="401" spans="1:12" ht="25.5" x14ac:dyDescent="0.2">
      <c r="A401" s="14">
        <v>216</v>
      </c>
      <c r="B401" t="s">
        <v>733</v>
      </c>
      <c r="C401">
        <v>109</v>
      </c>
      <c r="D401">
        <v>31</v>
      </c>
      <c r="F401">
        <v>69.900000000000006</v>
      </c>
      <c r="G401">
        <f t="shared" si="12"/>
        <v>1342.0800000000002</v>
      </c>
      <c r="H401">
        <v>24</v>
      </c>
      <c r="I401">
        <v>20</v>
      </c>
      <c r="J401" t="s">
        <v>123</v>
      </c>
      <c r="K401">
        <v>750</v>
      </c>
      <c r="L401" t="s">
        <v>758</v>
      </c>
    </row>
    <row r="402" spans="1:12" x14ac:dyDescent="0.2">
      <c r="A402" s="14">
        <v>217</v>
      </c>
      <c r="B402" t="s">
        <v>734</v>
      </c>
      <c r="C402">
        <v>110</v>
      </c>
      <c r="D402">
        <v>31</v>
      </c>
      <c r="F402">
        <v>57</v>
      </c>
      <c r="G402">
        <f t="shared" si="12"/>
        <v>1094.4000000000001</v>
      </c>
      <c r="H402">
        <v>24</v>
      </c>
      <c r="I402">
        <v>20</v>
      </c>
      <c r="J402" t="s">
        <v>123</v>
      </c>
      <c r="K402">
        <v>750</v>
      </c>
      <c r="L402" t="s">
        <v>759</v>
      </c>
    </row>
    <row r="403" spans="1:12" x14ac:dyDescent="0.2">
      <c r="A403" s="14">
        <v>218</v>
      </c>
      <c r="B403" t="s">
        <v>735</v>
      </c>
      <c r="C403">
        <v>111</v>
      </c>
      <c r="D403">
        <v>31</v>
      </c>
      <c r="F403">
        <v>57.5</v>
      </c>
      <c r="G403">
        <f t="shared" si="12"/>
        <v>1104</v>
      </c>
      <c r="H403">
        <v>24</v>
      </c>
      <c r="I403">
        <v>20</v>
      </c>
      <c r="J403" t="s">
        <v>123</v>
      </c>
      <c r="K403">
        <v>750</v>
      </c>
      <c r="L403" t="s">
        <v>760</v>
      </c>
    </row>
    <row r="404" spans="1:12" x14ac:dyDescent="0.2">
      <c r="A404" s="14">
        <v>219</v>
      </c>
      <c r="B404" t="s">
        <v>739</v>
      </c>
      <c r="C404">
        <v>112</v>
      </c>
      <c r="D404">
        <v>32</v>
      </c>
      <c r="F404">
        <v>131.9</v>
      </c>
      <c r="G404">
        <f t="shared" ref="G404:G407" si="13">(F404*H404)*0.8</f>
        <v>1266.2400000000002</v>
      </c>
      <c r="H404">
        <v>12</v>
      </c>
      <c r="I404">
        <v>20</v>
      </c>
      <c r="J404" t="s">
        <v>123</v>
      </c>
      <c r="K404">
        <v>750</v>
      </c>
      <c r="L404" t="s">
        <v>761</v>
      </c>
    </row>
    <row r="405" spans="1:12" x14ac:dyDescent="0.2">
      <c r="A405" s="14">
        <v>220</v>
      </c>
      <c r="B405" t="s">
        <v>744</v>
      </c>
      <c r="C405">
        <v>113</v>
      </c>
      <c r="D405">
        <v>32</v>
      </c>
      <c r="F405">
        <v>120.9</v>
      </c>
      <c r="G405">
        <f t="shared" si="13"/>
        <v>1160.6400000000001</v>
      </c>
      <c r="H405">
        <v>12</v>
      </c>
      <c r="I405">
        <v>20</v>
      </c>
      <c r="J405" t="s">
        <v>123</v>
      </c>
      <c r="K405">
        <v>750</v>
      </c>
      <c r="L405" t="s">
        <v>762</v>
      </c>
    </row>
    <row r="406" spans="1:12" x14ac:dyDescent="0.2">
      <c r="A406" s="14">
        <v>221</v>
      </c>
      <c r="B406" t="s">
        <v>745</v>
      </c>
      <c r="C406">
        <v>114</v>
      </c>
      <c r="D406">
        <v>32</v>
      </c>
      <c r="F406">
        <v>389.9</v>
      </c>
      <c r="G406">
        <f t="shared" si="13"/>
        <v>1247.68</v>
      </c>
      <c r="H406">
        <v>4</v>
      </c>
      <c r="I406">
        <v>20</v>
      </c>
      <c r="J406" t="s">
        <v>123</v>
      </c>
      <c r="K406">
        <v>750</v>
      </c>
      <c r="L406" t="s">
        <v>763</v>
      </c>
    </row>
    <row r="407" spans="1:12" x14ac:dyDescent="0.2">
      <c r="A407" s="14">
        <v>222</v>
      </c>
      <c r="B407" t="s">
        <v>746</v>
      </c>
      <c r="C407">
        <v>115</v>
      </c>
      <c r="D407">
        <v>32</v>
      </c>
      <c r="F407">
        <v>254.9</v>
      </c>
      <c r="G407">
        <f t="shared" si="13"/>
        <v>1223.5200000000002</v>
      </c>
      <c r="H407">
        <v>6</v>
      </c>
      <c r="I407">
        <v>20</v>
      </c>
      <c r="J407" t="s">
        <v>123</v>
      </c>
      <c r="K407">
        <v>750</v>
      </c>
      <c r="L407" t="s">
        <v>764</v>
      </c>
    </row>
    <row r="408" spans="1:12" x14ac:dyDescent="0.2">
      <c r="A408" s="14">
        <v>223</v>
      </c>
    </row>
    <row r="409" spans="1:12" x14ac:dyDescent="0.2">
      <c r="A409" s="14">
        <v>224</v>
      </c>
    </row>
    <row r="410" spans="1:12" x14ac:dyDescent="0.2">
      <c r="A410" s="14">
        <v>225</v>
      </c>
    </row>
    <row r="411" spans="1:12" x14ac:dyDescent="0.2">
      <c r="A411" s="14">
        <v>226</v>
      </c>
    </row>
    <row r="412" spans="1:12" x14ac:dyDescent="0.2">
      <c r="A412" s="14">
        <v>227</v>
      </c>
    </row>
    <row r="413" spans="1:12" x14ac:dyDescent="0.2">
      <c r="A413" s="14">
        <v>228</v>
      </c>
    </row>
    <row r="414" spans="1:12" x14ac:dyDescent="0.2">
      <c r="A414" s="14">
        <v>229</v>
      </c>
    </row>
    <row r="415" spans="1:12" x14ac:dyDescent="0.2">
      <c r="A415" s="14">
        <v>230</v>
      </c>
    </row>
    <row r="416" spans="1:12" x14ac:dyDescent="0.2">
      <c r="A416" s="14">
        <v>231</v>
      </c>
    </row>
    <row r="417" spans="1:1" x14ac:dyDescent="0.2">
      <c r="A417" s="14">
        <v>232</v>
      </c>
    </row>
    <row r="418" spans="1:1" x14ac:dyDescent="0.2">
      <c r="A418" s="14">
        <v>233</v>
      </c>
    </row>
    <row r="419" spans="1:1" x14ac:dyDescent="0.2">
      <c r="A419" s="14">
        <v>234</v>
      </c>
    </row>
    <row r="420" spans="1:1" x14ac:dyDescent="0.2">
      <c r="A420" s="14">
        <v>235</v>
      </c>
    </row>
    <row r="421" spans="1:1" x14ac:dyDescent="0.2">
      <c r="A421" s="14">
        <v>236</v>
      </c>
    </row>
    <row r="422" spans="1:1" x14ac:dyDescent="0.2">
      <c r="A422" s="14">
        <v>237</v>
      </c>
    </row>
    <row r="423" spans="1:1" x14ac:dyDescent="0.2">
      <c r="A423" s="14">
        <v>238</v>
      </c>
    </row>
  </sheetData>
  <autoFilter ref="A185:N18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CONTENIDO GRAL CARGA MASIVA</vt:lpstr>
      <vt:lpstr>marcas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2013-11-03T22:39:03Z</dcterms:created>
  <dcterms:modified xsi:type="dcterms:W3CDTF">2013-11-05T06:26:41Z</dcterms:modified>
</cp:coreProperties>
</file>