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do/Desktop/"/>
    </mc:Choice>
  </mc:AlternateContent>
  <xr:revisionPtr revIDLastSave="0" documentId="13_ncr:1_{5D4FC38D-75F4-FF42-A8C4-171F64A93F72}" xr6:coauthVersionLast="47" xr6:coauthVersionMax="47" xr10:uidLastSave="{00000000-0000-0000-0000-000000000000}"/>
  <bookViews>
    <workbookView xWindow="9380" yWindow="460" windowWidth="16220" windowHeight="15540" tabRatio="500" xr2:uid="{00000000-000D-0000-FFFF-FFFF00000000}"/>
  </bookViews>
  <sheets>
    <sheet name="Hoja1" sheetId="1" r:id="rId1"/>
    <sheet name="Hoja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2" i="1"/>
  <c r="Q25" i="1"/>
  <c r="Q26" i="1"/>
  <c r="Q27" i="1"/>
  <c r="Q29" i="1"/>
  <c r="Q30" i="1"/>
  <c r="Q31" i="1"/>
  <c r="Q32" i="1"/>
  <c r="Q33" i="1"/>
  <c r="Q34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61" i="1"/>
  <c r="O42" i="1"/>
  <c r="M42" i="1"/>
  <c r="K42" i="1"/>
  <c r="I42" i="1"/>
  <c r="G42" i="1"/>
  <c r="E42" i="1"/>
  <c r="O50" i="1"/>
  <c r="M50" i="1"/>
  <c r="K50" i="1"/>
  <c r="I50" i="1"/>
  <c r="G50" i="1"/>
  <c r="E50" i="1"/>
  <c r="O33" i="1"/>
  <c r="M33" i="1"/>
  <c r="K33" i="1"/>
  <c r="I33" i="1"/>
  <c r="G33" i="1"/>
  <c r="E33" i="1"/>
  <c r="O23" i="1"/>
  <c r="M23" i="1"/>
  <c r="K23" i="1"/>
  <c r="I23" i="1"/>
  <c r="G23" i="1"/>
  <c r="E23" i="1"/>
  <c r="Q23" i="1" s="1"/>
  <c r="O24" i="1"/>
  <c r="M24" i="1"/>
  <c r="K24" i="1"/>
  <c r="I24" i="1"/>
  <c r="G24" i="1"/>
  <c r="E24" i="1"/>
  <c r="Q24" i="1" s="1"/>
  <c r="O45" i="1"/>
  <c r="M45" i="1"/>
  <c r="K45" i="1"/>
  <c r="I45" i="1"/>
  <c r="G45" i="1"/>
  <c r="E45" i="1"/>
  <c r="O20" i="1"/>
  <c r="M20" i="1"/>
  <c r="K20" i="1"/>
  <c r="I20" i="1"/>
  <c r="G20" i="1"/>
  <c r="E20" i="1"/>
  <c r="O41" i="1"/>
  <c r="M41" i="1"/>
  <c r="K41" i="1"/>
  <c r="I41" i="1"/>
  <c r="G41" i="1"/>
  <c r="E41" i="1"/>
  <c r="C16" i="1"/>
  <c r="M16" i="1" s="1"/>
  <c r="O39" i="1"/>
  <c r="M39" i="1"/>
  <c r="K39" i="1"/>
  <c r="I39" i="1"/>
  <c r="G39" i="1"/>
  <c r="E39" i="1"/>
  <c r="E30" i="1"/>
  <c r="G30" i="1"/>
  <c r="I30" i="1"/>
  <c r="K30" i="1"/>
  <c r="M30" i="1"/>
  <c r="O30" i="1"/>
  <c r="O21" i="1"/>
  <c r="M21" i="1"/>
  <c r="K21" i="1"/>
  <c r="I21" i="1"/>
  <c r="G21" i="1"/>
  <c r="E21" i="1"/>
  <c r="Q21" i="1" l="1"/>
  <c r="K16" i="1"/>
  <c r="O16" i="1"/>
  <c r="E16" i="1"/>
  <c r="G16" i="1"/>
  <c r="I16" i="1"/>
  <c r="E9" i="1" l="1"/>
  <c r="G9" i="1"/>
  <c r="I9" i="1"/>
  <c r="K9" i="1"/>
  <c r="M9" i="1"/>
  <c r="O9" i="1"/>
  <c r="E10" i="1"/>
  <c r="G10" i="1"/>
  <c r="I10" i="1"/>
  <c r="K10" i="1"/>
  <c r="M10" i="1"/>
  <c r="O10" i="1"/>
  <c r="E11" i="1"/>
  <c r="G11" i="1"/>
  <c r="I11" i="1"/>
  <c r="K11" i="1"/>
  <c r="M11" i="1"/>
  <c r="O11" i="1"/>
  <c r="E12" i="1"/>
  <c r="G12" i="1"/>
  <c r="I12" i="1"/>
  <c r="K12" i="1"/>
  <c r="M12" i="1"/>
  <c r="O12" i="1"/>
  <c r="E13" i="1"/>
  <c r="G13" i="1"/>
  <c r="I13" i="1"/>
  <c r="K13" i="1"/>
  <c r="M13" i="1"/>
  <c r="O13" i="1"/>
  <c r="E14" i="1"/>
  <c r="G14" i="1"/>
  <c r="I14" i="1"/>
  <c r="K14" i="1"/>
  <c r="M14" i="1"/>
  <c r="O14" i="1"/>
  <c r="E15" i="1"/>
  <c r="G15" i="1"/>
  <c r="I15" i="1"/>
  <c r="K15" i="1"/>
  <c r="M15" i="1"/>
  <c r="O15" i="1"/>
  <c r="E17" i="1"/>
  <c r="G17" i="1"/>
  <c r="I17" i="1"/>
  <c r="K17" i="1"/>
  <c r="M17" i="1"/>
  <c r="O17" i="1"/>
  <c r="E18" i="1"/>
  <c r="G18" i="1"/>
  <c r="I18" i="1"/>
  <c r="K18" i="1"/>
  <c r="M18" i="1"/>
  <c r="O18" i="1"/>
  <c r="E19" i="1"/>
  <c r="G19" i="1"/>
  <c r="I19" i="1"/>
  <c r="K19" i="1"/>
  <c r="M19" i="1"/>
  <c r="O19" i="1"/>
  <c r="E22" i="1"/>
  <c r="G22" i="1"/>
  <c r="I22" i="1"/>
  <c r="K22" i="1"/>
  <c r="M22" i="1"/>
  <c r="O22" i="1"/>
  <c r="E25" i="1"/>
  <c r="G25" i="1"/>
  <c r="I25" i="1"/>
  <c r="K25" i="1"/>
  <c r="M25" i="1"/>
  <c r="O25" i="1"/>
  <c r="E26" i="1"/>
  <c r="G26" i="1"/>
  <c r="I26" i="1"/>
  <c r="K26" i="1"/>
  <c r="M26" i="1"/>
  <c r="O26" i="1"/>
  <c r="E27" i="1"/>
  <c r="G27" i="1"/>
  <c r="I27" i="1"/>
  <c r="K27" i="1"/>
  <c r="M27" i="1"/>
  <c r="O27" i="1"/>
  <c r="E28" i="1"/>
  <c r="Q28" i="1" s="1"/>
  <c r="G28" i="1"/>
  <c r="I28" i="1"/>
  <c r="K28" i="1"/>
  <c r="M28" i="1"/>
  <c r="O28" i="1"/>
  <c r="E29" i="1"/>
  <c r="G29" i="1"/>
  <c r="I29" i="1"/>
  <c r="K29" i="1"/>
  <c r="M29" i="1"/>
  <c r="O29" i="1"/>
  <c r="E31" i="1"/>
  <c r="G31" i="1"/>
  <c r="I31" i="1"/>
  <c r="K31" i="1"/>
  <c r="M31" i="1"/>
  <c r="O31" i="1"/>
  <c r="E32" i="1"/>
  <c r="G32" i="1"/>
  <c r="I32" i="1"/>
  <c r="K32" i="1"/>
  <c r="M32" i="1"/>
  <c r="O32" i="1"/>
  <c r="E34" i="1"/>
  <c r="G34" i="1"/>
  <c r="I34" i="1"/>
  <c r="K34" i="1"/>
  <c r="M34" i="1"/>
  <c r="O34" i="1"/>
  <c r="E35" i="1"/>
  <c r="Q35" i="1" s="1"/>
  <c r="G35" i="1"/>
  <c r="I35" i="1"/>
  <c r="K35" i="1"/>
  <c r="M35" i="1"/>
  <c r="O35" i="1"/>
  <c r="E36" i="1"/>
  <c r="G36" i="1"/>
  <c r="I36" i="1"/>
  <c r="K36" i="1"/>
  <c r="M36" i="1"/>
  <c r="O36" i="1"/>
  <c r="E37" i="1"/>
  <c r="G37" i="1"/>
  <c r="I37" i="1"/>
  <c r="K37" i="1"/>
  <c r="M37" i="1"/>
  <c r="O37" i="1"/>
  <c r="E38" i="1"/>
  <c r="G38" i="1"/>
  <c r="I38" i="1"/>
  <c r="K38" i="1"/>
  <c r="M38" i="1"/>
  <c r="O38" i="1"/>
  <c r="E40" i="1"/>
  <c r="G40" i="1"/>
  <c r="I40" i="1"/>
  <c r="K40" i="1"/>
  <c r="M40" i="1"/>
  <c r="O40" i="1"/>
  <c r="E43" i="1"/>
  <c r="G43" i="1"/>
  <c r="I43" i="1"/>
  <c r="K43" i="1"/>
  <c r="M43" i="1"/>
  <c r="O43" i="1"/>
  <c r="E44" i="1"/>
  <c r="G44" i="1"/>
  <c r="I44" i="1"/>
  <c r="K44" i="1"/>
  <c r="M44" i="1"/>
  <c r="O44" i="1"/>
  <c r="E46" i="1"/>
  <c r="G46" i="1"/>
  <c r="I46" i="1"/>
  <c r="K46" i="1"/>
  <c r="M46" i="1"/>
  <c r="O46" i="1"/>
  <c r="E47" i="1"/>
  <c r="G47" i="1"/>
  <c r="I47" i="1"/>
  <c r="K47" i="1"/>
  <c r="M47" i="1"/>
  <c r="O47" i="1"/>
  <c r="E48" i="1"/>
  <c r="G48" i="1"/>
  <c r="I48" i="1"/>
  <c r="K48" i="1"/>
  <c r="M48" i="1"/>
  <c r="O48" i="1"/>
  <c r="E49" i="1"/>
  <c r="G49" i="1"/>
  <c r="I49" i="1"/>
  <c r="K49" i="1"/>
  <c r="M49" i="1"/>
  <c r="O49" i="1"/>
  <c r="E51" i="1"/>
  <c r="G51" i="1"/>
  <c r="I51" i="1"/>
  <c r="K51" i="1"/>
  <c r="M51" i="1"/>
  <c r="O51" i="1"/>
  <c r="E52" i="1"/>
  <c r="G52" i="1"/>
  <c r="I52" i="1"/>
  <c r="K52" i="1"/>
  <c r="M52" i="1"/>
  <c r="O52" i="1"/>
  <c r="E53" i="1"/>
  <c r="G53" i="1"/>
  <c r="I53" i="1"/>
  <c r="K53" i="1"/>
  <c r="M53" i="1"/>
  <c r="O53" i="1"/>
  <c r="E54" i="1"/>
  <c r="G54" i="1"/>
  <c r="I54" i="1"/>
  <c r="K54" i="1"/>
  <c r="M54" i="1"/>
  <c r="O54" i="1"/>
  <c r="E55" i="1"/>
  <c r="G55" i="1"/>
  <c r="I55" i="1"/>
  <c r="K55" i="1"/>
  <c r="M55" i="1"/>
  <c r="O55" i="1"/>
  <c r="E56" i="1"/>
  <c r="G56" i="1"/>
  <c r="I56" i="1"/>
  <c r="K56" i="1"/>
  <c r="M56" i="1"/>
  <c r="O56" i="1"/>
  <c r="E57" i="1"/>
  <c r="G57" i="1"/>
  <c r="I57" i="1"/>
  <c r="K57" i="1"/>
  <c r="M57" i="1"/>
  <c r="O57" i="1"/>
  <c r="E58" i="1"/>
  <c r="G58" i="1"/>
  <c r="I58" i="1"/>
  <c r="K58" i="1"/>
  <c r="M58" i="1"/>
  <c r="O58" i="1"/>
  <c r="E60" i="1"/>
  <c r="G60" i="1"/>
  <c r="I60" i="1"/>
  <c r="K60" i="1"/>
  <c r="M60" i="1"/>
  <c r="O60" i="1"/>
  <c r="E61" i="1"/>
  <c r="G61" i="1"/>
  <c r="I61" i="1"/>
  <c r="K61" i="1"/>
  <c r="M61" i="1"/>
  <c r="Q57" i="1" l="1"/>
  <c r="Q60" i="1"/>
  <c r="Q40" i="1"/>
  <c r="K63" i="1"/>
  <c r="G63" i="1"/>
  <c r="M63" i="1"/>
  <c r="I63" i="1"/>
  <c r="Q9" i="1"/>
  <c r="O61" i="1"/>
  <c r="O63" i="1" s="1"/>
  <c r="E63" i="1"/>
  <c r="Q63" i="1" l="1"/>
</calcChain>
</file>

<file path=xl/sharedStrings.xml><?xml version="1.0" encoding="utf-8"?>
<sst xmlns="http://schemas.openxmlformats.org/spreadsheetml/2006/main" count="74" uniqueCount="65">
  <si>
    <t>PRODUCTORA</t>
  </si>
  <si>
    <t>FILM</t>
  </si>
  <si>
    <t>DIAS RODAJE</t>
  </si>
  <si>
    <t>CONTACTO</t>
  </si>
  <si>
    <t>1 SEMANA</t>
  </si>
  <si>
    <t>SEMANA 2</t>
  </si>
  <si>
    <t>SEMANA 3</t>
  </si>
  <si>
    <t>SEMANA 4</t>
  </si>
  <si>
    <t>SEMANA 5</t>
  </si>
  <si>
    <t>SEMANA 6</t>
  </si>
  <si>
    <t>TOTAL FINAL</t>
  </si>
  <si>
    <t>CANTIDAD</t>
  </si>
  <si>
    <t>TOTAL</t>
  </si>
  <si>
    <t xml:space="preserve">ALARGUES </t>
  </si>
  <si>
    <t>BIDON 30 LTS</t>
  </si>
  <si>
    <t>CALOVENTOR</t>
  </si>
  <si>
    <t>CLAQUETA</t>
  </si>
  <si>
    <t>CONOS</t>
  </si>
  <si>
    <t>CONSERVADORAS</t>
  </si>
  <si>
    <t>CROMA 2X2</t>
  </si>
  <si>
    <t>CROMA 4X4</t>
  </si>
  <si>
    <t>CROMA 6X6</t>
  </si>
  <si>
    <t>DRAGON</t>
  </si>
  <si>
    <t>ESPEJO MAQUILLAJE BOMBITAS</t>
  </si>
  <si>
    <t>ESPEJOS MAQUILLAJE CON LED</t>
  </si>
  <si>
    <t>ESTUFAS HALOGENAS</t>
  </si>
  <si>
    <t>FENOLICOS</t>
  </si>
  <si>
    <t>FRAZADAS PARA AGENCIA</t>
  </si>
  <si>
    <t>GAZEBOS</t>
  </si>
  <si>
    <t>GAZEBO 1X1</t>
  </si>
  <si>
    <t>MAQUINA DE HUMO</t>
  </si>
  <si>
    <t>MATAFUEGO 5 kg</t>
  </si>
  <si>
    <t>MESA PLEGABLE chica</t>
  </si>
  <si>
    <t>MESA PLEGABLE grande plastico</t>
  </si>
  <si>
    <t>MINI PANORAMICOS CON TRIP</t>
  </si>
  <si>
    <t>PERCHAS x 100</t>
  </si>
  <si>
    <t>PERCHERO</t>
  </si>
  <si>
    <t>PLAYBACK</t>
  </si>
  <si>
    <t>SILLAS ALTAS DE DIRECTOR</t>
  </si>
  <si>
    <t>SILLAS PLEGABLES</t>
  </si>
  <si>
    <t>SOMBRILLAS</t>
  </si>
  <si>
    <t>TABLA DE PLANCHAR</t>
  </si>
  <si>
    <t>TACHOS</t>
  </si>
  <si>
    <t>TELON NEGRO 2X2</t>
  </si>
  <si>
    <t>TELON NEGRO 4X4</t>
  </si>
  <si>
    <t>TELON NEGRO 6X6</t>
  </si>
  <si>
    <t xml:space="preserve">VENTILADOR </t>
  </si>
  <si>
    <t>ZAPATILLAS</t>
  </si>
  <si>
    <t>ZORRAS</t>
  </si>
  <si>
    <t>HANDIES</t>
  </si>
  <si>
    <t>DISPENSER</t>
  </si>
  <si>
    <t>MEGAFONO</t>
  </si>
  <si>
    <t>GENERADOR HONDA EU30</t>
  </si>
  <si>
    <t>MESA GRANDE MADERA (tablón y caballete)</t>
  </si>
  <si>
    <t>MESA RATONA plástico</t>
  </si>
  <si>
    <t xml:space="preserve">CRAQUERA </t>
  </si>
  <si>
    <t>CRAQUERA HZ400 hazer crack oil</t>
  </si>
  <si>
    <r>
      <t xml:space="preserve">PAMPA </t>
    </r>
    <r>
      <rPr>
        <sz val="10"/>
        <color indexed="8"/>
        <rFont val="Verdana"/>
        <family val="2"/>
      </rPr>
      <t xml:space="preserve">2 luces </t>
    </r>
    <r>
      <rPr>
        <sz val="10"/>
        <color indexed="8"/>
        <rFont val="Verdana"/>
        <family val="2"/>
      </rPr>
      <t>CON TRIPODE</t>
    </r>
  </si>
  <si>
    <t>DIMMERS 1,5KG</t>
  </si>
  <si>
    <t>PLANCHA</t>
  </si>
  <si>
    <t>ESCALERA PLEGABLE VARIAS POSICIONES 3MTS</t>
  </si>
  <si>
    <t>ESCALERA PLEGABLE VARIAS POSICIONES 5MTS</t>
  </si>
  <si>
    <t>IMPRESORA</t>
  </si>
  <si>
    <t>SOPLADORA DE HOJAS</t>
  </si>
  <si>
    <t>PAVA ELÉCTRICA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</si>
</sst>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$&quot;"/>
    <numFmt numFmtId="165" formatCode="&quot;$&quot;#,##0.00"/>
  </numFmts>
  <fonts count="8" x14ac:knownFonts="1">
    <font>
      <sz val="10"/>
      <color rgb="FF000000"/>
      <name val="Verdana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2" xfId="0" applyFont="1" applyBorder="1" applyAlignment="1"/>
    <xf numFmtId="165" fontId="1" fillId="0" borderId="12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4" xfId="0" applyNumberFormat="1" applyFont="1" applyBorder="1" applyAlignment="1"/>
    <xf numFmtId="0" fontId="1" fillId="0" borderId="15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9" xfId="0" applyNumberFormat="1" applyFont="1" applyBorder="1" applyAlignment="1">
      <alignment horizontal="center"/>
    </xf>
    <xf numFmtId="0" fontId="7" fillId="3" borderId="20" xfId="0" applyFont="1" applyFill="1" applyBorder="1"/>
    <xf numFmtId="0" fontId="7" fillId="3" borderId="21" xfId="0" applyFont="1" applyFill="1" applyBorder="1"/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11" xfId="0" applyFont="1" applyBorder="1"/>
    <xf numFmtId="164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/>
    <xf numFmtId="164" fontId="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104775</xdr:rowOff>
    </xdr:from>
    <xdr:ext cx="1695450" cy="742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topLeftCell="B1" zoomScaleNormal="120" workbookViewId="0">
      <selection activeCell="O57" sqref="O57"/>
    </sheetView>
  </sheetViews>
  <sheetFormatPr baseColWidth="10" defaultColWidth="14.5" defaultRowHeight="15" customHeight="1" x14ac:dyDescent="0.15"/>
  <cols>
    <col min="1" max="1" width="5.33203125" customWidth="1"/>
    <col min="2" max="2" width="40.6640625" customWidth="1"/>
    <col min="3" max="3" width="12" customWidth="1"/>
    <col min="4" max="15" width="12.33203125" customWidth="1"/>
    <col min="16" max="16" width="7.83203125" customWidth="1"/>
    <col min="17" max="17" width="12.1640625" customWidth="1"/>
    <col min="18" max="18" width="5" customWidth="1"/>
    <col min="19" max="26" width="10" customWidth="1"/>
  </cols>
  <sheetData>
    <row r="1" spans="1:26" ht="12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1"/>
      <c r="B2" s="1"/>
      <c r="C2" s="3" t="s">
        <v>0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1"/>
      <c r="B3" s="1"/>
      <c r="C3" s="5" t="s">
        <v>1</v>
      </c>
      <c r="D3" s="4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1"/>
      <c r="B4" s="1"/>
      <c r="C4" s="3" t="s">
        <v>2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1"/>
      <c r="B5" s="1"/>
      <c r="C5" s="3" t="s">
        <v>3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1"/>
      <c r="B7" s="1"/>
      <c r="C7" s="1"/>
      <c r="D7" s="33" t="s">
        <v>4</v>
      </c>
      <c r="E7" s="34"/>
      <c r="F7" s="35" t="s">
        <v>5</v>
      </c>
      <c r="G7" s="36"/>
      <c r="H7" s="35" t="s">
        <v>6</v>
      </c>
      <c r="I7" s="36"/>
      <c r="J7" s="35" t="s">
        <v>7</v>
      </c>
      <c r="K7" s="36"/>
      <c r="L7" s="35" t="s">
        <v>8</v>
      </c>
      <c r="M7" s="36"/>
      <c r="N7" s="35" t="s">
        <v>9</v>
      </c>
      <c r="O7" s="36"/>
      <c r="P7" s="1"/>
      <c r="Q7" s="31" t="s">
        <v>10</v>
      </c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15">
      <c r="A8" s="6"/>
      <c r="B8" s="6"/>
      <c r="C8" s="6"/>
      <c r="D8" s="7" t="s">
        <v>11</v>
      </c>
      <c r="E8" s="8" t="s">
        <v>12</v>
      </c>
      <c r="F8" s="9" t="s">
        <v>11</v>
      </c>
      <c r="G8" s="10" t="s">
        <v>12</v>
      </c>
      <c r="H8" s="9"/>
      <c r="I8" s="10" t="s">
        <v>12</v>
      </c>
      <c r="J8" s="9" t="s">
        <v>11</v>
      </c>
      <c r="K8" s="10" t="s">
        <v>12</v>
      </c>
      <c r="L8" s="9" t="s">
        <v>11</v>
      </c>
      <c r="M8" s="10" t="s">
        <v>12</v>
      </c>
      <c r="N8" s="9" t="s">
        <v>11</v>
      </c>
      <c r="O8" s="10" t="s">
        <v>12</v>
      </c>
      <c r="P8" s="11"/>
      <c r="Q8" s="3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1"/>
      <c r="B9" s="12" t="s">
        <v>13</v>
      </c>
      <c r="C9" s="13">
        <v>240</v>
      </c>
      <c r="D9" s="14">
        <v>6</v>
      </c>
      <c r="E9" s="15">
        <f t="shared" ref="E9:E36" si="0">+C9*D9</f>
        <v>1440</v>
      </c>
      <c r="F9" s="14">
        <v>6</v>
      </c>
      <c r="G9" s="15">
        <f t="shared" ref="G9:G36" si="1">+C9*F9</f>
        <v>1440</v>
      </c>
      <c r="H9" s="14">
        <v>6</v>
      </c>
      <c r="I9" s="15">
        <f t="shared" ref="I9:I36" si="2">+C9*H9</f>
        <v>1440</v>
      </c>
      <c r="J9" s="14">
        <v>6</v>
      </c>
      <c r="K9" s="15">
        <f t="shared" ref="K9:K36" si="3">+C9*J9</f>
        <v>1440</v>
      </c>
      <c r="L9" s="14">
        <v>6</v>
      </c>
      <c r="M9" s="15">
        <f t="shared" ref="M9:M36" si="4">+C9*L9</f>
        <v>1440</v>
      </c>
      <c r="N9" s="14">
        <v>6</v>
      </c>
      <c r="O9" s="15">
        <f t="shared" ref="O9:O58" si="5">+C9*N9</f>
        <v>1440</v>
      </c>
      <c r="P9" s="1"/>
      <c r="Q9" s="16">
        <f t="shared" ref="Q9:Q61" si="6">+E9+G9+I9+K9+M9+O9</f>
        <v>8640</v>
      </c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1"/>
      <c r="B10" s="12" t="s">
        <v>14</v>
      </c>
      <c r="C10" s="13">
        <v>160</v>
      </c>
      <c r="D10" s="17"/>
      <c r="E10" s="15">
        <f t="shared" si="0"/>
        <v>0</v>
      </c>
      <c r="F10" s="17"/>
      <c r="G10" s="15">
        <f t="shared" si="1"/>
        <v>0</v>
      </c>
      <c r="H10" s="17"/>
      <c r="I10" s="15">
        <f t="shared" si="2"/>
        <v>0</v>
      </c>
      <c r="J10" s="17"/>
      <c r="K10" s="15">
        <f t="shared" si="3"/>
        <v>0</v>
      </c>
      <c r="L10" s="17"/>
      <c r="M10" s="15">
        <f t="shared" si="4"/>
        <v>0</v>
      </c>
      <c r="N10" s="18"/>
      <c r="O10" s="15">
        <f t="shared" si="5"/>
        <v>0</v>
      </c>
      <c r="P10" s="1"/>
      <c r="Q10" s="16">
        <f t="shared" si="6"/>
        <v>0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1"/>
      <c r="B11" s="12" t="s">
        <v>15</v>
      </c>
      <c r="C11" s="13">
        <v>700</v>
      </c>
      <c r="D11" s="17"/>
      <c r="E11" s="15">
        <f t="shared" si="0"/>
        <v>0</v>
      </c>
      <c r="F11" s="17"/>
      <c r="G11" s="15">
        <f t="shared" si="1"/>
        <v>0</v>
      </c>
      <c r="H11" s="17"/>
      <c r="I11" s="15">
        <f t="shared" si="2"/>
        <v>0</v>
      </c>
      <c r="J11" s="17"/>
      <c r="K11" s="15">
        <f t="shared" si="3"/>
        <v>0</v>
      </c>
      <c r="L11" s="17"/>
      <c r="M11" s="15">
        <f t="shared" si="4"/>
        <v>0</v>
      </c>
      <c r="N11" s="17"/>
      <c r="O11" s="15">
        <f t="shared" si="5"/>
        <v>0</v>
      </c>
      <c r="P11" s="1"/>
      <c r="Q11" s="16">
        <f t="shared" si="6"/>
        <v>0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1"/>
      <c r="B12" s="12" t="s">
        <v>16</v>
      </c>
      <c r="C12" s="13">
        <v>500</v>
      </c>
      <c r="D12" s="14"/>
      <c r="E12" s="15">
        <f t="shared" si="0"/>
        <v>0</v>
      </c>
      <c r="F12" s="14"/>
      <c r="G12" s="15">
        <f t="shared" si="1"/>
        <v>0</v>
      </c>
      <c r="H12" s="14"/>
      <c r="I12" s="15">
        <f t="shared" si="2"/>
        <v>0</v>
      </c>
      <c r="J12" s="14"/>
      <c r="K12" s="15">
        <f t="shared" si="3"/>
        <v>0</v>
      </c>
      <c r="L12" s="14"/>
      <c r="M12" s="15">
        <f t="shared" si="4"/>
        <v>0</v>
      </c>
      <c r="N12" s="14"/>
      <c r="O12" s="15">
        <f t="shared" si="5"/>
        <v>0</v>
      </c>
      <c r="P12" s="1"/>
      <c r="Q12" s="16">
        <f t="shared" si="6"/>
        <v>0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1"/>
      <c r="B13" s="12" t="s">
        <v>17</v>
      </c>
      <c r="C13" s="13">
        <v>250</v>
      </c>
      <c r="D13" s="17"/>
      <c r="E13" s="15">
        <f t="shared" si="0"/>
        <v>0</v>
      </c>
      <c r="F13" s="14"/>
      <c r="G13" s="15">
        <f t="shared" si="1"/>
        <v>0</v>
      </c>
      <c r="H13" s="14"/>
      <c r="I13" s="15">
        <f t="shared" si="2"/>
        <v>0</v>
      </c>
      <c r="J13" s="14"/>
      <c r="K13" s="15">
        <f t="shared" si="3"/>
        <v>0</v>
      </c>
      <c r="L13" s="14"/>
      <c r="M13" s="15">
        <f t="shared" si="4"/>
        <v>0</v>
      </c>
      <c r="N13" s="14"/>
      <c r="O13" s="15">
        <f t="shared" si="5"/>
        <v>0</v>
      </c>
      <c r="P13" s="1"/>
      <c r="Q13" s="16">
        <f t="shared" si="6"/>
        <v>0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"/>
      <c r="B14" s="12" t="s">
        <v>18</v>
      </c>
      <c r="C14" s="13">
        <v>1000</v>
      </c>
      <c r="D14" s="14"/>
      <c r="E14" s="15">
        <f t="shared" si="0"/>
        <v>0</v>
      </c>
      <c r="F14" s="14"/>
      <c r="G14" s="15">
        <f t="shared" si="1"/>
        <v>0</v>
      </c>
      <c r="H14" s="14"/>
      <c r="I14" s="15">
        <f t="shared" si="2"/>
        <v>0</v>
      </c>
      <c r="J14" s="14"/>
      <c r="K14" s="15">
        <f t="shared" si="3"/>
        <v>0</v>
      </c>
      <c r="L14" s="14"/>
      <c r="M14" s="15">
        <f t="shared" si="4"/>
        <v>0</v>
      </c>
      <c r="N14" s="14"/>
      <c r="O14" s="15">
        <f t="shared" si="5"/>
        <v>0</v>
      </c>
      <c r="P14" s="1"/>
      <c r="Q14" s="16">
        <f t="shared" si="6"/>
        <v>0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1"/>
      <c r="B15" s="12" t="s">
        <v>55</v>
      </c>
      <c r="C15" s="13">
        <v>4600</v>
      </c>
      <c r="D15" s="14"/>
      <c r="E15" s="15">
        <f t="shared" si="0"/>
        <v>0</v>
      </c>
      <c r="F15" s="14"/>
      <c r="G15" s="15">
        <f t="shared" si="1"/>
        <v>0</v>
      </c>
      <c r="H15" s="14"/>
      <c r="I15" s="15">
        <f t="shared" si="2"/>
        <v>0</v>
      </c>
      <c r="J15" s="14"/>
      <c r="K15" s="15">
        <f t="shared" si="3"/>
        <v>0</v>
      </c>
      <c r="L15" s="14"/>
      <c r="M15" s="15">
        <f t="shared" si="4"/>
        <v>0</v>
      </c>
      <c r="N15" s="14"/>
      <c r="O15" s="15">
        <f t="shared" si="5"/>
        <v>0</v>
      </c>
      <c r="P15" s="1"/>
      <c r="Q15" s="16">
        <f t="shared" si="6"/>
        <v>0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"/>
      <c r="B16" s="27" t="s">
        <v>56</v>
      </c>
      <c r="C16" s="13">
        <f>3250*2</f>
        <v>6500</v>
      </c>
      <c r="D16" s="17"/>
      <c r="E16" s="15">
        <f t="shared" si="0"/>
        <v>0</v>
      </c>
      <c r="F16" s="17"/>
      <c r="G16" s="15">
        <f t="shared" si="1"/>
        <v>0</v>
      </c>
      <c r="H16" s="17"/>
      <c r="I16" s="15">
        <f t="shared" si="2"/>
        <v>0</v>
      </c>
      <c r="J16" s="17"/>
      <c r="K16" s="15">
        <f t="shared" si="3"/>
        <v>0</v>
      </c>
      <c r="L16" s="17"/>
      <c r="M16" s="15">
        <f t="shared" si="4"/>
        <v>0</v>
      </c>
      <c r="N16" s="17"/>
      <c r="O16" s="15">
        <f t="shared" si="5"/>
        <v>0</v>
      </c>
      <c r="P16" s="1"/>
      <c r="Q16" s="16">
        <f t="shared" si="6"/>
        <v>0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1"/>
      <c r="B17" s="12" t="s">
        <v>19</v>
      </c>
      <c r="C17" s="13">
        <v>3000</v>
      </c>
      <c r="D17" s="14"/>
      <c r="E17" s="15">
        <f t="shared" si="0"/>
        <v>0</v>
      </c>
      <c r="F17" s="14"/>
      <c r="G17" s="15">
        <f t="shared" si="1"/>
        <v>0</v>
      </c>
      <c r="H17" s="14"/>
      <c r="I17" s="15">
        <f t="shared" si="2"/>
        <v>0</v>
      </c>
      <c r="J17" s="14"/>
      <c r="K17" s="15">
        <f t="shared" si="3"/>
        <v>0</v>
      </c>
      <c r="L17" s="14"/>
      <c r="M17" s="15">
        <f t="shared" si="4"/>
        <v>0</v>
      </c>
      <c r="N17" s="14"/>
      <c r="O17" s="15">
        <f t="shared" si="5"/>
        <v>0</v>
      </c>
      <c r="P17" s="1"/>
      <c r="Q17" s="16">
        <f t="shared" si="6"/>
        <v>0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1"/>
      <c r="B18" s="12" t="s">
        <v>20</v>
      </c>
      <c r="C18" s="13">
        <v>4400</v>
      </c>
      <c r="D18" s="14"/>
      <c r="E18" s="15">
        <f t="shared" si="0"/>
        <v>0</v>
      </c>
      <c r="F18" s="14"/>
      <c r="G18" s="15">
        <f t="shared" si="1"/>
        <v>0</v>
      </c>
      <c r="H18" s="14"/>
      <c r="I18" s="15">
        <f t="shared" si="2"/>
        <v>0</v>
      </c>
      <c r="J18" s="14"/>
      <c r="K18" s="15">
        <f t="shared" si="3"/>
        <v>0</v>
      </c>
      <c r="L18" s="14"/>
      <c r="M18" s="15">
        <f t="shared" si="4"/>
        <v>0</v>
      </c>
      <c r="N18" s="14"/>
      <c r="O18" s="15">
        <f t="shared" si="5"/>
        <v>0</v>
      </c>
      <c r="P18" s="1"/>
      <c r="Q18" s="16">
        <f t="shared" si="6"/>
        <v>0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1"/>
      <c r="B19" s="12" t="s">
        <v>21</v>
      </c>
      <c r="C19" s="13">
        <v>5400</v>
      </c>
      <c r="D19" s="14"/>
      <c r="E19" s="15">
        <f t="shared" si="0"/>
        <v>0</v>
      </c>
      <c r="F19" s="14"/>
      <c r="G19" s="15">
        <f t="shared" si="1"/>
        <v>0</v>
      </c>
      <c r="H19" s="14"/>
      <c r="I19" s="15">
        <f t="shared" si="2"/>
        <v>0</v>
      </c>
      <c r="J19" s="14"/>
      <c r="K19" s="15">
        <f t="shared" si="3"/>
        <v>0</v>
      </c>
      <c r="L19" s="14"/>
      <c r="M19" s="15">
        <f t="shared" si="4"/>
        <v>0</v>
      </c>
      <c r="N19" s="14"/>
      <c r="O19" s="15">
        <f t="shared" si="5"/>
        <v>0</v>
      </c>
      <c r="P19" s="1"/>
      <c r="Q19" s="16">
        <f t="shared" si="6"/>
        <v>0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1"/>
      <c r="B20" s="12" t="s">
        <v>58</v>
      </c>
      <c r="C20" s="13">
        <v>900</v>
      </c>
      <c r="D20" s="17"/>
      <c r="E20" s="15">
        <f t="shared" si="0"/>
        <v>0</v>
      </c>
      <c r="F20" s="17"/>
      <c r="G20" s="15">
        <f t="shared" si="1"/>
        <v>0</v>
      </c>
      <c r="H20" s="17"/>
      <c r="I20" s="15">
        <f t="shared" si="2"/>
        <v>0</v>
      </c>
      <c r="J20" s="17"/>
      <c r="K20" s="15">
        <f t="shared" si="3"/>
        <v>0</v>
      </c>
      <c r="L20" s="17"/>
      <c r="M20" s="15">
        <f t="shared" si="4"/>
        <v>0</v>
      </c>
      <c r="N20" s="17"/>
      <c r="O20" s="15">
        <f t="shared" si="5"/>
        <v>0</v>
      </c>
      <c r="P20" s="1"/>
      <c r="Q20" s="16">
        <f t="shared" si="6"/>
        <v>0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1"/>
      <c r="B21" s="12" t="s">
        <v>50</v>
      </c>
      <c r="C21" s="13">
        <v>3000</v>
      </c>
      <c r="D21" s="17">
        <v>1</v>
      </c>
      <c r="E21" s="15">
        <f t="shared" ref="E21" si="7">+C21*D21</f>
        <v>3000</v>
      </c>
      <c r="F21" s="17">
        <v>1</v>
      </c>
      <c r="G21" s="15">
        <f t="shared" ref="G21" si="8">+C21*F21</f>
        <v>3000</v>
      </c>
      <c r="H21" s="17">
        <v>1</v>
      </c>
      <c r="I21" s="15">
        <f t="shared" ref="I21" si="9">+C21*H21</f>
        <v>3000</v>
      </c>
      <c r="J21" s="17">
        <v>1</v>
      </c>
      <c r="K21" s="15">
        <f t="shared" ref="K21" si="10">+C21*J21</f>
        <v>3000</v>
      </c>
      <c r="L21" s="17">
        <v>1</v>
      </c>
      <c r="M21" s="15">
        <f t="shared" ref="M21" si="11">+C21*L21</f>
        <v>3000</v>
      </c>
      <c r="N21" s="17">
        <v>1</v>
      </c>
      <c r="O21" s="15">
        <f t="shared" ref="O21" si="12">+C21*N21</f>
        <v>3000</v>
      </c>
      <c r="P21" s="1"/>
      <c r="Q21" s="16">
        <f t="shared" si="6"/>
        <v>18000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1"/>
      <c r="B22" s="12" t="s">
        <v>22</v>
      </c>
      <c r="C22" s="13">
        <v>3500</v>
      </c>
      <c r="D22" s="14"/>
      <c r="E22" s="15">
        <f t="shared" si="0"/>
        <v>0</v>
      </c>
      <c r="F22" s="14"/>
      <c r="G22" s="15">
        <f t="shared" si="1"/>
        <v>0</v>
      </c>
      <c r="H22" s="14"/>
      <c r="I22" s="15">
        <f t="shared" si="2"/>
        <v>0</v>
      </c>
      <c r="J22" s="14"/>
      <c r="K22" s="15">
        <f t="shared" si="3"/>
        <v>0</v>
      </c>
      <c r="L22" s="14"/>
      <c r="M22" s="15">
        <f t="shared" si="4"/>
        <v>0</v>
      </c>
      <c r="N22" s="14"/>
      <c r="O22" s="15">
        <f t="shared" si="5"/>
        <v>0</v>
      </c>
      <c r="P22" s="1"/>
      <c r="Q22" s="16">
        <f t="shared" si="6"/>
        <v>0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1"/>
      <c r="B23" s="28" t="s">
        <v>60</v>
      </c>
      <c r="C23" s="13">
        <v>5000</v>
      </c>
      <c r="D23" s="17"/>
      <c r="E23" s="15">
        <f t="shared" si="0"/>
        <v>0</v>
      </c>
      <c r="F23" s="17"/>
      <c r="G23" s="15">
        <f t="shared" si="1"/>
        <v>0</v>
      </c>
      <c r="H23" s="17"/>
      <c r="I23" s="15">
        <f t="shared" si="2"/>
        <v>0</v>
      </c>
      <c r="J23" s="17"/>
      <c r="K23" s="15">
        <f t="shared" si="3"/>
        <v>0</v>
      </c>
      <c r="L23" s="17"/>
      <c r="M23" s="15">
        <f t="shared" si="4"/>
        <v>0</v>
      </c>
      <c r="N23" s="17"/>
      <c r="O23" s="15">
        <f t="shared" si="5"/>
        <v>0</v>
      </c>
      <c r="P23" s="1"/>
      <c r="Q23" s="16">
        <f t="shared" si="6"/>
        <v>0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"/>
      <c r="B24" s="28" t="s">
        <v>61</v>
      </c>
      <c r="C24" s="13">
        <v>5500</v>
      </c>
      <c r="D24" s="17"/>
      <c r="E24" s="15">
        <f t="shared" ref="E24" si="13">+C24*D24</f>
        <v>0</v>
      </c>
      <c r="F24" s="17"/>
      <c r="G24" s="15">
        <f t="shared" ref="G24" si="14">+C24*F24</f>
        <v>0</v>
      </c>
      <c r="H24" s="17"/>
      <c r="I24" s="15">
        <f t="shared" ref="I24" si="15">+C24*H24</f>
        <v>0</v>
      </c>
      <c r="J24" s="17"/>
      <c r="K24" s="15">
        <f t="shared" ref="K24" si="16">+C24*J24</f>
        <v>0</v>
      </c>
      <c r="L24" s="17"/>
      <c r="M24" s="15">
        <f t="shared" ref="M24" si="17">+C24*L24</f>
        <v>0</v>
      </c>
      <c r="N24" s="17"/>
      <c r="O24" s="15">
        <f t="shared" ref="O24" si="18">+C24*N24</f>
        <v>0</v>
      </c>
      <c r="P24" s="1"/>
      <c r="Q24" s="16">
        <f t="shared" si="6"/>
        <v>0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1"/>
      <c r="B25" s="12" t="s">
        <v>23</v>
      </c>
      <c r="C25" s="13">
        <v>2000</v>
      </c>
      <c r="D25" s="14"/>
      <c r="E25" s="15">
        <f t="shared" si="0"/>
        <v>0</v>
      </c>
      <c r="F25" s="14"/>
      <c r="G25" s="15">
        <f t="shared" si="1"/>
        <v>0</v>
      </c>
      <c r="H25" s="14"/>
      <c r="I25" s="15">
        <f t="shared" si="2"/>
        <v>0</v>
      </c>
      <c r="J25" s="14"/>
      <c r="K25" s="15">
        <f t="shared" si="3"/>
        <v>0</v>
      </c>
      <c r="L25" s="14"/>
      <c r="M25" s="15">
        <f t="shared" si="4"/>
        <v>0</v>
      </c>
      <c r="N25" s="14"/>
      <c r="O25" s="15">
        <f t="shared" si="5"/>
        <v>0</v>
      </c>
      <c r="P25" s="1"/>
      <c r="Q25" s="16">
        <f t="shared" si="6"/>
        <v>0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1"/>
      <c r="B26" s="12" t="s">
        <v>24</v>
      </c>
      <c r="C26" s="13">
        <v>2000</v>
      </c>
      <c r="D26" s="14"/>
      <c r="E26" s="15">
        <f t="shared" si="0"/>
        <v>0</v>
      </c>
      <c r="F26" s="14"/>
      <c r="G26" s="15">
        <f t="shared" si="1"/>
        <v>0</v>
      </c>
      <c r="H26" s="14"/>
      <c r="I26" s="15">
        <f t="shared" si="2"/>
        <v>0</v>
      </c>
      <c r="J26" s="14"/>
      <c r="K26" s="15">
        <f t="shared" si="3"/>
        <v>0</v>
      </c>
      <c r="L26" s="14"/>
      <c r="M26" s="15">
        <f t="shared" si="4"/>
        <v>0</v>
      </c>
      <c r="N26" s="14"/>
      <c r="O26" s="15">
        <f t="shared" si="5"/>
        <v>0</v>
      </c>
      <c r="P26" s="1"/>
      <c r="Q26" s="16">
        <f t="shared" si="6"/>
        <v>0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1"/>
      <c r="B27" s="12" t="s">
        <v>25</v>
      </c>
      <c r="C27" s="13">
        <v>700</v>
      </c>
      <c r="D27" s="14"/>
      <c r="E27" s="15">
        <f t="shared" si="0"/>
        <v>0</v>
      </c>
      <c r="F27" s="14"/>
      <c r="G27" s="15">
        <f t="shared" si="1"/>
        <v>0</v>
      </c>
      <c r="H27" s="14"/>
      <c r="I27" s="15">
        <f t="shared" si="2"/>
        <v>0</v>
      </c>
      <c r="J27" s="14"/>
      <c r="K27" s="15">
        <f t="shared" si="3"/>
        <v>0</v>
      </c>
      <c r="L27" s="14"/>
      <c r="M27" s="15">
        <f t="shared" si="4"/>
        <v>0</v>
      </c>
      <c r="N27" s="14"/>
      <c r="O27" s="15">
        <f t="shared" si="5"/>
        <v>0</v>
      </c>
      <c r="P27" s="1"/>
      <c r="Q27" s="16">
        <f t="shared" si="6"/>
        <v>0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1"/>
      <c r="B28" s="12" t="s">
        <v>26</v>
      </c>
      <c r="C28" s="13">
        <v>800</v>
      </c>
      <c r="D28" s="14"/>
      <c r="E28" s="15">
        <f t="shared" si="0"/>
        <v>0</v>
      </c>
      <c r="F28" s="14"/>
      <c r="G28" s="15">
        <f t="shared" si="1"/>
        <v>0</v>
      </c>
      <c r="H28" s="14"/>
      <c r="I28" s="15">
        <f t="shared" si="2"/>
        <v>0</v>
      </c>
      <c r="J28" s="14"/>
      <c r="K28" s="15">
        <f t="shared" si="3"/>
        <v>0</v>
      </c>
      <c r="L28" s="14"/>
      <c r="M28" s="15">
        <f t="shared" si="4"/>
        <v>0</v>
      </c>
      <c r="N28" s="14"/>
      <c r="O28" s="15">
        <f t="shared" si="5"/>
        <v>0</v>
      </c>
      <c r="P28" s="1"/>
      <c r="Q28" s="16">
        <f t="shared" si="6"/>
        <v>0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"/>
      <c r="B29" s="12" t="s">
        <v>27</v>
      </c>
      <c r="C29" s="13">
        <v>300</v>
      </c>
      <c r="D29" s="14"/>
      <c r="E29" s="15">
        <f t="shared" si="0"/>
        <v>0</v>
      </c>
      <c r="F29" s="14"/>
      <c r="G29" s="15">
        <f t="shared" si="1"/>
        <v>0</v>
      </c>
      <c r="H29" s="14"/>
      <c r="I29" s="15">
        <f t="shared" si="2"/>
        <v>0</v>
      </c>
      <c r="J29" s="14"/>
      <c r="K29" s="15">
        <f t="shared" si="3"/>
        <v>0</v>
      </c>
      <c r="L29" s="14"/>
      <c r="M29" s="15">
        <f t="shared" si="4"/>
        <v>0</v>
      </c>
      <c r="N29" s="14"/>
      <c r="O29" s="15">
        <f t="shared" si="5"/>
        <v>0</v>
      </c>
      <c r="P29" s="1"/>
      <c r="Q29" s="16">
        <f t="shared" si="6"/>
        <v>0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1"/>
      <c r="B30" s="12" t="s">
        <v>52</v>
      </c>
      <c r="C30" s="13">
        <v>20000</v>
      </c>
      <c r="D30" s="17"/>
      <c r="E30" s="15">
        <f t="shared" si="0"/>
        <v>0</v>
      </c>
      <c r="F30" s="17"/>
      <c r="G30" s="15">
        <f t="shared" si="1"/>
        <v>0</v>
      </c>
      <c r="H30" s="17"/>
      <c r="I30" s="15">
        <f t="shared" si="2"/>
        <v>0</v>
      </c>
      <c r="J30" s="17"/>
      <c r="K30" s="15">
        <f t="shared" si="3"/>
        <v>0</v>
      </c>
      <c r="L30" s="17"/>
      <c r="M30" s="15">
        <f t="shared" si="4"/>
        <v>0</v>
      </c>
      <c r="N30" s="17"/>
      <c r="O30" s="15">
        <f t="shared" si="5"/>
        <v>0</v>
      </c>
      <c r="P30" s="1"/>
      <c r="Q30" s="16">
        <f t="shared" si="6"/>
        <v>0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1"/>
      <c r="B31" s="12" t="s">
        <v>28</v>
      </c>
      <c r="C31" s="13">
        <v>5000</v>
      </c>
      <c r="D31" s="18"/>
      <c r="E31" s="15">
        <f t="shared" si="0"/>
        <v>0</v>
      </c>
      <c r="F31" s="18"/>
      <c r="G31" s="15">
        <f t="shared" si="1"/>
        <v>0</v>
      </c>
      <c r="H31" s="18"/>
      <c r="I31" s="15">
        <f t="shared" si="2"/>
        <v>0</v>
      </c>
      <c r="J31" s="18"/>
      <c r="K31" s="15">
        <f t="shared" si="3"/>
        <v>0</v>
      </c>
      <c r="L31" s="18"/>
      <c r="M31" s="15">
        <f t="shared" si="4"/>
        <v>0</v>
      </c>
      <c r="N31" s="14"/>
      <c r="O31" s="15">
        <f t="shared" si="5"/>
        <v>0</v>
      </c>
      <c r="P31" s="1"/>
      <c r="Q31" s="16">
        <f t="shared" si="6"/>
        <v>0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1"/>
      <c r="B32" s="12" t="s">
        <v>29</v>
      </c>
      <c r="C32" s="13">
        <v>3900</v>
      </c>
      <c r="D32" s="14"/>
      <c r="E32" s="15">
        <f t="shared" si="0"/>
        <v>0</v>
      </c>
      <c r="F32" s="14"/>
      <c r="G32" s="15">
        <f t="shared" si="1"/>
        <v>0</v>
      </c>
      <c r="H32" s="14"/>
      <c r="I32" s="15">
        <f t="shared" si="2"/>
        <v>0</v>
      </c>
      <c r="J32" s="14"/>
      <c r="K32" s="15">
        <f t="shared" si="3"/>
        <v>0</v>
      </c>
      <c r="L32" s="14"/>
      <c r="M32" s="15">
        <f t="shared" si="4"/>
        <v>0</v>
      </c>
      <c r="N32" s="14"/>
      <c r="O32" s="15">
        <f t="shared" si="5"/>
        <v>0</v>
      </c>
      <c r="P32" s="1"/>
      <c r="Q32" s="16">
        <f t="shared" si="6"/>
        <v>0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1"/>
      <c r="B33" s="12" t="s">
        <v>62</v>
      </c>
      <c r="C33" s="13">
        <v>3000</v>
      </c>
      <c r="D33" s="17"/>
      <c r="E33" s="15">
        <f t="shared" ref="E33" si="19">+C33*D33</f>
        <v>0</v>
      </c>
      <c r="F33" s="17"/>
      <c r="G33" s="15">
        <f t="shared" ref="G33" si="20">+C33*F33</f>
        <v>0</v>
      </c>
      <c r="H33" s="17"/>
      <c r="I33" s="15">
        <f t="shared" ref="I33" si="21">+C33*H33</f>
        <v>0</v>
      </c>
      <c r="J33" s="17"/>
      <c r="K33" s="15">
        <f t="shared" ref="K33" si="22">+C33*J33</f>
        <v>0</v>
      </c>
      <c r="L33" s="17"/>
      <c r="M33" s="15">
        <f t="shared" ref="M33" si="23">+C33*L33</f>
        <v>0</v>
      </c>
      <c r="N33" s="17"/>
      <c r="O33" s="15">
        <f t="shared" ref="O33" si="24">+C33*N33</f>
        <v>0</v>
      </c>
      <c r="P33" s="1"/>
      <c r="Q33" s="16">
        <f t="shared" si="6"/>
        <v>0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1"/>
      <c r="B34" s="12" t="s">
        <v>30</v>
      </c>
      <c r="C34" s="13">
        <v>3000</v>
      </c>
      <c r="D34" s="14"/>
      <c r="E34" s="15">
        <f t="shared" si="0"/>
        <v>0</v>
      </c>
      <c r="F34" s="14"/>
      <c r="G34" s="15">
        <f t="shared" si="1"/>
        <v>0</v>
      </c>
      <c r="H34" s="14"/>
      <c r="I34" s="15">
        <f t="shared" si="2"/>
        <v>0</v>
      </c>
      <c r="J34" s="14"/>
      <c r="K34" s="15">
        <f t="shared" si="3"/>
        <v>0</v>
      </c>
      <c r="L34" s="14"/>
      <c r="M34" s="15">
        <f t="shared" si="4"/>
        <v>0</v>
      </c>
      <c r="N34" s="14"/>
      <c r="O34" s="15">
        <f t="shared" si="5"/>
        <v>0</v>
      </c>
      <c r="P34" s="1"/>
      <c r="Q34" s="16">
        <f t="shared" si="6"/>
        <v>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1"/>
      <c r="B35" s="12" t="s">
        <v>31</v>
      </c>
      <c r="C35" s="13">
        <v>500</v>
      </c>
      <c r="D35" s="17"/>
      <c r="E35" s="15">
        <f t="shared" si="0"/>
        <v>0</v>
      </c>
      <c r="F35" s="17"/>
      <c r="G35" s="15">
        <f t="shared" si="1"/>
        <v>0</v>
      </c>
      <c r="H35" s="17"/>
      <c r="I35" s="15">
        <f t="shared" si="2"/>
        <v>0</v>
      </c>
      <c r="J35" s="17"/>
      <c r="K35" s="15">
        <f t="shared" si="3"/>
        <v>0</v>
      </c>
      <c r="L35" s="17"/>
      <c r="M35" s="15">
        <f t="shared" si="4"/>
        <v>0</v>
      </c>
      <c r="N35" s="17"/>
      <c r="O35" s="15">
        <f t="shared" si="5"/>
        <v>0</v>
      </c>
      <c r="P35" s="1"/>
      <c r="Q35" s="16">
        <f t="shared" si="6"/>
        <v>0</v>
      </c>
      <c r="R35" s="16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1"/>
      <c r="B36" s="12" t="s">
        <v>32</v>
      </c>
      <c r="C36" s="13">
        <v>800</v>
      </c>
      <c r="D36" s="14"/>
      <c r="E36" s="15">
        <f t="shared" si="0"/>
        <v>0</v>
      </c>
      <c r="F36" s="14"/>
      <c r="G36" s="15">
        <f t="shared" si="1"/>
        <v>0</v>
      </c>
      <c r="H36" s="14"/>
      <c r="I36" s="15">
        <f t="shared" si="2"/>
        <v>0</v>
      </c>
      <c r="J36" s="14"/>
      <c r="K36" s="15">
        <f t="shared" si="3"/>
        <v>0</v>
      </c>
      <c r="L36" s="14"/>
      <c r="M36" s="15">
        <f t="shared" si="4"/>
        <v>0</v>
      </c>
      <c r="N36" s="14"/>
      <c r="O36" s="15">
        <f t="shared" si="5"/>
        <v>0</v>
      </c>
      <c r="P36" s="1"/>
      <c r="Q36" s="16">
        <f t="shared" si="6"/>
        <v>0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1"/>
      <c r="B37" s="12" t="s">
        <v>53</v>
      </c>
      <c r="C37" s="13">
        <v>1200</v>
      </c>
      <c r="D37" s="14"/>
      <c r="E37" s="15">
        <f>D37*C37</f>
        <v>0</v>
      </c>
      <c r="F37" s="14"/>
      <c r="G37" s="15">
        <f>C37*F37</f>
        <v>0</v>
      </c>
      <c r="H37" s="14"/>
      <c r="I37" s="15">
        <f>H37*C37</f>
        <v>0</v>
      </c>
      <c r="J37" s="14"/>
      <c r="K37" s="15">
        <f>J37*C37</f>
        <v>0</v>
      </c>
      <c r="L37" s="14"/>
      <c r="M37" s="15">
        <f>L37*C37</f>
        <v>0</v>
      </c>
      <c r="N37" s="14"/>
      <c r="O37" s="15">
        <f t="shared" si="5"/>
        <v>0</v>
      </c>
      <c r="P37" s="1"/>
      <c r="Q37" s="16">
        <f t="shared" si="6"/>
        <v>0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1"/>
      <c r="B38" s="12" t="s">
        <v>33</v>
      </c>
      <c r="C38" s="13">
        <v>1400</v>
      </c>
      <c r="D38" s="14"/>
      <c r="E38" s="15">
        <f t="shared" ref="E38:E58" si="25">+C38*D38</f>
        <v>0</v>
      </c>
      <c r="F38" s="14"/>
      <c r="G38" s="15">
        <f t="shared" ref="G38:G58" si="26">+C38*F38</f>
        <v>0</v>
      </c>
      <c r="H38" s="14"/>
      <c r="I38" s="15">
        <f t="shared" ref="I38:I58" si="27">+C38*H38</f>
        <v>0</v>
      </c>
      <c r="J38" s="14"/>
      <c r="K38" s="15">
        <f t="shared" ref="K38:K58" si="28">+C38*J38</f>
        <v>0</v>
      </c>
      <c r="L38" s="14"/>
      <c r="M38" s="15">
        <f t="shared" ref="M38:M58" si="29">+C38*L38</f>
        <v>0</v>
      </c>
      <c r="N38" s="14"/>
      <c r="O38" s="15">
        <f t="shared" si="5"/>
        <v>0</v>
      </c>
      <c r="P38" s="1"/>
      <c r="Q38" s="16">
        <f t="shared" si="6"/>
        <v>0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1"/>
      <c r="B39" s="12" t="s">
        <v>54</v>
      </c>
      <c r="C39" s="13">
        <v>1000</v>
      </c>
      <c r="D39" s="17"/>
      <c r="E39" s="15">
        <f t="shared" ref="E39" si="30">+C39*D39</f>
        <v>0</v>
      </c>
      <c r="F39" s="17"/>
      <c r="G39" s="15">
        <f t="shared" ref="G39" si="31">+C39*F39</f>
        <v>0</v>
      </c>
      <c r="H39" s="17"/>
      <c r="I39" s="15">
        <f t="shared" ref="I39" si="32">+C39*H39</f>
        <v>0</v>
      </c>
      <c r="J39" s="17"/>
      <c r="K39" s="15">
        <f t="shared" ref="K39" si="33">+C39*J39</f>
        <v>0</v>
      </c>
      <c r="L39" s="17"/>
      <c r="M39" s="15">
        <f t="shared" ref="M39" si="34">+C39*L39</f>
        <v>0</v>
      </c>
      <c r="N39" s="17"/>
      <c r="O39" s="15">
        <f t="shared" ref="O39" si="35">+C39*N39</f>
        <v>0</v>
      </c>
      <c r="P39" s="1"/>
      <c r="Q39" s="16">
        <f t="shared" si="6"/>
        <v>0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"/>
      <c r="B40" s="12" t="s">
        <v>34</v>
      </c>
      <c r="C40" s="13">
        <v>2340</v>
      </c>
      <c r="D40" s="14"/>
      <c r="E40" s="15">
        <f t="shared" si="25"/>
        <v>0</v>
      </c>
      <c r="F40" s="14"/>
      <c r="G40" s="15">
        <f t="shared" si="26"/>
        <v>0</v>
      </c>
      <c r="H40" s="14"/>
      <c r="I40" s="15">
        <f t="shared" si="27"/>
        <v>0</v>
      </c>
      <c r="J40" s="14"/>
      <c r="K40" s="15">
        <f t="shared" si="28"/>
        <v>0</v>
      </c>
      <c r="L40" s="14"/>
      <c r="M40" s="15">
        <f t="shared" si="29"/>
        <v>0</v>
      </c>
      <c r="N40" s="14"/>
      <c r="O40" s="15">
        <f t="shared" si="5"/>
        <v>0</v>
      </c>
      <c r="P40" s="1"/>
      <c r="Q40" s="16">
        <f t="shared" si="6"/>
        <v>0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1"/>
      <c r="B41" s="28" t="s">
        <v>57</v>
      </c>
      <c r="C41" s="13">
        <v>3000</v>
      </c>
      <c r="D41" s="17"/>
      <c r="E41" s="15">
        <f t="shared" ref="E41:E42" si="36">+C41*D41</f>
        <v>0</v>
      </c>
      <c r="F41" s="17"/>
      <c r="G41" s="15">
        <f t="shared" ref="G41:G42" si="37">+C41*F41</f>
        <v>0</v>
      </c>
      <c r="H41" s="17"/>
      <c r="I41" s="15">
        <f t="shared" ref="I41:I42" si="38">+C41*H41</f>
        <v>0</v>
      </c>
      <c r="J41" s="17"/>
      <c r="K41" s="15">
        <f t="shared" ref="K41:K42" si="39">+C41*J41</f>
        <v>0</v>
      </c>
      <c r="L41" s="17"/>
      <c r="M41" s="15">
        <f t="shared" ref="M41:M42" si="40">+C41*L41</f>
        <v>0</v>
      </c>
      <c r="N41" s="17"/>
      <c r="O41" s="15">
        <f t="shared" ref="O41:O42" si="41">+C41*N41</f>
        <v>0</v>
      </c>
      <c r="P41" s="1"/>
      <c r="Q41" s="16">
        <f t="shared" si="6"/>
        <v>0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1"/>
      <c r="B42" s="12" t="s">
        <v>64</v>
      </c>
      <c r="C42" s="13">
        <v>1100</v>
      </c>
      <c r="D42" s="17"/>
      <c r="E42" s="15">
        <f t="shared" si="36"/>
        <v>0</v>
      </c>
      <c r="F42" s="17"/>
      <c r="G42" s="15">
        <f t="shared" si="37"/>
        <v>0</v>
      </c>
      <c r="H42" s="17"/>
      <c r="I42" s="15">
        <f t="shared" si="38"/>
        <v>0</v>
      </c>
      <c r="J42" s="17"/>
      <c r="K42" s="15">
        <f t="shared" si="39"/>
        <v>0</v>
      </c>
      <c r="L42" s="17"/>
      <c r="M42" s="15">
        <f t="shared" si="40"/>
        <v>0</v>
      </c>
      <c r="N42" s="17"/>
      <c r="O42" s="15">
        <f t="shared" si="41"/>
        <v>0</v>
      </c>
      <c r="P42" s="1"/>
      <c r="Q42" s="16">
        <f t="shared" si="6"/>
        <v>0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1"/>
      <c r="B43" s="12" t="s">
        <v>35</v>
      </c>
      <c r="C43" s="13">
        <v>900</v>
      </c>
      <c r="D43" s="14"/>
      <c r="E43" s="15">
        <f t="shared" si="25"/>
        <v>0</v>
      </c>
      <c r="F43" s="14"/>
      <c r="G43" s="15">
        <f t="shared" si="26"/>
        <v>0</v>
      </c>
      <c r="H43" s="14"/>
      <c r="I43" s="15">
        <f t="shared" si="27"/>
        <v>0</v>
      </c>
      <c r="J43" s="14"/>
      <c r="K43" s="15">
        <f t="shared" si="28"/>
        <v>0</v>
      </c>
      <c r="L43" s="14"/>
      <c r="M43" s="15">
        <f t="shared" si="29"/>
        <v>0</v>
      </c>
      <c r="N43" s="14"/>
      <c r="O43" s="15">
        <f t="shared" si="5"/>
        <v>0</v>
      </c>
      <c r="P43" s="1"/>
      <c r="Q43" s="16">
        <f t="shared" si="6"/>
        <v>0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1"/>
      <c r="B44" s="12" t="s">
        <v>36</v>
      </c>
      <c r="C44" s="13">
        <v>1100</v>
      </c>
      <c r="D44" s="14"/>
      <c r="E44" s="15">
        <f t="shared" si="25"/>
        <v>0</v>
      </c>
      <c r="F44" s="14"/>
      <c r="G44" s="15">
        <f t="shared" si="26"/>
        <v>0</v>
      </c>
      <c r="H44" s="14"/>
      <c r="I44" s="15">
        <f t="shared" si="27"/>
        <v>0</v>
      </c>
      <c r="J44" s="14"/>
      <c r="K44" s="15">
        <f t="shared" si="28"/>
        <v>0</v>
      </c>
      <c r="L44" s="14"/>
      <c r="M44" s="15">
        <f t="shared" si="29"/>
        <v>0</v>
      </c>
      <c r="N44" s="14"/>
      <c r="O44" s="15">
        <f t="shared" si="5"/>
        <v>0</v>
      </c>
      <c r="P44" s="1"/>
      <c r="Q44" s="16">
        <f t="shared" si="6"/>
        <v>0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1"/>
      <c r="B45" s="12" t="s">
        <v>59</v>
      </c>
      <c r="C45" s="13">
        <v>1000</v>
      </c>
      <c r="D45" s="17"/>
      <c r="E45" s="15">
        <f t="shared" ref="E45" si="42">+C45*D45</f>
        <v>0</v>
      </c>
      <c r="F45" s="17"/>
      <c r="G45" s="15">
        <f t="shared" ref="G45" si="43">+C45*F45</f>
        <v>0</v>
      </c>
      <c r="H45" s="17"/>
      <c r="I45" s="15">
        <f t="shared" ref="I45" si="44">+C45*H45</f>
        <v>0</v>
      </c>
      <c r="J45" s="17"/>
      <c r="K45" s="15">
        <f t="shared" ref="K45" si="45">+C45*J45</f>
        <v>0</v>
      </c>
      <c r="L45" s="17"/>
      <c r="M45" s="15">
        <f t="shared" ref="M45" si="46">+C45*L45</f>
        <v>0</v>
      </c>
      <c r="N45" s="17"/>
      <c r="O45" s="15">
        <f t="shared" ref="O45" si="47">+C45*N45</f>
        <v>0</v>
      </c>
      <c r="P45" s="1"/>
      <c r="Q45" s="16">
        <f t="shared" si="6"/>
        <v>0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1"/>
      <c r="B46" s="12" t="s">
        <v>37</v>
      </c>
      <c r="C46" s="13">
        <v>4000</v>
      </c>
      <c r="D46" s="14"/>
      <c r="E46" s="15">
        <f t="shared" si="25"/>
        <v>0</v>
      </c>
      <c r="F46" s="14"/>
      <c r="G46" s="15">
        <f t="shared" si="26"/>
        <v>0</v>
      </c>
      <c r="H46" s="14"/>
      <c r="I46" s="15">
        <f t="shared" si="27"/>
        <v>0</v>
      </c>
      <c r="J46" s="14"/>
      <c r="K46" s="15">
        <f t="shared" si="28"/>
        <v>0</v>
      </c>
      <c r="L46" s="14"/>
      <c r="M46" s="15">
        <f t="shared" si="29"/>
        <v>0</v>
      </c>
      <c r="N46" s="14"/>
      <c r="O46" s="15">
        <f t="shared" si="5"/>
        <v>0</v>
      </c>
      <c r="P46" s="1"/>
      <c r="Q46" s="16">
        <f t="shared" si="6"/>
        <v>0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"/>
      <c r="B47" s="12" t="s">
        <v>38</v>
      </c>
      <c r="C47" s="13">
        <v>1200</v>
      </c>
      <c r="D47" s="18"/>
      <c r="E47" s="15">
        <f t="shared" si="25"/>
        <v>0</v>
      </c>
      <c r="F47" s="18"/>
      <c r="G47" s="15">
        <f t="shared" si="26"/>
        <v>0</v>
      </c>
      <c r="H47" s="18"/>
      <c r="I47" s="15">
        <f t="shared" si="27"/>
        <v>0</v>
      </c>
      <c r="J47" s="18"/>
      <c r="K47" s="15">
        <f t="shared" si="28"/>
        <v>0</v>
      </c>
      <c r="L47" s="18"/>
      <c r="M47" s="15">
        <f t="shared" si="29"/>
        <v>0</v>
      </c>
      <c r="N47" s="18"/>
      <c r="O47" s="15">
        <f t="shared" si="5"/>
        <v>0</v>
      </c>
      <c r="P47" s="1"/>
      <c r="Q47" s="16">
        <f t="shared" si="6"/>
        <v>0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1"/>
      <c r="B48" s="12" t="s">
        <v>39</v>
      </c>
      <c r="C48" s="13">
        <v>340</v>
      </c>
      <c r="D48" s="17"/>
      <c r="E48" s="15">
        <f t="shared" si="25"/>
        <v>0</v>
      </c>
      <c r="F48" s="17"/>
      <c r="G48" s="15">
        <f t="shared" si="26"/>
        <v>0</v>
      </c>
      <c r="H48" s="17"/>
      <c r="I48" s="15">
        <f t="shared" si="27"/>
        <v>0</v>
      </c>
      <c r="J48" s="17"/>
      <c r="K48" s="15">
        <f t="shared" si="28"/>
        <v>0</v>
      </c>
      <c r="L48" s="17"/>
      <c r="M48" s="15">
        <f t="shared" si="29"/>
        <v>0</v>
      </c>
      <c r="N48" s="17"/>
      <c r="O48" s="15">
        <f t="shared" si="5"/>
        <v>0</v>
      </c>
      <c r="P48" s="1"/>
      <c r="Q48" s="16">
        <f t="shared" si="6"/>
        <v>0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1"/>
      <c r="B49" s="12" t="s">
        <v>40</v>
      </c>
      <c r="C49" s="13">
        <v>700</v>
      </c>
      <c r="D49" s="17"/>
      <c r="E49" s="15">
        <f t="shared" si="25"/>
        <v>0</v>
      </c>
      <c r="F49" s="17"/>
      <c r="G49" s="15">
        <f t="shared" si="26"/>
        <v>0</v>
      </c>
      <c r="H49" s="17"/>
      <c r="I49" s="15">
        <f t="shared" si="27"/>
        <v>0</v>
      </c>
      <c r="J49" s="17"/>
      <c r="K49" s="15">
        <f t="shared" si="28"/>
        <v>0</v>
      </c>
      <c r="L49" s="17"/>
      <c r="M49" s="15">
        <f t="shared" si="29"/>
        <v>0</v>
      </c>
      <c r="N49" s="17"/>
      <c r="O49" s="15">
        <f t="shared" si="5"/>
        <v>0</v>
      </c>
      <c r="P49" s="1"/>
      <c r="Q49" s="16">
        <f t="shared" si="6"/>
        <v>0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1"/>
      <c r="B50" s="12" t="s">
        <v>63</v>
      </c>
      <c r="C50" s="13">
        <v>2000</v>
      </c>
      <c r="D50" s="17"/>
      <c r="E50" s="15">
        <f t="shared" ref="E50" si="48">+C50*D50</f>
        <v>0</v>
      </c>
      <c r="F50" s="17"/>
      <c r="G50" s="15">
        <f t="shared" ref="G50" si="49">+C50*F50</f>
        <v>0</v>
      </c>
      <c r="H50" s="17"/>
      <c r="I50" s="15">
        <f t="shared" ref="I50" si="50">+C50*H50</f>
        <v>0</v>
      </c>
      <c r="J50" s="17"/>
      <c r="K50" s="15">
        <f t="shared" ref="K50" si="51">+C50*J50</f>
        <v>0</v>
      </c>
      <c r="L50" s="17"/>
      <c r="M50" s="15">
        <f t="shared" ref="M50" si="52">+C50*L50</f>
        <v>0</v>
      </c>
      <c r="N50" s="17"/>
      <c r="O50" s="15">
        <f t="shared" ref="O50" si="53">+C50*N50</f>
        <v>0</v>
      </c>
      <c r="P50" s="1"/>
      <c r="Q50" s="16">
        <f t="shared" si="6"/>
        <v>0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1"/>
      <c r="B51" s="12" t="s">
        <v>41</v>
      </c>
      <c r="C51" s="13">
        <v>900</v>
      </c>
      <c r="D51" s="14"/>
      <c r="E51" s="15">
        <f t="shared" si="25"/>
        <v>0</v>
      </c>
      <c r="F51" s="14"/>
      <c r="G51" s="15">
        <f t="shared" si="26"/>
        <v>0</v>
      </c>
      <c r="H51" s="14"/>
      <c r="I51" s="15">
        <f t="shared" si="27"/>
        <v>0</v>
      </c>
      <c r="J51" s="14"/>
      <c r="K51" s="15">
        <f t="shared" si="28"/>
        <v>0</v>
      </c>
      <c r="L51" s="14"/>
      <c r="M51" s="15">
        <f t="shared" si="29"/>
        <v>0</v>
      </c>
      <c r="N51" s="14"/>
      <c r="O51" s="15">
        <f t="shared" si="5"/>
        <v>0</v>
      </c>
      <c r="P51" s="1"/>
      <c r="Q51" s="16">
        <f t="shared" si="6"/>
        <v>0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1"/>
      <c r="B52" s="12" t="s">
        <v>42</v>
      </c>
      <c r="C52" s="13">
        <v>350</v>
      </c>
      <c r="D52" s="14"/>
      <c r="E52" s="15">
        <f t="shared" si="25"/>
        <v>0</v>
      </c>
      <c r="F52" s="14"/>
      <c r="G52" s="15">
        <f t="shared" si="26"/>
        <v>0</v>
      </c>
      <c r="H52" s="14"/>
      <c r="I52" s="15">
        <f t="shared" si="27"/>
        <v>0</v>
      </c>
      <c r="J52" s="14"/>
      <c r="K52" s="15">
        <f t="shared" si="28"/>
        <v>0</v>
      </c>
      <c r="L52" s="14"/>
      <c r="M52" s="15">
        <f t="shared" si="29"/>
        <v>0</v>
      </c>
      <c r="N52" s="14"/>
      <c r="O52" s="15">
        <f t="shared" si="5"/>
        <v>0</v>
      </c>
      <c r="P52" s="1"/>
      <c r="Q52" s="16">
        <f t="shared" si="6"/>
        <v>0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1"/>
      <c r="B53" s="12" t="s">
        <v>43</v>
      </c>
      <c r="C53" s="13">
        <v>1040</v>
      </c>
      <c r="D53" s="14"/>
      <c r="E53" s="15">
        <f t="shared" si="25"/>
        <v>0</v>
      </c>
      <c r="F53" s="14"/>
      <c r="G53" s="15">
        <f t="shared" si="26"/>
        <v>0</v>
      </c>
      <c r="H53" s="14"/>
      <c r="I53" s="15">
        <f t="shared" si="27"/>
        <v>0</v>
      </c>
      <c r="J53" s="14"/>
      <c r="K53" s="15">
        <f t="shared" si="28"/>
        <v>0</v>
      </c>
      <c r="L53" s="14"/>
      <c r="M53" s="15">
        <f t="shared" si="29"/>
        <v>0</v>
      </c>
      <c r="N53" s="14"/>
      <c r="O53" s="15">
        <f t="shared" si="5"/>
        <v>0</v>
      </c>
      <c r="P53" s="1"/>
      <c r="Q53" s="16">
        <f t="shared" si="6"/>
        <v>0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1"/>
      <c r="B54" s="12" t="s">
        <v>44</v>
      </c>
      <c r="C54" s="13">
        <v>2400</v>
      </c>
      <c r="D54" s="14"/>
      <c r="E54" s="15">
        <f t="shared" si="25"/>
        <v>0</v>
      </c>
      <c r="F54" s="14"/>
      <c r="G54" s="15">
        <f t="shared" si="26"/>
        <v>0</v>
      </c>
      <c r="H54" s="14"/>
      <c r="I54" s="15">
        <f t="shared" si="27"/>
        <v>0</v>
      </c>
      <c r="J54" s="14"/>
      <c r="K54" s="15">
        <f t="shared" si="28"/>
        <v>0</v>
      </c>
      <c r="L54" s="14"/>
      <c r="M54" s="15">
        <f t="shared" si="29"/>
        <v>0</v>
      </c>
      <c r="N54" s="14"/>
      <c r="O54" s="15">
        <f t="shared" si="5"/>
        <v>0</v>
      </c>
      <c r="P54" s="1"/>
      <c r="Q54" s="16">
        <f t="shared" si="6"/>
        <v>0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1"/>
      <c r="B55" s="12" t="s">
        <v>45</v>
      </c>
      <c r="C55" s="13">
        <v>3200</v>
      </c>
      <c r="D55" s="14"/>
      <c r="E55" s="15">
        <f t="shared" si="25"/>
        <v>0</v>
      </c>
      <c r="F55" s="14"/>
      <c r="G55" s="15">
        <f t="shared" si="26"/>
        <v>0</v>
      </c>
      <c r="H55" s="14"/>
      <c r="I55" s="15">
        <f t="shared" si="27"/>
        <v>0</v>
      </c>
      <c r="J55" s="14"/>
      <c r="K55" s="15">
        <f t="shared" si="28"/>
        <v>0</v>
      </c>
      <c r="L55" s="14"/>
      <c r="M55" s="15">
        <f t="shared" si="29"/>
        <v>0</v>
      </c>
      <c r="N55" s="14"/>
      <c r="O55" s="15">
        <f t="shared" si="5"/>
        <v>0</v>
      </c>
      <c r="P55" s="1"/>
      <c r="Q55" s="16">
        <f t="shared" si="6"/>
        <v>0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1"/>
      <c r="B56" s="12" t="s">
        <v>46</v>
      </c>
      <c r="C56" s="13">
        <v>900</v>
      </c>
      <c r="D56" s="14"/>
      <c r="E56" s="15">
        <f t="shared" si="25"/>
        <v>0</v>
      </c>
      <c r="F56" s="14"/>
      <c r="G56" s="15">
        <f t="shared" si="26"/>
        <v>0</v>
      </c>
      <c r="H56" s="14"/>
      <c r="I56" s="15">
        <f t="shared" si="27"/>
        <v>0</v>
      </c>
      <c r="J56" s="14"/>
      <c r="K56" s="15">
        <f t="shared" si="28"/>
        <v>0</v>
      </c>
      <c r="L56" s="14"/>
      <c r="M56" s="15">
        <f t="shared" si="29"/>
        <v>0</v>
      </c>
      <c r="N56" s="14"/>
      <c r="O56" s="15">
        <f t="shared" si="5"/>
        <v>0</v>
      </c>
      <c r="P56" s="1"/>
      <c r="Q56" s="16">
        <f t="shared" si="6"/>
        <v>0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1"/>
      <c r="B57" s="12" t="s">
        <v>47</v>
      </c>
      <c r="C57" s="13">
        <v>240</v>
      </c>
      <c r="D57" s="14">
        <v>8</v>
      </c>
      <c r="E57" s="15">
        <f t="shared" si="25"/>
        <v>1920</v>
      </c>
      <c r="F57" s="14">
        <v>8</v>
      </c>
      <c r="G57" s="15">
        <f t="shared" si="26"/>
        <v>1920</v>
      </c>
      <c r="H57" s="14">
        <v>8</v>
      </c>
      <c r="I57" s="15">
        <f t="shared" si="27"/>
        <v>1920</v>
      </c>
      <c r="J57" s="14">
        <v>8</v>
      </c>
      <c r="K57" s="15">
        <f t="shared" si="28"/>
        <v>1920</v>
      </c>
      <c r="L57" s="14">
        <v>8</v>
      </c>
      <c r="M57" s="15">
        <f t="shared" si="29"/>
        <v>1920</v>
      </c>
      <c r="N57" s="14">
        <v>8</v>
      </c>
      <c r="O57" s="15">
        <f t="shared" si="5"/>
        <v>1920</v>
      </c>
      <c r="P57" s="1"/>
      <c r="Q57" s="29">
        <f t="shared" si="6"/>
        <v>11520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1"/>
      <c r="B58" s="12" t="s">
        <v>48</v>
      </c>
      <c r="C58" s="13">
        <v>800</v>
      </c>
      <c r="D58" s="14"/>
      <c r="E58" s="15">
        <f t="shared" si="25"/>
        <v>0</v>
      </c>
      <c r="F58" s="14"/>
      <c r="G58" s="15">
        <f t="shared" si="26"/>
        <v>0</v>
      </c>
      <c r="H58" s="14"/>
      <c r="I58" s="15">
        <f t="shared" si="27"/>
        <v>0</v>
      </c>
      <c r="J58" s="14"/>
      <c r="K58" s="15">
        <f t="shared" si="28"/>
        <v>0</v>
      </c>
      <c r="L58" s="14"/>
      <c r="M58" s="15">
        <f t="shared" si="29"/>
        <v>0</v>
      </c>
      <c r="N58" s="14"/>
      <c r="O58" s="15">
        <f t="shared" si="5"/>
        <v>0</v>
      </c>
      <c r="P58" s="1"/>
      <c r="Q58" s="30">
        <f t="shared" si="6"/>
        <v>0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15">
      <c r="A59" s="1"/>
      <c r="B59" s="1"/>
      <c r="C59" s="1"/>
      <c r="D59" s="1"/>
      <c r="E59" s="19"/>
      <c r="F59" s="1"/>
      <c r="G59" s="19"/>
      <c r="H59" s="1"/>
      <c r="I59" s="19"/>
      <c r="J59" s="1"/>
      <c r="K59" s="19"/>
      <c r="L59" s="1"/>
      <c r="M59" s="19"/>
      <c r="N59" s="1"/>
      <c r="O59" s="19"/>
      <c r="P59" s="1"/>
      <c r="Q59" s="19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"/>
      <c r="B60" s="12" t="s">
        <v>49</v>
      </c>
      <c r="C60" s="20">
        <v>900</v>
      </c>
      <c r="D60" s="21"/>
      <c r="E60" s="22">
        <f>C60*D60</f>
        <v>0</v>
      </c>
      <c r="F60" s="21"/>
      <c r="G60" s="22">
        <f>+C60*F60</f>
        <v>0</v>
      </c>
      <c r="H60" s="21"/>
      <c r="I60" s="22">
        <f>+C60*H60</f>
        <v>0</v>
      </c>
      <c r="J60" s="21"/>
      <c r="K60" s="22">
        <f>+C60*J60</f>
        <v>0</v>
      </c>
      <c r="L60" s="21"/>
      <c r="M60" s="22">
        <f>+C60*L60</f>
        <v>0</v>
      </c>
      <c r="N60" s="21"/>
      <c r="O60" s="22">
        <f>+C60*N60</f>
        <v>0</v>
      </c>
      <c r="P60" s="1"/>
      <c r="Q60" s="30">
        <f t="shared" si="6"/>
        <v>0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15">
      <c r="A61" s="1"/>
      <c r="B61" s="12" t="s">
        <v>51</v>
      </c>
      <c r="C61" s="20">
        <v>1000</v>
      </c>
      <c r="D61" s="23"/>
      <c r="E61" s="24">
        <f>+C61*D61</f>
        <v>0</v>
      </c>
      <c r="F61" s="23"/>
      <c r="G61" s="24">
        <f>+C61*F61</f>
        <v>0</v>
      </c>
      <c r="H61" s="23"/>
      <c r="I61" s="24">
        <f>+C61*H61</f>
        <v>0</v>
      </c>
      <c r="J61" s="23"/>
      <c r="K61" s="24">
        <f>+C61*J61</f>
        <v>0</v>
      </c>
      <c r="L61" s="23"/>
      <c r="M61" s="24">
        <f>+C61*L61</f>
        <v>0</v>
      </c>
      <c r="N61" s="23"/>
      <c r="O61" s="24">
        <f t="shared" ref="O61" si="54">+E61*N61</f>
        <v>0</v>
      </c>
      <c r="P61" s="1"/>
      <c r="Q61" s="30">
        <f t="shared" si="6"/>
        <v>0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15">
      <c r="A62" s="25"/>
      <c r="B62" s="1"/>
      <c r="C62" s="1"/>
      <c r="D62" s="1"/>
      <c r="E62" s="19"/>
      <c r="F62" s="1"/>
      <c r="G62" s="19"/>
      <c r="H62" s="1"/>
      <c r="I62" s="19"/>
      <c r="J62" s="1"/>
      <c r="K62" s="19"/>
      <c r="L62" s="1"/>
      <c r="M62" s="19"/>
      <c r="N62" s="1"/>
      <c r="O62" s="19"/>
      <c r="P62" s="1"/>
      <c r="Q62" s="19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15">
      <c r="A63" s="1"/>
      <c r="B63" s="25"/>
      <c r="C63" s="25"/>
      <c r="D63" s="25"/>
      <c r="E63" s="26">
        <f>SUM(E9:E61)</f>
        <v>6360</v>
      </c>
      <c r="F63" s="25"/>
      <c r="G63" s="26">
        <f>SUM(G9:G61)</f>
        <v>6360</v>
      </c>
      <c r="H63" s="25"/>
      <c r="I63" s="26">
        <f>SUM(I9:I61)</f>
        <v>6360</v>
      </c>
      <c r="J63" s="25"/>
      <c r="K63" s="26">
        <f>SUM(K9:K61)</f>
        <v>6360</v>
      </c>
      <c r="L63" s="25"/>
      <c r="M63" s="26">
        <f>SUM(M9:M61)</f>
        <v>6360</v>
      </c>
      <c r="N63" s="25"/>
      <c r="O63" s="26">
        <f>SUM(O9:O61)</f>
        <v>6360</v>
      </c>
      <c r="P63" s="25"/>
      <c r="Q63" s="26">
        <f>SUM(Q9:Q61)</f>
        <v>38160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7">
    <mergeCell ref="Q7:Q8"/>
    <mergeCell ref="D7:E7"/>
    <mergeCell ref="F7:G7"/>
    <mergeCell ref="H7:I7"/>
    <mergeCell ref="J7:K7"/>
    <mergeCell ref="L7:M7"/>
    <mergeCell ref="N7:O7"/>
  </mergeCells>
  <pageMargins left="0.7" right="0.7" top="0.75" bottom="0.75" header="0" footer="0"/>
  <pageSetup orientation="landscape"/>
  <headerFooter>
    <oddHeader>&amp;L&amp;D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AF19-8478-3B42-A54F-53005D31F602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2020-09-09T13:44:56Z</dcterms:created>
  <dcterms:modified xsi:type="dcterms:W3CDTF">2022-08-16T12:22:42Z</dcterms:modified>
</cp:coreProperties>
</file>