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BikeCounterPro\src\dataPackage\"/>
    </mc:Choice>
  </mc:AlternateContent>
  <xr:revisionPtr revIDLastSave="0" documentId="13_ncr:1_{6B8C60FE-EBC7-424D-8F24-3A881E03F713}" xr6:coauthVersionLast="47" xr6:coauthVersionMax="47" xr10:uidLastSave="{00000000-0000-0000-0000-000000000000}"/>
  <bookViews>
    <workbookView xWindow="41172" yWindow="-108" windowWidth="41496" windowHeight="1689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<sst xmlns="http://schemas.openxmlformats.org/spreadsheetml/2006/main" count="217" uniqueCount="116">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</sst>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topLeftCell="A22" workbookViewId="0">
      <selection activeCell="G25" sqref="G25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  <c r="D13" t="s">
        <v>96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</row>
    <row r="19" spans="1:11" x14ac:dyDescent="0.3">
      <c r="D19" t="s">
        <v>91</v>
      </c>
      <c r="E19" t="s">
        <v>94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115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3">
      <c r="A28" t="s">
        <v>83</v>
      </c>
      <c r="B28">
        <v>3</v>
      </c>
      <c r="D28" t="s">
        <v>107</v>
      </c>
      <c r="E28" t="s">
        <v>97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109</v>
      </c>
      <c r="E33" t="s">
        <v>99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E34" t="s">
        <v>104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E35" t="s">
        <v>105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110</v>
      </c>
    </row>
    <row r="51" spans="1:6" x14ac:dyDescent="0.3">
      <c r="A51" t="s">
        <v>11</v>
      </c>
      <c r="B51">
        <v>24</v>
      </c>
      <c r="C51" t="s">
        <v>114</v>
      </c>
    </row>
    <row r="52" spans="1:6" x14ac:dyDescent="0.3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3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6" t="s">
        <v>47</v>
      </c>
      <c r="B1" s="27"/>
      <c r="C1" s="27"/>
      <c r="D1" s="27"/>
      <c r="E1" s="27"/>
      <c r="F1" s="27"/>
      <c r="G1" s="27"/>
      <c r="H1" s="28"/>
      <c r="I1" s="26" t="s">
        <v>48</v>
      </c>
      <c r="J1" s="27"/>
      <c r="K1" s="27"/>
      <c r="L1" s="27"/>
      <c r="M1" s="27"/>
      <c r="N1" s="27"/>
      <c r="O1" s="27"/>
      <c r="P1" s="28"/>
      <c r="Q1" s="26" t="s">
        <v>49</v>
      </c>
      <c r="R1" s="27"/>
      <c r="S1" s="27"/>
      <c r="T1" s="27"/>
      <c r="U1" s="27"/>
      <c r="V1" s="27"/>
      <c r="W1" s="27"/>
      <c r="X1" s="28"/>
      <c r="Y1" s="26" t="s">
        <v>50</v>
      </c>
      <c r="Z1" s="27"/>
      <c r="AA1" s="27"/>
      <c r="AB1" s="27"/>
      <c r="AC1" s="27"/>
      <c r="AD1" s="27"/>
      <c r="AE1" s="27"/>
      <c r="AF1" s="28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2" t="s">
        <v>22</v>
      </c>
      <c r="B3" s="33"/>
      <c r="C3" s="33"/>
      <c r="D3" s="33"/>
      <c r="E3" s="33"/>
      <c r="F3" s="33"/>
      <c r="G3" s="33"/>
      <c r="H3" s="34"/>
      <c r="I3" s="32" t="s">
        <v>86</v>
      </c>
      <c r="J3" s="33"/>
      <c r="K3" s="33"/>
      <c r="L3" s="33"/>
      <c r="M3" s="33"/>
      <c r="N3" s="32" t="s">
        <v>46</v>
      </c>
      <c r="O3" s="33"/>
      <c r="P3" s="34"/>
      <c r="Q3" s="32" t="s">
        <v>38</v>
      </c>
      <c r="R3" s="33"/>
      <c r="S3" s="34"/>
      <c r="T3" s="29" t="s">
        <v>37</v>
      </c>
      <c r="U3" s="30"/>
      <c r="V3" s="30"/>
      <c r="W3" s="30"/>
      <c r="X3" s="31"/>
      <c r="Y3" s="29" t="s">
        <v>23</v>
      </c>
      <c r="Z3" s="30"/>
      <c r="AA3" s="30"/>
      <c r="AB3" s="30"/>
      <c r="AC3" s="31"/>
      <c r="AD3" s="29" t="s">
        <v>54</v>
      </c>
      <c r="AE3" s="30"/>
      <c r="AF3" s="31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4" t="s">
        <v>53</v>
      </c>
      <c r="B6" s="24"/>
      <c r="C6" s="24"/>
      <c r="D6" s="24"/>
      <c r="E6" s="24"/>
      <c r="F6" s="24"/>
      <c r="G6" s="24"/>
      <c r="H6" s="24"/>
      <c r="I6" s="24">
        <v>38</v>
      </c>
      <c r="J6" s="24"/>
      <c r="K6" s="24"/>
      <c r="L6" s="24"/>
      <c r="M6" s="24"/>
      <c r="N6" s="24"/>
      <c r="O6" s="24"/>
      <c r="P6" s="24"/>
      <c r="Q6" s="24">
        <v>73</v>
      </c>
      <c r="R6" s="24"/>
      <c r="S6" s="24"/>
      <c r="T6" s="24"/>
      <c r="U6" s="24"/>
      <c r="V6" s="24"/>
      <c r="W6" s="24"/>
      <c r="X6" s="24"/>
      <c r="Y6" s="24">
        <v>88</v>
      </c>
      <c r="Z6" s="24"/>
      <c r="AA6" s="24"/>
      <c r="AB6" s="24"/>
      <c r="AC6" s="24"/>
      <c r="AD6" s="24"/>
      <c r="AE6" s="24"/>
      <c r="AF6" s="24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0" t="s">
        <v>28</v>
      </c>
      <c r="B8" s="20"/>
      <c r="C8" s="20"/>
      <c r="D8" s="20"/>
      <c r="E8" s="20"/>
      <c r="F8" s="20"/>
      <c r="G8" s="20"/>
      <c r="H8" s="20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20" t="s">
        <v>28</v>
      </c>
      <c r="R8" s="20"/>
      <c r="S8" s="20"/>
      <c r="T8" s="20" t="s">
        <v>28</v>
      </c>
      <c r="U8" s="20"/>
      <c r="V8" s="20"/>
      <c r="W8" s="20"/>
      <c r="X8" s="20"/>
      <c r="Y8" s="20" t="s">
        <v>28</v>
      </c>
      <c r="Z8" s="20"/>
      <c r="AA8" s="20"/>
      <c r="AB8" s="20"/>
      <c r="AC8" s="20"/>
      <c r="AD8" s="20" t="s">
        <v>28</v>
      </c>
      <c r="AE8" s="20"/>
      <c r="AF8" s="20"/>
    </row>
    <row r="9" spans="1:32" x14ac:dyDescent="0.3">
      <c r="A9" s="20">
        <v>10</v>
      </c>
      <c r="B9" s="20"/>
      <c r="C9" s="20"/>
      <c r="D9" s="20"/>
      <c r="E9" s="20"/>
      <c r="F9" s="20"/>
      <c r="G9" s="20"/>
      <c r="H9" s="20"/>
      <c r="I9" s="20">
        <v>7</v>
      </c>
      <c r="J9" s="20"/>
      <c r="K9" s="20"/>
      <c r="L9" s="20"/>
      <c r="M9" s="20"/>
      <c r="N9" s="20">
        <v>0</v>
      </c>
      <c r="O9" s="20"/>
      <c r="P9" s="20"/>
      <c r="Q9" s="20">
        <v>3</v>
      </c>
      <c r="R9" s="20"/>
      <c r="S9" s="20"/>
      <c r="T9" s="20">
        <v>19</v>
      </c>
      <c r="U9" s="20"/>
      <c r="V9" s="20"/>
      <c r="W9" s="20"/>
      <c r="X9" s="20"/>
      <c r="Y9" s="20">
        <v>17</v>
      </c>
      <c r="Z9" s="20"/>
      <c r="AA9" s="20"/>
      <c r="AB9" s="20"/>
      <c r="AC9" s="20"/>
      <c r="AD9" s="20">
        <v>0</v>
      </c>
      <c r="AE9" s="20"/>
      <c r="AF9" s="20"/>
    </row>
    <row r="10" spans="1:32" x14ac:dyDescent="0.3">
      <c r="A10" s="20" t="s">
        <v>55</v>
      </c>
      <c r="B10" s="20"/>
      <c r="C10" s="20"/>
      <c r="D10" s="20"/>
      <c r="E10" s="20"/>
      <c r="F10" s="20"/>
      <c r="G10" s="20"/>
      <c r="H10" s="20"/>
      <c r="I10" s="20" t="s">
        <v>87</v>
      </c>
      <c r="J10" s="20"/>
      <c r="K10" s="20"/>
      <c r="L10" s="20"/>
      <c r="M10" s="20"/>
      <c r="N10" s="20" t="s">
        <v>56</v>
      </c>
      <c r="O10" s="20"/>
      <c r="P10" s="20"/>
      <c r="Q10" s="20" t="s">
        <v>57</v>
      </c>
      <c r="R10" s="20"/>
      <c r="S10" s="20"/>
      <c r="T10" s="20" t="s">
        <v>58</v>
      </c>
      <c r="U10" s="20"/>
      <c r="V10" s="20"/>
      <c r="W10" s="20"/>
      <c r="X10" s="20"/>
      <c r="Y10" s="20" t="s">
        <v>59</v>
      </c>
      <c r="Z10" s="20"/>
      <c r="AA10" s="20"/>
      <c r="AB10" s="20"/>
      <c r="AC10" s="20"/>
      <c r="AD10" s="20" t="s">
        <v>60</v>
      </c>
      <c r="AE10" s="20"/>
      <c r="AF10" s="20"/>
    </row>
    <row r="11" spans="1:32" x14ac:dyDescent="0.3">
      <c r="A11" s="20">
        <f>A9</f>
        <v>10</v>
      </c>
      <c r="B11" s="20"/>
      <c r="C11" s="20"/>
      <c r="D11" s="20"/>
      <c r="E11" s="20"/>
      <c r="F11" s="20"/>
      <c r="G11" s="20"/>
      <c r="H11" s="20"/>
      <c r="I11" s="21">
        <f>'Data package'!$B$31*I9+'Data package'!$B$28</f>
        <v>3.338709677419355</v>
      </c>
      <c r="J11" s="21"/>
      <c r="K11" s="21"/>
      <c r="L11" s="21"/>
      <c r="M11" s="21"/>
      <c r="N11" s="22">
        <f ca="1">LOOKUP(N9,'Data package'!$D$21:$D$24,'Data package'!$E$22:$E$35)</f>
        <v>0</v>
      </c>
      <c r="O11" s="22"/>
      <c r="P11" s="22"/>
      <c r="Q11" s="23">
        <f>100/(2^3-1)*Q9</f>
        <v>42.857142857142861</v>
      </c>
      <c r="R11" s="23"/>
      <c r="S11" s="23"/>
      <c r="T11" s="23">
        <f>'Data package'!$B$40*T9+'Data package'!$B$37</f>
        <v>22.903225806451616</v>
      </c>
      <c r="U11" s="22"/>
      <c r="V11" s="22"/>
      <c r="W11" s="22"/>
      <c r="X11" s="22"/>
      <c r="Y11" s="22">
        <f>Y9</f>
        <v>17</v>
      </c>
      <c r="Z11" s="22"/>
      <c r="AA11" s="22"/>
      <c r="AB11" s="22"/>
      <c r="AC11" s="22"/>
      <c r="AD11" s="22">
        <f>LOOKUP(AD9,'Data package'!$A$84:$A$88,'Data package'!$B$84:$B$88)</f>
        <v>1</v>
      </c>
      <c r="AE11" s="22"/>
      <c r="AF11" s="22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4" t="s">
        <v>62</v>
      </c>
      <c r="B15" s="24"/>
      <c r="C15" s="24"/>
      <c r="D15" s="24"/>
      <c r="E15" s="24"/>
      <c r="F15" s="24"/>
      <c r="G15" s="24"/>
      <c r="H15" s="24"/>
      <c r="I15" s="24" t="s">
        <v>63</v>
      </c>
      <c r="J15" s="24"/>
      <c r="K15" s="24"/>
      <c r="L15" s="24"/>
      <c r="M15" s="24"/>
      <c r="N15" s="24"/>
      <c r="O15" s="24"/>
      <c r="P15" s="24"/>
      <c r="Q15" s="24" t="s">
        <v>64</v>
      </c>
      <c r="R15" s="24"/>
      <c r="S15" s="24"/>
      <c r="T15" s="24"/>
      <c r="U15" s="24"/>
      <c r="V15" s="24"/>
      <c r="W15" s="24"/>
      <c r="X15" s="24"/>
      <c r="Y15" s="24" t="s">
        <v>65</v>
      </c>
      <c r="Z15" s="24"/>
      <c r="AA15" s="24"/>
      <c r="AB15" s="24"/>
      <c r="AC15" s="24"/>
      <c r="AD15" s="24"/>
      <c r="AE15" s="24"/>
      <c r="AF15" s="24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0" t="s">
        <v>28</v>
      </c>
      <c r="B17" s="20"/>
      <c r="C17" s="20"/>
      <c r="D17" s="20"/>
      <c r="E17" s="20"/>
      <c r="F17" s="20"/>
      <c r="G17" s="20"/>
      <c r="H17" s="20"/>
      <c r="I17" s="20" t="s">
        <v>28</v>
      </c>
      <c r="J17" s="20"/>
      <c r="K17" s="20"/>
      <c r="L17" s="20"/>
      <c r="M17" s="20"/>
      <c r="N17" s="20" t="s">
        <v>28</v>
      </c>
      <c r="O17" s="20"/>
      <c r="P17" s="20"/>
      <c r="Q17" s="20" t="s">
        <v>28</v>
      </c>
      <c r="R17" s="20"/>
      <c r="S17" s="20"/>
      <c r="T17" s="20" t="s">
        <v>28</v>
      </c>
      <c r="U17" s="20"/>
      <c r="V17" s="20"/>
      <c r="W17" s="20"/>
      <c r="X17" s="20"/>
      <c r="Y17" s="20" t="s">
        <v>28</v>
      </c>
      <c r="Z17" s="20"/>
      <c r="AA17" s="20"/>
      <c r="AB17" s="20"/>
      <c r="AC17" s="20"/>
      <c r="AD17" s="20" t="s">
        <v>28</v>
      </c>
      <c r="AE17" s="20"/>
      <c r="AF17" s="20"/>
    </row>
    <row r="18" spans="1:96" x14ac:dyDescent="0.3">
      <c r="A18" s="20">
        <v>5</v>
      </c>
      <c r="B18" s="20"/>
      <c r="C18" s="20"/>
      <c r="D18" s="20"/>
      <c r="E18" s="20"/>
      <c r="F18" s="20"/>
      <c r="G18" s="20"/>
      <c r="H18" s="20"/>
      <c r="I18" s="20">
        <v>8</v>
      </c>
      <c r="J18" s="20"/>
      <c r="K18" s="20"/>
      <c r="L18" s="20"/>
      <c r="M18" s="20"/>
      <c r="N18" s="20">
        <v>0</v>
      </c>
      <c r="O18" s="20"/>
      <c r="P18" s="20"/>
      <c r="Q18" s="20">
        <v>3</v>
      </c>
      <c r="R18" s="20"/>
      <c r="S18" s="20"/>
      <c r="T18" s="20">
        <v>19</v>
      </c>
      <c r="U18" s="20"/>
      <c r="V18" s="20"/>
      <c r="W18" s="20"/>
      <c r="X18" s="20"/>
      <c r="Y18" s="20">
        <v>17</v>
      </c>
      <c r="Z18" s="20"/>
      <c r="AA18" s="20"/>
      <c r="AB18" s="20"/>
      <c r="AC18" s="20"/>
      <c r="AD18" s="20">
        <v>0</v>
      </c>
      <c r="AE18" s="20"/>
      <c r="AF18" s="20"/>
    </row>
    <row r="19" spans="1:96" x14ac:dyDescent="0.3">
      <c r="A19" s="20" t="s">
        <v>55</v>
      </c>
      <c r="B19" s="20"/>
      <c r="C19" s="20"/>
      <c r="D19" s="20"/>
      <c r="E19" s="20"/>
      <c r="F19" s="20"/>
      <c r="G19" s="20"/>
      <c r="H19" s="20"/>
      <c r="I19" s="20" t="s">
        <v>87</v>
      </c>
      <c r="J19" s="20"/>
      <c r="K19" s="20"/>
      <c r="L19" s="20"/>
      <c r="M19" s="20"/>
      <c r="N19" s="20" t="s">
        <v>56</v>
      </c>
      <c r="O19" s="20"/>
      <c r="P19" s="20"/>
      <c r="Q19" s="20" t="s">
        <v>57</v>
      </c>
      <c r="R19" s="20"/>
      <c r="S19" s="20"/>
      <c r="T19" s="20" t="s">
        <v>58</v>
      </c>
      <c r="U19" s="20"/>
      <c r="V19" s="20"/>
      <c r="W19" s="20"/>
      <c r="X19" s="20"/>
      <c r="Y19" s="20" t="s">
        <v>59</v>
      </c>
      <c r="Z19" s="20"/>
      <c r="AA19" s="20"/>
      <c r="AB19" s="20"/>
      <c r="AC19" s="20"/>
      <c r="AD19" s="20" t="s">
        <v>60</v>
      </c>
      <c r="AE19" s="20"/>
      <c r="AF19" s="20"/>
    </row>
    <row r="20" spans="1:96" x14ac:dyDescent="0.3">
      <c r="A20" s="20">
        <f>A18</f>
        <v>5</v>
      </c>
      <c r="B20" s="20"/>
      <c r="C20" s="20"/>
      <c r="D20" s="20"/>
      <c r="E20" s="20"/>
      <c r="F20" s="20"/>
      <c r="G20" s="20"/>
      <c r="H20" s="20"/>
      <c r="I20" s="21">
        <f>'Data package'!$B$31*I18+'Data package'!$B$28</f>
        <v>3.3870967741935485</v>
      </c>
      <c r="J20" s="21"/>
      <c r="K20" s="21"/>
      <c r="L20" s="21"/>
      <c r="M20" s="21"/>
      <c r="N20" s="22">
        <f ca="1">LOOKUP(N18,'Data package'!$D$21:$D$24,'Data package'!$E$22:$E$35)</f>
        <v>0</v>
      </c>
      <c r="O20" s="22"/>
      <c r="P20" s="22"/>
      <c r="Q20" s="23">
        <f>100/(2^3-1)*Q18</f>
        <v>42.857142857142861</v>
      </c>
      <c r="R20" s="23"/>
      <c r="S20" s="23"/>
      <c r="T20" s="23">
        <f>'Data package'!$B$40*T18+'Data package'!$B$37</f>
        <v>22.903225806451616</v>
      </c>
      <c r="U20" s="22"/>
      <c r="V20" s="22"/>
      <c r="W20" s="22"/>
      <c r="X20" s="22"/>
      <c r="Y20" s="22">
        <f>Y18</f>
        <v>17</v>
      </c>
      <c r="Z20" s="22"/>
      <c r="AA20" s="22"/>
      <c r="AB20" s="22"/>
      <c r="AC20" s="22"/>
      <c r="AD20" s="22">
        <f>LOOKUP(AD18,'Data package'!$A$84:$A$88,'Data package'!$B$84:$B$88)</f>
        <v>1</v>
      </c>
      <c r="AE20" s="22"/>
      <c r="AF20" s="22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4" t="s">
        <v>53</v>
      </c>
      <c r="B24" s="24"/>
      <c r="C24" s="24"/>
      <c r="D24" s="24"/>
      <c r="E24" s="24"/>
      <c r="F24" s="24"/>
      <c r="G24" s="24"/>
      <c r="H24" s="24"/>
      <c r="I24" s="24" t="s">
        <v>63</v>
      </c>
      <c r="J24" s="24"/>
      <c r="K24" s="24"/>
      <c r="L24" s="24"/>
      <c r="M24" s="24"/>
      <c r="N24" s="24"/>
      <c r="O24" s="24"/>
      <c r="P24" s="24"/>
      <c r="Q24" s="24" t="s">
        <v>64</v>
      </c>
      <c r="R24" s="24"/>
      <c r="S24" s="24"/>
      <c r="T24" s="24"/>
      <c r="U24" s="24"/>
      <c r="V24" s="24"/>
      <c r="W24" s="24"/>
      <c r="X24" s="24"/>
      <c r="Y24" s="24" t="s">
        <v>66</v>
      </c>
      <c r="Z24" s="24"/>
      <c r="AA24" s="24"/>
      <c r="AB24" s="24"/>
      <c r="AC24" s="24"/>
      <c r="AD24" s="24"/>
      <c r="AE24" s="24"/>
      <c r="AF24" s="24"/>
      <c r="AG24" s="35">
        <v>59</v>
      </c>
      <c r="AH24" s="35"/>
      <c r="AI24" s="35"/>
      <c r="AJ24" s="35"/>
      <c r="AK24" s="35"/>
      <c r="AL24" s="35"/>
      <c r="AM24" s="35"/>
      <c r="AN24" s="35"/>
      <c r="AO24" s="35">
        <v>96</v>
      </c>
      <c r="AP24" s="35"/>
      <c r="AQ24" s="35"/>
      <c r="AR24" s="35"/>
      <c r="AS24" s="35"/>
      <c r="AT24" s="35"/>
      <c r="AU24" s="35"/>
      <c r="AV24" s="35"/>
      <c r="AW24" s="35">
        <v>65</v>
      </c>
      <c r="AX24" s="35"/>
      <c r="AY24" s="35"/>
      <c r="AZ24" s="35"/>
      <c r="BA24" s="35"/>
      <c r="BB24" s="35"/>
      <c r="BC24" s="35"/>
      <c r="BD24" s="35"/>
      <c r="BE24" s="35" t="s">
        <v>67</v>
      </c>
      <c r="BF24" s="35"/>
      <c r="BG24" s="35"/>
      <c r="BH24" s="35"/>
      <c r="BI24" s="35"/>
      <c r="BJ24" s="35"/>
      <c r="BK24" s="35"/>
      <c r="BL24" s="35"/>
      <c r="BM24" s="35" t="s">
        <v>68</v>
      </c>
      <c r="BN24" s="35"/>
      <c r="BO24" s="35"/>
      <c r="BP24" s="35"/>
      <c r="BQ24" s="35"/>
      <c r="BR24" s="35"/>
      <c r="BS24" s="35"/>
      <c r="BT24" s="35"/>
      <c r="BU24" s="35">
        <v>69</v>
      </c>
      <c r="BV24" s="35"/>
      <c r="BW24" s="35"/>
      <c r="BX24" s="35"/>
      <c r="BY24" s="35"/>
      <c r="BZ24" s="35"/>
      <c r="CA24" s="35"/>
      <c r="CB24" s="35"/>
      <c r="CC24" s="35" t="s">
        <v>67</v>
      </c>
      <c r="CD24" s="35"/>
      <c r="CE24" s="35"/>
      <c r="CF24" s="35"/>
      <c r="CG24" s="35"/>
      <c r="CH24" s="35"/>
      <c r="CI24" s="35"/>
      <c r="CJ24" s="35"/>
      <c r="CK24" s="35" t="s">
        <v>69</v>
      </c>
      <c r="CL24" s="35"/>
      <c r="CM24" s="35"/>
      <c r="CN24" s="35"/>
      <c r="CO24" s="35"/>
      <c r="CP24" s="35"/>
      <c r="CQ24" s="35"/>
      <c r="CR24" s="35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0" t="s">
        <v>28</v>
      </c>
      <c r="B26" s="20"/>
      <c r="C26" s="20"/>
      <c r="D26" s="20"/>
      <c r="E26" s="20"/>
      <c r="F26" s="20"/>
      <c r="G26" s="20"/>
      <c r="H26" s="20"/>
      <c r="I26" s="20" t="s">
        <v>28</v>
      </c>
      <c r="J26" s="20"/>
      <c r="K26" s="20"/>
      <c r="L26" s="20"/>
      <c r="M26" s="20"/>
      <c r="N26" s="20" t="s">
        <v>28</v>
      </c>
      <c r="O26" s="20"/>
      <c r="P26" s="20"/>
      <c r="Q26" s="20" t="s">
        <v>28</v>
      </c>
      <c r="R26" s="20"/>
      <c r="S26" s="20"/>
      <c r="T26" s="20" t="s">
        <v>28</v>
      </c>
      <c r="U26" s="20"/>
      <c r="V26" s="20"/>
      <c r="W26" s="20"/>
      <c r="X26" s="20"/>
      <c r="Y26" s="20" t="s">
        <v>28</v>
      </c>
      <c r="Z26" s="20"/>
      <c r="AA26" s="20"/>
      <c r="AB26" s="20"/>
      <c r="AC26" s="20"/>
      <c r="AD26" s="20" t="s">
        <v>28</v>
      </c>
      <c r="AE26" s="20"/>
      <c r="AF26" s="20"/>
      <c r="AG26" s="22" t="s">
        <v>70</v>
      </c>
      <c r="AH26" s="22"/>
      <c r="AI26" s="22"/>
      <c r="AJ26" s="22"/>
      <c r="AK26" s="22"/>
      <c r="AL26" s="22"/>
      <c r="AM26" s="22"/>
      <c r="AN26" s="22"/>
      <c r="AO26" s="22" t="s">
        <v>70</v>
      </c>
      <c r="AP26" s="22"/>
      <c r="AQ26" s="22"/>
      <c r="AR26" s="22"/>
      <c r="AS26" s="22"/>
      <c r="AT26" s="22"/>
      <c r="AU26" s="22"/>
      <c r="AV26" s="22"/>
      <c r="AW26" s="22" t="s">
        <v>70</v>
      </c>
      <c r="AX26" s="22"/>
      <c r="AY26" s="22"/>
      <c r="AZ26" s="22"/>
      <c r="BA26" s="22"/>
      <c r="BB26" s="22"/>
      <c r="BC26" s="22"/>
      <c r="BD26" s="22"/>
      <c r="BE26" s="22" t="s">
        <v>70</v>
      </c>
      <c r="BF26" s="22"/>
      <c r="BG26" s="22"/>
      <c r="BH26" s="22"/>
      <c r="BI26" s="22"/>
      <c r="BJ26" s="22"/>
      <c r="BK26" s="22"/>
      <c r="BL26" s="22"/>
      <c r="BM26" s="22" t="s">
        <v>70</v>
      </c>
      <c r="BN26" s="22"/>
      <c r="BO26" s="22"/>
      <c r="BP26" s="22"/>
      <c r="BQ26" s="22"/>
      <c r="BR26" s="22"/>
      <c r="BS26" s="22"/>
      <c r="BT26" s="22"/>
      <c r="BU26" s="22" t="s">
        <v>70</v>
      </c>
      <c r="BV26" s="22"/>
      <c r="BW26" s="22"/>
      <c r="BX26" s="22"/>
      <c r="BY26" s="22"/>
      <c r="BZ26" s="22"/>
      <c r="CA26" s="22"/>
      <c r="CB26" s="22"/>
      <c r="CC26" s="22" t="s">
        <v>70</v>
      </c>
      <c r="CD26" s="22"/>
      <c r="CE26" s="22"/>
      <c r="CF26" s="22"/>
      <c r="CG26" s="22"/>
      <c r="CH26" s="22"/>
      <c r="CI26" s="22"/>
      <c r="CJ26" s="22"/>
      <c r="CK26" s="22" t="s">
        <v>70</v>
      </c>
      <c r="CL26" s="22"/>
      <c r="CM26" s="22"/>
      <c r="CN26" s="22"/>
      <c r="CO26" s="22"/>
      <c r="CP26" s="22"/>
      <c r="CQ26" s="22"/>
      <c r="CR26" s="22"/>
    </row>
    <row r="27" spans="1:96" x14ac:dyDescent="0.3">
      <c r="A27" s="20">
        <v>10</v>
      </c>
      <c r="B27" s="20"/>
      <c r="C27" s="20"/>
      <c r="D27" s="20"/>
      <c r="E27" s="20"/>
      <c r="F27" s="20"/>
      <c r="G27" s="20"/>
      <c r="H27" s="20"/>
      <c r="I27" s="20">
        <v>8</v>
      </c>
      <c r="J27" s="20"/>
      <c r="K27" s="20"/>
      <c r="L27" s="20"/>
      <c r="M27" s="20"/>
      <c r="N27" s="20">
        <v>0</v>
      </c>
      <c r="O27" s="20"/>
      <c r="P27" s="20"/>
      <c r="Q27" s="20">
        <v>3</v>
      </c>
      <c r="R27" s="20"/>
      <c r="S27" s="20"/>
      <c r="T27" s="20">
        <v>19</v>
      </c>
      <c r="U27" s="20"/>
      <c r="V27" s="20"/>
      <c r="W27" s="20"/>
      <c r="X27" s="20"/>
      <c r="Y27" s="20">
        <v>21</v>
      </c>
      <c r="Z27" s="20"/>
      <c r="AA27" s="20"/>
      <c r="AB27" s="20"/>
      <c r="AC27" s="20"/>
      <c r="AD27" s="20">
        <v>0</v>
      </c>
      <c r="AE27" s="20"/>
      <c r="AF27" s="20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0" t="s">
        <v>55</v>
      </c>
      <c r="B28" s="20"/>
      <c r="C28" s="20"/>
      <c r="D28" s="20"/>
      <c r="E28" s="20"/>
      <c r="F28" s="20"/>
      <c r="G28" s="20"/>
      <c r="H28" s="20"/>
      <c r="I28" s="20" t="s">
        <v>87</v>
      </c>
      <c r="J28" s="20"/>
      <c r="K28" s="20"/>
      <c r="L28" s="20"/>
      <c r="M28" s="20"/>
      <c r="N28" s="20" t="s">
        <v>56</v>
      </c>
      <c r="O28" s="20"/>
      <c r="P28" s="20"/>
      <c r="Q28" s="20" t="s">
        <v>57</v>
      </c>
      <c r="R28" s="20"/>
      <c r="S28" s="20"/>
      <c r="T28" s="20" t="s">
        <v>58</v>
      </c>
      <c r="U28" s="20"/>
      <c r="V28" s="20"/>
      <c r="W28" s="20"/>
      <c r="X28" s="20"/>
      <c r="Y28" s="20" t="s">
        <v>59</v>
      </c>
      <c r="Z28" s="20"/>
      <c r="AA28" s="20"/>
      <c r="AB28" s="20"/>
      <c r="AC28" s="20"/>
      <c r="AD28" s="20" t="s">
        <v>60</v>
      </c>
      <c r="AE28" s="20"/>
      <c r="AF28" s="20"/>
      <c r="AG28" s="22" t="s">
        <v>71</v>
      </c>
      <c r="AH28" s="22"/>
      <c r="AI28" s="22"/>
      <c r="AJ28" s="22"/>
      <c r="AK28" s="22"/>
      <c r="AL28" s="22"/>
      <c r="AM28" s="22" t="s">
        <v>72</v>
      </c>
      <c r="AN28" s="22"/>
      <c r="AO28" s="22"/>
      <c r="AP28" s="22"/>
      <c r="AQ28" s="22"/>
      <c r="AR28" s="22"/>
      <c r="AS28" s="22" t="s">
        <v>73</v>
      </c>
      <c r="AT28" s="22"/>
      <c r="AU28" s="22"/>
      <c r="AV28" s="22"/>
      <c r="AW28" s="22"/>
      <c r="AX28" s="22"/>
      <c r="AY28" s="22" t="s">
        <v>74</v>
      </c>
      <c r="AZ28" s="22"/>
      <c r="BA28" s="22"/>
      <c r="BB28" s="22"/>
      <c r="BC28" s="22"/>
      <c r="BD28" s="22"/>
      <c r="BE28" s="22" t="s">
        <v>75</v>
      </c>
      <c r="BF28" s="22"/>
      <c r="BG28" s="22"/>
      <c r="BH28" s="22"/>
      <c r="BI28" s="22"/>
      <c r="BJ28" s="22"/>
      <c r="BK28" s="22" t="s">
        <v>76</v>
      </c>
      <c r="BL28" s="22"/>
      <c r="BM28" s="22"/>
      <c r="BN28" s="22"/>
      <c r="BO28" s="22"/>
      <c r="BP28" s="22"/>
      <c r="BQ28" s="22" t="s">
        <v>77</v>
      </c>
      <c r="BR28" s="22"/>
      <c r="BS28" s="22"/>
      <c r="BT28" s="22"/>
      <c r="BU28" s="22"/>
      <c r="BV28" s="22"/>
      <c r="BW28" s="22" t="s">
        <v>78</v>
      </c>
      <c r="BX28" s="22"/>
      <c r="BY28" s="22"/>
      <c r="BZ28" s="22"/>
      <c r="CA28" s="22"/>
      <c r="CB28" s="22"/>
      <c r="CC28" s="22" t="s">
        <v>79</v>
      </c>
      <c r="CD28" s="22"/>
      <c r="CE28" s="22"/>
      <c r="CF28" s="22"/>
      <c r="CG28" s="22"/>
      <c r="CH28" s="22"/>
      <c r="CI28" s="22" t="s">
        <v>80</v>
      </c>
      <c r="CJ28" s="22"/>
      <c r="CK28" s="22"/>
      <c r="CL28" s="22"/>
      <c r="CM28" s="22"/>
      <c r="CN28" s="22"/>
    </row>
    <row r="29" spans="1:96" x14ac:dyDescent="0.3">
      <c r="A29" s="20">
        <f>A27</f>
        <v>10</v>
      </c>
      <c r="B29" s="20"/>
      <c r="C29" s="20"/>
      <c r="D29" s="20"/>
      <c r="E29" s="20"/>
      <c r="F29" s="20"/>
      <c r="G29" s="20"/>
      <c r="H29" s="20"/>
      <c r="I29" s="21">
        <f>'Data package'!$B$31*I27+'Data package'!$B$28</f>
        <v>3.3870967741935485</v>
      </c>
      <c r="J29" s="21"/>
      <c r="K29" s="21"/>
      <c r="L29" s="21"/>
      <c r="M29" s="21"/>
      <c r="N29" s="22">
        <f ca="1">LOOKUP(N27,'Data package'!$D$21:$D$24,'Data package'!$E$22:$E$35)</f>
        <v>0</v>
      </c>
      <c r="O29" s="22"/>
      <c r="P29" s="22"/>
      <c r="Q29" s="23">
        <f>100/(2^3-1)*Q27</f>
        <v>42.857142857142861</v>
      </c>
      <c r="R29" s="23"/>
      <c r="S29" s="23"/>
      <c r="T29" s="23">
        <f>'Data package'!$B$40*T27+'Data package'!$B$37</f>
        <v>22.903225806451616</v>
      </c>
      <c r="U29" s="22"/>
      <c r="V29" s="22"/>
      <c r="W29" s="22"/>
      <c r="X29" s="22"/>
      <c r="Y29" s="22">
        <f>Y27</f>
        <v>21</v>
      </c>
      <c r="Z29" s="22"/>
      <c r="AA29" s="22"/>
      <c r="AB29" s="22"/>
      <c r="AC29" s="22"/>
      <c r="AD29" s="22">
        <f>LOOKUP(AD27,'Data package'!$A$84:$A$88,'Data package'!$B$84:$B$88)</f>
        <v>1</v>
      </c>
      <c r="AE29" s="22"/>
      <c r="AF29" s="22"/>
      <c r="AG29" s="22" t="s">
        <v>70</v>
      </c>
      <c r="AH29" s="22"/>
      <c r="AI29" s="22"/>
      <c r="AJ29" s="22"/>
      <c r="AK29" s="22"/>
      <c r="AL29" s="22"/>
      <c r="AM29" s="22" t="s">
        <v>70</v>
      </c>
      <c r="AN29" s="22"/>
      <c r="AO29" s="22"/>
      <c r="AP29" s="22"/>
      <c r="AQ29" s="22"/>
      <c r="AR29" s="22"/>
      <c r="AS29" s="22" t="s">
        <v>70</v>
      </c>
      <c r="AT29" s="22"/>
      <c r="AU29" s="22"/>
      <c r="AV29" s="22"/>
      <c r="AW29" s="22"/>
      <c r="AX29" s="22"/>
      <c r="AY29" s="22" t="s">
        <v>70</v>
      </c>
      <c r="AZ29" s="22"/>
      <c r="BA29" s="22"/>
      <c r="BB29" s="22"/>
      <c r="BC29" s="22"/>
      <c r="BD29" s="22"/>
      <c r="BE29" s="22" t="s">
        <v>70</v>
      </c>
      <c r="BF29" s="22"/>
      <c r="BG29" s="22"/>
      <c r="BH29" s="22"/>
      <c r="BI29" s="22"/>
      <c r="BJ29" s="22"/>
      <c r="BK29" s="22" t="s">
        <v>70</v>
      </c>
      <c r="BL29" s="22"/>
      <c r="BM29" s="22"/>
      <c r="BN29" s="22"/>
      <c r="BO29" s="22"/>
      <c r="BP29" s="22"/>
      <c r="BQ29" s="22" t="s">
        <v>70</v>
      </c>
      <c r="BR29" s="22"/>
      <c r="BS29" s="22"/>
      <c r="BT29" s="22"/>
      <c r="BU29" s="22"/>
      <c r="BV29" s="22"/>
      <c r="BW29" s="22" t="s">
        <v>70</v>
      </c>
      <c r="BX29" s="22"/>
      <c r="BY29" s="22"/>
      <c r="BZ29" s="22"/>
      <c r="CA29" s="22"/>
      <c r="CB29" s="22"/>
      <c r="CC29" s="22" t="s">
        <v>70</v>
      </c>
      <c r="CD29" s="22"/>
      <c r="CE29" s="22"/>
      <c r="CF29" s="22"/>
      <c r="CG29" s="22"/>
      <c r="CH29" s="22"/>
      <c r="CI29" s="22" t="s">
        <v>70</v>
      </c>
      <c r="CJ29" s="22"/>
      <c r="CK29" s="22"/>
      <c r="CL29" s="22"/>
      <c r="CM29" s="22"/>
      <c r="CN29" s="22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2" t="s">
        <v>81</v>
      </c>
      <c r="AH31" s="22"/>
      <c r="AI31" s="22"/>
      <c r="AJ31" s="22"/>
      <c r="AK31" s="22"/>
      <c r="AL31" s="22"/>
      <c r="AM31" s="22" t="s">
        <v>81</v>
      </c>
      <c r="AN31" s="22"/>
      <c r="AO31" s="22"/>
      <c r="AP31" s="22"/>
      <c r="AQ31" s="22"/>
      <c r="AR31" s="22"/>
      <c r="AS31" s="22" t="s">
        <v>81</v>
      </c>
      <c r="AT31" s="22"/>
      <c r="AU31" s="22"/>
      <c r="AV31" s="22"/>
      <c r="AW31" s="22"/>
      <c r="AX31" s="22"/>
      <c r="AY31" s="22" t="s">
        <v>81</v>
      </c>
      <c r="AZ31" s="22"/>
      <c r="BA31" s="22"/>
      <c r="BB31" s="22"/>
      <c r="BC31" s="22"/>
      <c r="BD31" s="22"/>
      <c r="BE31" s="22" t="s">
        <v>81</v>
      </c>
      <c r="BF31" s="22"/>
      <c r="BG31" s="22"/>
      <c r="BH31" s="22"/>
      <c r="BI31" s="22"/>
      <c r="BJ31" s="22"/>
      <c r="BK31" s="22" t="s">
        <v>81</v>
      </c>
      <c r="BL31" s="22"/>
      <c r="BM31" s="22"/>
      <c r="BN31" s="22"/>
      <c r="BO31" s="22"/>
      <c r="BP31" s="22"/>
      <c r="BQ31" s="22" t="s">
        <v>81</v>
      </c>
      <c r="BR31" s="22"/>
      <c r="BS31" s="22"/>
      <c r="BT31" s="22"/>
      <c r="BU31" s="22"/>
      <c r="BV31" s="22"/>
      <c r="BW31" s="22" t="s">
        <v>81</v>
      </c>
      <c r="BX31" s="22"/>
      <c r="BY31" s="22"/>
      <c r="BZ31" s="22"/>
      <c r="CA31" s="22"/>
      <c r="CB31" s="22"/>
      <c r="CC31" s="22" t="s">
        <v>81</v>
      </c>
      <c r="CD31" s="22"/>
      <c r="CE31" s="22"/>
      <c r="CF31" s="22"/>
      <c r="CG31" s="22"/>
      <c r="CH31" s="22"/>
      <c r="CI31" s="22" t="s">
        <v>81</v>
      </c>
      <c r="CJ31" s="22"/>
      <c r="CK31" s="22"/>
      <c r="CL31" s="22"/>
      <c r="CM31" s="22"/>
      <c r="CN31" s="22"/>
    </row>
    <row r="32" spans="1:96" x14ac:dyDescent="0.3">
      <c r="AG32" s="22">
        <v>25</v>
      </c>
      <c r="AH32" s="22"/>
      <c r="AI32" s="22"/>
      <c r="AJ32" s="22"/>
      <c r="AK32" s="22"/>
      <c r="AL32" s="22"/>
      <c r="AM32" s="22">
        <v>25</v>
      </c>
      <c r="AN32" s="22"/>
      <c r="AO32" s="22"/>
      <c r="AP32" s="22"/>
      <c r="AQ32" s="22"/>
      <c r="AR32" s="22"/>
      <c r="AS32" s="22">
        <v>25</v>
      </c>
      <c r="AT32" s="22"/>
      <c r="AU32" s="22"/>
      <c r="AV32" s="22"/>
      <c r="AW32" s="22"/>
      <c r="AX32" s="22"/>
      <c r="AY32" s="22">
        <v>25</v>
      </c>
      <c r="AZ32" s="22"/>
      <c r="BA32" s="22"/>
      <c r="BB32" s="22"/>
      <c r="BC32" s="22"/>
      <c r="BD32" s="22"/>
      <c r="BE32" s="22">
        <v>26</v>
      </c>
      <c r="BF32" s="22"/>
      <c r="BG32" s="22"/>
      <c r="BH32" s="22"/>
      <c r="BI32" s="22"/>
      <c r="BJ32" s="22"/>
      <c r="BK32" s="22">
        <v>26</v>
      </c>
      <c r="BL32" s="22"/>
      <c r="BM32" s="22"/>
      <c r="BN32" s="22"/>
      <c r="BO32" s="22"/>
      <c r="BP32" s="22"/>
      <c r="BQ32" s="22">
        <v>26</v>
      </c>
      <c r="BR32" s="22"/>
      <c r="BS32" s="22"/>
      <c r="BT32" s="22"/>
      <c r="BU32" s="22"/>
      <c r="BV32" s="22"/>
      <c r="BW32" s="22">
        <v>26</v>
      </c>
      <c r="BX32" s="22"/>
      <c r="BY32" s="22"/>
      <c r="BZ32" s="22"/>
      <c r="CA32" s="22"/>
      <c r="CB32" s="22"/>
      <c r="CC32" s="22">
        <v>26</v>
      </c>
      <c r="CD32" s="22"/>
      <c r="CE32" s="22"/>
      <c r="CF32" s="22"/>
      <c r="CG32" s="22"/>
      <c r="CH32" s="22"/>
      <c r="CI32" s="22">
        <v>26</v>
      </c>
      <c r="CJ32" s="22"/>
      <c r="CK32" s="22"/>
      <c r="CL32" s="22"/>
      <c r="CM32" s="22"/>
      <c r="CN32" s="22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0" t="s">
        <v>44</v>
      </c>
      <c r="C1" s="20"/>
      <c r="D1" s="20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2" t="s">
        <v>22</v>
      </c>
      <c r="B3" s="33"/>
      <c r="C3" s="33"/>
      <c r="D3" s="33"/>
      <c r="E3" s="33"/>
      <c r="F3" s="33"/>
      <c r="G3" s="33"/>
      <c r="H3" s="34"/>
      <c r="I3" s="32" t="s">
        <v>23</v>
      </c>
      <c r="J3" s="33"/>
      <c r="K3" s="33"/>
      <c r="L3" s="33"/>
      <c r="M3" s="33"/>
      <c r="N3" s="32" t="s">
        <v>30</v>
      </c>
      <c r="O3" s="33"/>
      <c r="P3" s="34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0" t="s">
        <v>25</v>
      </c>
      <c r="S6" s="20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0">
        <v>17</v>
      </c>
      <c r="J9" s="20"/>
      <c r="K9" s="20"/>
      <c r="L9" s="20"/>
      <c r="M9" s="20"/>
      <c r="N9" s="20">
        <v>4</v>
      </c>
      <c r="O9" s="20"/>
      <c r="P9" s="20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0" t="s">
        <v>29</v>
      </c>
      <c r="O10" s="20"/>
      <c r="P10" s="20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1">
        <f>100/(2^3-1)*N9</f>
        <v>57.142857142857146</v>
      </c>
      <c r="O11" s="21"/>
      <c r="P11" s="21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2022-09-05T13:13:56Z</dcterms:modified>
</cp:coreProperties>
</file>