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<sst xmlns="http://schemas.openxmlformats.org/spreadsheetml/2006/main" count="66" uniqueCount="60">
  <si>
    <t xml:space="preserve">CONTROLE DE RESINA</t>
  </si>
  <si>
    <t xml:space="preserve">PRESTADORA DE SERVIÇO:</t>
  </si>
  <si>
    <t xml:space="preserve">MARIA DE FÁTIMA CALABREZ</t>
  </si>
  <si>
    <t xml:space="preserve">ENVIADO POR:</t>
  </si>
  <si>
    <t xml:space="preserve">Luciana</t>
  </si>
  <si>
    <t xml:space="preserve">Saída</t>
  </si>
  <si>
    <t xml:space="preserve">Entrada</t>
  </si>
  <si>
    <t xml:space="preserve">Valores</t>
  </si>
  <si>
    <t xml:space="preserve">CONTR.</t>
  </si>
  <si>
    <t xml:space="preserve">REF.</t>
  </si>
  <si>
    <t xml:space="preserve">QUANT.</t>
  </si>
  <si>
    <t xml:space="preserve">DESCRIÇÃO</t>
  </si>
  <si>
    <t xml:space="preserve">DATA</t>
  </si>
  <si>
    <t xml:space="preserve">PREÇO UNIT.</t>
  </si>
  <si>
    <t xml:space="preserve">TOTAL R$</t>
  </si>
  <si>
    <t xml:space="preserve">DIF. PEÇAS</t>
  </si>
  <si>
    <t xml:space="preserve">01</t>
  </si>
  <si>
    <t xml:space="preserve">1059009-01</t>
  </si>
  <si>
    <t xml:space="preserve">02</t>
  </si>
  <si>
    <t xml:space="preserve">810009-03</t>
  </si>
  <si>
    <t xml:space="preserve">03</t>
  </si>
  <si>
    <t xml:space="preserve">663032-03</t>
  </si>
  <si>
    <t xml:space="preserve">04</t>
  </si>
  <si>
    <t xml:space="preserve">856032-01</t>
  </si>
  <si>
    <t xml:space="preserve">              Transferido </t>
  </si>
  <si>
    <t xml:space="preserve">05</t>
  </si>
  <si>
    <t xml:space="preserve">117009-11</t>
  </si>
  <si>
    <t xml:space="preserve">06</t>
  </si>
  <si>
    <t xml:space="preserve">192009-01</t>
  </si>
  <si>
    <t xml:space="preserve">07</t>
  </si>
  <si>
    <t xml:space="preserve">093032-01</t>
  </si>
  <si>
    <t xml:space="preserve">08</t>
  </si>
  <si>
    <t xml:space="preserve">297032-01</t>
  </si>
  <si>
    <t xml:space="preserve">09</t>
  </si>
  <si>
    <t xml:space="preserve">060000-01</t>
  </si>
  <si>
    <t xml:space="preserve">10</t>
  </si>
  <si>
    <t xml:space="preserve">173000-01</t>
  </si>
  <si>
    <t xml:space="preserve">11</t>
  </si>
  <si>
    <t xml:space="preserve">175000-01</t>
  </si>
  <si>
    <t xml:space="preserve">12</t>
  </si>
  <si>
    <t xml:space="preserve">582032-03</t>
  </si>
  <si>
    <t xml:space="preserve">13</t>
  </si>
  <si>
    <t xml:space="preserve">1851032-03</t>
  </si>
  <si>
    <t xml:space="preserve">14</t>
  </si>
  <si>
    <t xml:space="preserve">607032-03</t>
  </si>
  <si>
    <t xml:space="preserve">15</t>
  </si>
  <si>
    <t xml:space="preserve">055009-13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</si>
  <si>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</si>
  <si>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</si>
  <si>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</si>
  <si>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</si>
  <si>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</si>
  <si>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</si>
  <si>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</si>
  <si>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</si>
  <si>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</si>
  <si>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OBSERVAÇÕES:</t>
  </si>
  <si>
    <t xml:space="preserve">TOTAL GERAL</t>
  </si>
  <si>
    <t xml:space="preserve">CONTROLE LIQUIDADO: __________________________________________</t>
  </si>
  <si>
    <t xml:space="preserve">DATA _____ / _____ / _________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</si>
</sst>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General"/>
    <numFmt numFmtId="168" formatCode="dd/mmm"/>
    <numFmt numFmtId="169" formatCode="#,##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FICHAS%20DE%20PAGAMENTO/Base/Base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ina"/>
      <sheetName val="Serviços"/>
      <sheetName val="Foto"/>
      <sheetName val="Strass"/>
      <sheetName val="Resina - Limeira - ROSELI"/>
      <sheetName val="Resina Ligia"/>
      <sheetName val="Planilha1"/>
      <sheetName val="refazer"/>
      <sheetName val="Planilha2"/>
    </sheetNames>
    <sheetDataSet>
      <sheetData sheetId="0">
        <row r="1">
          <cell r="A1" t="str">
            <v>Referência</v>
          </cell>
          <cell r="B1" t="str">
            <v>Descrição do Produto</v>
          </cell>
        </row>
        <row r="2">
          <cell r="A2" t="str">
            <v>008158-01</v>
          </cell>
          <cell r="B2" t="str">
            <v>BOTON TV APARECIDA 16MM ESMALTADO- DR</v>
          </cell>
          <cell r="C2">
            <v>0.32</v>
          </cell>
        </row>
        <row r="3">
          <cell r="A3" t="str">
            <v>008640-01</v>
          </cell>
          <cell r="B3" t="str">
            <v>PINGENTE C/APLIQUE 38MM CRUZ DA UNIDADE - DR</v>
          </cell>
          <cell r="C3">
            <v>0.2</v>
          </cell>
        </row>
        <row r="4">
          <cell r="A4" t="str">
            <v>008645-03</v>
          </cell>
          <cell r="B4" t="str">
            <v>24324 - TERCO  MAEZINHA</v>
          </cell>
          <cell r="C4">
            <v>0.24</v>
          </cell>
        </row>
        <row r="5">
          <cell r="A5" t="str">
            <v>009410-01</v>
          </cell>
          <cell r="B5" t="str">
            <v>COROA C/STRASS MAE RAINHA - DOURADO RESINA COM STRASS</v>
          </cell>
          <cell r="C5">
            <v>0.33</v>
          </cell>
        </row>
        <row r="6">
          <cell r="A6" t="str">
            <v>009411-01</v>
          </cell>
          <cell r="B6" t="str">
            <v>COROA GRANDE MAE RAINHA - DR RESINA COM STRASS</v>
          </cell>
          <cell r="C6">
            <v>0.44</v>
          </cell>
        </row>
        <row r="7">
          <cell r="A7" t="str">
            <v>009691-01</v>
          </cell>
          <cell r="B7" t="str">
            <v>BROCHE C/STRASS MAE RAINHA -DR RESINA COM STRASS</v>
          </cell>
          <cell r="C7">
            <v>0.33</v>
          </cell>
        </row>
        <row r="8">
          <cell r="A8" t="str">
            <v>009692-01</v>
          </cell>
          <cell r="B8" t="str">
            <v>COROA PINO LONGO C/STRASS MAE RAINHA -DR RESINA COM STRASS</v>
          </cell>
          <cell r="C8">
            <v>0.43</v>
          </cell>
        </row>
        <row r="9">
          <cell r="A9" t="str">
            <v>090146-01</v>
          </cell>
          <cell r="B9" t="str">
            <v>COROA RAINHA RELUZENTE 20MM RESINADA - DR</v>
          </cell>
          <cell r="C9">
            <v>0.28</v>
          </cell>
        </row>
        <row r="10">
          <cell r="A10" t="str">
            <v>090163-03</v>
          </cell>
          <cell r="B10" t="str">
            <v>PIN PADRE HURTADO 23MM RES.EDUCAR EVA Y SERVIR - NQ</v>
          </cell>
          <cell r="C10">
            <v>0.37</v>
          </cell>
        </row>
        <row r="11">
          <cell r="A11" t="str">
            <v>090353-01</v>
          </cell>
          <cell r="B11" t="str">
            <v>BROCHE DEZENA COM FOTO NOSSA SENHORA DE FATIMA</v>
          </cell>
          <cell r="C11">
            <v>0.14</v>
          </cell>
        </row>
        <row r="12">
          <cell r="A12" t="str">
            <v>090472-01</v>
          </cell>
          <cell r="B12" t="str">
            <v>41090 - BOTON MAEZINHA RESINADO</v>
          </cell>
          <cell r="C12">
            <v>0.64</v>
          </cell>
        </row>
        <row r="13">
          <cell r="A13" t="str">
            <v>090660-05</v>
          </cell>
          <cell r="B13" t="str">
            <v>43000 - TERCO CAMINHO DO ROSARIO - OV</v>
          </cell>
          <cell r="C13">
            <v>0.11</v>
          </cell>
        </row>
        <row r="14">
          <cell r="A14" t="str">
            <v>091017-04</v>
          </cell>
          <cell r="B14" t="str">
            <v>ESCAPULARIO CORDAO SAGRADO CORACAO</v>
          </cell>
          <cell r="C14">
            <v>0.25</v>
          </cell>
        </row>
        <row r="15">
          <cell r="A15" t="str">
            <v>091018-04</v>
          </cell>
          <cell r="B15" t="str">
            <v>04.05697 - ESCAPULARIO CORRENTE SAGRADO CORACAO</v>
          </cell>
          <cell r="C15">
            <v>0.25</v>
          </cell>
        </row>
        <row r="16">
          <cell r="A16" t="str">
            <v>091167-01</v>
          </cell>
          <cell r="B16" t="str">
            <v>04.05961 - BROCHE OSTENSORIO JHS</v>
          </cell>
          <cell r="C16">
            <v>0.22</v>
          </cell>
        </row>
        <row r="17">
          <cell r="A17" t="str">
            <v>091258-03</v>
          </cell>
          <cell r="B17" t="str">
            <v>CRUZ MB - LEIGOS 75MM ESMALTADA - NQ</v>
          </cell>
          <cell r="C17">
            <v>0.88</v>
          </cell>
        </row>
        <row r="18">
          <cell r="A18" t="str">
            <v>091279-04</v>
          </cell>
          <cell r="B18" t="str">
            <v>TERCO SAGRADA FAMILIA PRATA ENVELHECIDA</v>
          </cell>
          <cell r="C18">
            <v>0.16</v>
          </cell>
        </row>
        <row r="19">
          <cell r="A19" t="str">
            <v>091280-05</v>
          </cell>
          <cell r="B19" t="str">
            <v>TERCO SAGRADA FAMILIA OURO ENVELHECIDO</v>
          </cell>
          <cell r="C19">
            <v>0.16</v>
          </cell>
        </row>
        <row r="20">
          <cell r="A20" t="str">
            <v>091336-04</v>
          </cell>
          <cell r="B20" t="str">
            <v>TERCO ACRILICO JESUS MISERICORDIOSO</v>
          </cell>
          <cell r="C20">
            <v>0.64</v>
          </cell>
        </row>
        <row r="21">
          <cell r="A21" t="str">
            <v>091358-04</v>
          </cell>
          <cell r="B21" t="str">
            <v>CORR INOX (945) COM PINGENTE PASSIONISTA (8822) - NQE</v>
          </cell>
          <cell r="C21">
            <v>0.46</v>
          </cell>
        </row>
        <row r="22">
          <cell r="A22" t="str">
            <v>091392-03</v>
          </cell>
          <cell r="B22" t="str">
            <v>04.06329-CHAVEIRO NIQUEL NOSSA SENHORA APARECIDA</v>
          </cell>
          <cell r="C22">
            <v>0.42</v>
          </cell>
        </row>
        <row r="23">
          <cell r="A23" t="str">
            <v>091477-00</v>
          </cell>
          <cell r="B23" t="str">
            <v>PL0071 - CAPELA COM PORTAS JSC</v>
          </cell>
          <cell r="C23">
            <v>2.5</v>
          </cell>
        </row>
        <row r="24">
          <cell r="A24" t="str">
            <v>091478-04</v>
          </cell>
          <cell r="B24" t="str">
            <v>PK0427 - CHAVEIRO STRASS MOSQUETAO JSC</v>
          </cell>
          <cell r="C24">
            <v>0.32</v>
          </cell>
        </row>
        <row r="25">
          <cell r="A25" t="str">
            <v>091486-00</v>
          </cell>
          <cell r="B25" t="str">
            <v>PJ0052 - IMA ARCO VERMELHO RESINA JSC</v>
          </cell>
          <cell r="C25">
            <v>1.5</v>
          </cell>
        </row>
        <row r="26">
          <cell r="A26" t="str">
            <v>091546-00</v>
          </cell>
          <cell r="B26" t="str">
            <v>PB0182 ADORNO DUPLO SAGRADA FAMILIA</v>
          </cell>
          <cell r="C26">
            <v>2.2</v>
          </cell>
        </row>
        <row r="27">
          <cell r="A27" t="str">
            <v>091547-00</v>
          </cell>
          <cell r="B27" t="str">
            <v>PB0183 ADORNO DUPLO JSC MANDALA</v>
          </cell>
          <cell r="C27">
            <v>2.2</v>
          </cell>
        </row>
        <row r="28">
          <cell r="A28" t="str">
            <v>091566-01</v>
          </cell>
          <cell r="B28" t="str">
            <v>04.06695 - BROCHE OSTENSORIO MOD. 270 - DR</v>
          </cell>
          <cell r="C28">
            <v>0.18</v>
          </cell>
        </row>
        <row r="29">
          <cell r="A29" t="str">
            <v>091745-04</v>
          </cell>
          <cell r="B29" t="str">
            <v>PB0187 - MEDALHA BERCO SANTO ANJO - NQE</v>
          </cell>
          <cell r="C29">
            <v>0.56</v>
          </cell>
        </row>
        <row r="30">
          <cell r="A30" t="str">
            <v>091748-05</v>
          </cell>
          <cell r="B30" t="str">
            <v>PK0446 - CHAVEIRO MOSQ NS GRACAS - OV</v>
          </cell>
          <cell r="C30">
            <v>0.76</v>
          </cell>
        </row>
        <row r="31">
          <cell r="A31" t="str">
            <v>091749-05</v>
          </cell>
          <cell r="B31" t="str">
            <v>AA1247 - CORDAO MEDALHA NS GRACAS - OV</v>
          </cell>
          <cell r="C31">
            <v>0.76</v>
          </cell>
        </row>
        <row r="32">
          <cell r="A32" t="str">
            <v>091751-01</v>
          </cell>
          <cell r="B32" t="str">
            <v>PK0447 - CHAVEIRO MOSQ NOSSA SENHORA DAS GRACAS - DR</v>
          </cell>
          <cell r="C32">
            <v>0.59</v>
          </cell>
        </row>
        <row r="33">
          <cell r="A33" t="str">
            <v>091752-01</v>
          </cell>
          <cell r="B33" t="str">
            <v>AE0322 - PINGENTE NOSSA SENHORA DAS GRACAS 25MM - DR</v>
          </cell>
          <cell r="C33">
            <v>0.37</v>
          </cell>
        </row>
        <row r="34">
          <cell r="A34" t="str">
            <v>091769-03</v>
          </cell>
          <cell r="B34" t="str">
            <v>PE0218 - CRUCIFIXO MESA MET SAO BENTO PEQ</v>
          </cell>
          <cell r="C34">
            <v>0.7</v>
          </cell>
        </row>
        <row r="35">
          <cell r="A35" t="str">
            <v>091770-04</v>
          </cell>
          <cell r="B35" t="str">
            <v>PK0450 - CHAVEIRO MEDALHA SAO BENTO NE</v>
          </cell>
          <cell r="C35">
            <v>1.06</v>
          </cell>
        </row>
        <row r="36">
          <cell r="A36" t="str">
            <v>091772-03</v>
          </cell>
          <cell r="B36" t="str">
            <v>PK0454 - CHAVEIRO MEDALHA SAO BENTO GIRATORIO</v>
          </cell>
          <cell r="C36">
            <v>0.88</v>
          </cell>
        </row>
        <row r="37">
          <cell r="A37" t="str">
            <v>091775-05</v>
          </cell>
          <cell r="B37" t="str">
            <v>AA1250 - CORDAO CRUZ SAO BENTO OV</v>
          </cell>
          <cell r="C37">
            <v>0.51</v>
          </cell>
        </row>
        <row r="38">
          <cell r="A38" t="str">
            <v>091778-05</v>
          </cell>
          <cell r="B38" t="str">
            <v>PK0451 - CHAVEIRO MEDALHA SAO BENTO PEQ OV</v>
          </cell>
          <cell r="C38">
            <v>1.03</v>
          </cell>
        </row>
        <row r="39">
          <cell r="A39" t="str">
            <v>091780-01</v>
          </cell>
          <cell r="B39" t="str">
            <v>AE0326 - MEDALHA SAO BENTO COLOR 2CM</v>
          </cell>
          <cell r="C39">
            <v>0.7</v>
          </cell>
        </row>
        <row r="40">
          <cell r="A40" t="str">
            <v>091897-04</v>
          </cell>
          <cell r="B40" t="str">
            <v>MEDALHA DR APLIQUE NOSSA SENHORA NAZARE - NQE</v>
          </cell>
          <cell r="C40">
            <v>0.17</v>
          </cell>
        </row>
        <row r="41">
          <cell r="A41" t="str">
            <v>091937-04</v>
          </cell>
          <cell r="B41" t="str">
            <v>MEDALHA DR APLIQUE NOSSA SRA NAZARE VERSO SN - NQE</v>
          </cell>
          <cell r="C41">
            <v>0.17</v>
          </cell>
        </row>
        <row r="42">
          <cell r="A42" t="str">
            <v>2025000-03</v>
          </cell>
          <cell r="B42" t="str">
            <v>CHAVEIRO MOSQUETAO CORACAO DIZIMISTA - NQ</v>
          </cell>
          <cell r="C42">
            <v>0.66</v>
          </cell>
        </row>
        <row r="43">
          <cell r="A43" t="str">
            <v>2026000-03</v>
          </cell>
          <cell r="B43" t="str">
            <v>CHAVEIRO ARGOLA C CORRENTE CORACAO DIZIMISTA - NQ</v>
          </cell>
          <cell r="C43">
            <v>0.66</v>
          </cell>
        </row>
        <row r="44">
          <cell r="A44" t="str">
            <v>2029099-04</v>
          </cell>
          <cell r="B44" t="str">
            <v>CHAVEIRO MOSQ GOTA 1 STRASS 55MM FT ESC - NQE</v>
          </cell>
          <cell r="C44">
            <v>0.33</v>
          </cell>
        </row>
        <row r="45">
          <cell r="A45" t="str">
            <v>002088-01</v>
          </cell>
          <cell r="B45" t="str">
            <v>BOTON DEZENA N.SRA NAZARE RESINADO- DR</v>
          </cell>
          <cell r="C45">
            <v>0.29</v>
          </cell>
        </row>
        <row r="46">
          <cell r="A46" t="str">
            <v>002090-01</v>
          </cell>
          <cell r="B46" t="str">
            <v>BOTON NOSSA SENHORA NAZARE RESINADO - DR</v>
          </cell>
          <cell r="C46">
            <v>0.29</v>
          </cell>
        </row>
        <row r="47">
          <cell r="A47" t="str">
            <v>007290-03</v>
          </cell>
          <cell r="B47" t="str">
            <v>CRUCIFIXO ISFE - NIQUEL</v>
          </cell>
          <cell r="C47">
            <v>0.58</v>
          </cell>
        </row>
        <row r="48">
          <cell r="A48" t="str">
            <v>008643-01</v>
          </cell>
          <cell r="B48" t="str">
            <v>24326 - BROCHE MAEZINHA METAL</v>
          </cell>
          <cell r="C48">
            <v>0.24</v>
          </cell>
        </row>
        <row r="49">
          <cell r="A49" t="str">
            <v>008643-31</v>
          </cell>
          <cell r="B49" t="str">
            <v>24325 - BROCHE MAEZINHA PEROLA</v>
          </cell>
          <cell r="C49">
            <v>0.24</v>
          </cell>
        </row>
        <row r="50">
          <cell r="A50" t="str">
            <v>008647-01</v>
          </cell>
          <cell r="B50" t="str">
            <v>24322 - PINGENTE MAEZINHA</v>
          </cell>
          <cell r="C50">
            <v>0.37</v>
          </cell>
        </row>
        <row r="51">
          <cell r="A51" t="str">
            <v>008699-03</v>
          </cell>
          <cell r="B51" t="str">
            <v>PINGENTE CHAVE FOTO ESCOLHER - NQ</v>
          </cell>
          <cell r="C51">
            <v>0.13</v>
          </cell>
        </row>
        <row r="52">
          <cell r="A52" t="str">
            <v>008822-02</v>
          </cell>
          <cell r="B52" t="str">
            <v>PINGENTE PASSIONISTA 35MM RESINA PRETA - PR</v>
          </cell>
          <cell r="C52">
            <v>0.46</v>
          </cell>
        </row>
        <row r="53">
          <cell r="A53" t="str">
            <v>009719-01</v>
          </cell>
          <cell r="B53" t="str">
            <v>CETRO 6,5CM (P) - DR</v>
          </cell>
          <cell r="C53">
            <v>0.08</v>
          </cell>
        </row>
        <row r="54">
          <cell r="A54" t="str">
            <v>009719-02</v>
          </cell>
          <cell r="B54" t="str">
            <v>CETRO 6,5CM (P) - PRATA BRILHANTE</v>
          </cell>
          <cell r="C54">
            <v>0.08</v>
          </cell>
        </row>
        <row r="55">
          <cell r="A55" t="str">
            <v>009719-03</v>
          </cell>
          <cell r="B55" t="str">
            <v>CETRO 6,5CM (P) - NQ</v>
          </cell>
          <cell r="C55">
            <v>0.08</v>
          </cell>
        </row>
        <row r="56">
          <cell r="A56" t="str">
            <v>009719-04</v>
          </cell>
          <cell r="B56" t="str">
            <v>CETRO 6,5CM (P) - NQE ( POLIDO)</v>
          </cell>
          <cell r="C56">
            <v>0.08</v>
          </cell>
        </row>
        <row r="57">
          <cell r="A57" t="str">
            <v>009719-05</v>
          </cell>
          <cell r="B57" t="str">
            <v>CETRO 6,5CM (P) - OV (POLIDO)</v>
          </cell>
          <cell r="C57">
            <v>0.08</v>
          </cell>
        </row>
        <row r="58">
          <cell r="A58" t="str">
            <v>009719-20</v>
          </cell>
          <cell r="B58" t="str">
            <v>CETRO 6,5CM (P) - COBRE</v>
          </cell>
          <cell r="C58">
            <v>0.08</v>
          </cell>
        </row>
        <row r="59">
          <cell r="A59" t="str">
            <v>009720-01</v>
          </cell>
          <cell r="B59" t="str">
            <v>CETRO 11,5CM (M) - DR</v>
          </cell>
          <cell r="C59">
            <v>0.08</v>
          </cell>
        </row>
        <row r="60">
          <cell r="A60" t="str">
            <v>009720-02</v>
          </cell>
          <cell r="B60" t="str">
            <v>CETRO 11,5CM (M) - PRATA BRILHANTE</v>
          </cell>
          <cell r="C60">
            <v>0.08</v>
          </cell>
        </row>
        <row r="61">
          <cell r="A61" t="str">
            <v>009720-03</v>
          </cell>
          <cell r="B61" t="str">
            <v>CETRO 11,5CM (M) - NQ</v>
          </cell>
          <cell r="C61">
            <v>0.08</v>
          </cell>
        </row>
        <row r="62">
          <cell r="A62" t="str">
            <v>009720-04</v>
          </cell>
          <cell r="B62" t="str">
            <v>CETRO 11,5CM (M) - NQE (POLIDO)</v>
          </cell>
          <cell r="C62">
            <v>0.08</v>
          </cell>
        </row>
        <row r="63">
          <cell r="A63" t="str">
            <v>009720-05</v>
          </cell>
          <cell r="B63" t="str">
            <v>CETRO 11,5CM (M) - OV (POLIDO)</v>
          </cell>
          <cell r="C63">
            <v>0.08</v>
          </cell>
        </row>
        <row r="64">
          <cell r="A64" t="str">
            <v>009720-20</v>
          </cell>
          <cell r="B64" t="str">
            <v>CETRO 11,5CM (M) - COBRE</v>
          </cell>
          <cell r="C64">
            <v>0.08</v>
          </cell>
        </row>
        <row r="65">
          <cell r="A65" t="str">
            <v>009721-01</v>
          </cell>
          <cell r="B65" t="str">
            <v>CETRO 15CM (G) - DR</v>
          </cell>
          <cell r="C65">
            <v>0.08</v>
          </cell>
        </row>
        <row r="66">
          <cell r="A66" t="str">
            <v>009721-02</v>
          </cell>
          <cell r="B66" t="str">
            <v>CETRO 15CM (G) - PRATA BRILHANTE</v>
          </cell>
          <cell r="C66">
            <v>0.08</v>
          </cell>
        </row>
        <row r="67">
          <cell r="A67" t="str">
            <v>009721-03</v>
          </cell>
          <cell r="B67" t="str">
            <v>CETRO 15CM (G) - NQ</v>
          </cell>
          <cell r="C67">
            <v>0.08</v>
          </cell>
        </row>
        <row r="68">
          <cell r="A68" t="str">
            <v>009721-04</v>
          </cell>
          <cell r="B68" t="str">
            <v>CETRO 15CM (G) - NQE (POLIDO)</v>
          </cell>
          <cell r="C68">
            <v>0.08</v>
          </cell>
        </row>
        <row r="69">
          <cell r="A69" t="str">
            <v>009721-05</v>
          </cell>
          <cell r="B69" t="str">
            <v>CETRO 15CM (G) - OV (POLIDO)</v>
          </cell>
          <cell r="C69">
            <v>0.08</v>
          </cell>
        </row>
        <row r="70">
          <cell r="A70" t="str">
            <v>009721-20</v>
          </cell>
          <cell r="B70" t="str">
            <v>CETRO 15CM (G) - COBRE</v>
          </cell>
          <cell r="C70">
            <v>0.08</v>
          </cell>
        </row>
        <row r="71">
          <cell r="A71" t="str">
            <v>009782-01</v>
          </cell>
          <cell r="B71" t="str">
            <v>35121 - MEDALHA OVAL NSA 12MM DR - 9782-01 FC</v>
          </cell>
          <cell r="C71">
            <v>0.14</v>
          </cell>
        </row>
        <row r="72">
          <cell r="A72" t="str">
            <v>055009-11</v>
          </cell>
          <cell r="B72" t="str">
            <v>MEDALHA NSRA DAS GRACAS ESMALT AZUL 45MM - DR</v>
          </cell>
          <cell r="C72">
            <v>0.76</v>
          </cell>
        </row>
        <row r="73">
          <cell r="A73" t="str">
            <v>055009-13</v>
          </cell>
          <cell r="B73" t="str">
            <v>MEDALHA NSRA DAS GRACAS 45MM ESMALT AZUL - NQ</v>
          </cell>
          <cell r="C73">
            <v>0.76</v>
          </cell>
        </row>
        <row r="74">
          <cell r="A74" t="str">
            <v>055009-31</v>
          </cell>
          <cell r="B74" t="str">
            <v>MEDALHA NSRA DAS GRACAS ESMALT BRANCO 45MM - DR</v>
          </cell>
          <cell r="C74">
            <v>0.76</v>
          </cell>
        </row>
        <row r="75">
          <cell r="A75" t="str">
            <v>060000-01</v>
          </cell>
          <cell r="B75" t="str">
            <v>BROCHE APOSTOLADO DA ORACAO - DR</v>
          </cell>
          <cell r="C75">
            <v>0.29</v>
          </cell>
        </row>
        <row r="76">
          <cell r="A76" t="str">
            <v>069000-01</v>
          </cell>
          <cell r="B76" t="str">
            <v>BROCHE MINISTRO EUCARISTIA/OSTENS 20MM - DR</v>
          </cell>
          <cell r="C76">
            <v>0.18</v>
          </cell>
        </row>
        <row r="77">
          <cell r="A77" t="str">
            <v>090169-41</v>
          </cell>
          <cell r="B77" t="str">
            <v>MEDALHA KALLABY RESINADA COM BOLHA - DR</v>
          </cell>
          <cell r="C77">
            <v>0.91</v>
          </cell>
        </row>
        <row r="78">
          <cell r="A78" t="str">
            <v>090512-01</v>
          </cell>
          <cell r="B78" t="str">
            <v>41346 - CHAVEIRO NSA ARGOLA DOURADO</v>
          </cell>
          <cell r="C78">
            <v>0.39</v>
          </cell>
        </row>
        <row r="79">
          <cell r="A79" t="str">
            <v>090512-03</v>
          </cell>
          <cell r="B79" t="str">
            <v>41347 - CHAVEIRO NSA ARGOLA NIQUEL</v>
          </cell>
          <cell r="C79">
            <v>0.39</v>
          </cell>
        </row>
        <row r="80">
          <cell r="A80" t="str">
            <v>090543-01</v>
          </cell>
          <cell r="B80" t="str">
            <v>CETRO 22 CM - DR</v>
          </cell>
          <cell r="C80">
            <v>0.08</v>
          </cell>
        </row>
        <row r="81">
          <cell r="A81" t="str">
            <v>090543-02</v>
          </cell>
          <cell r="B81" t="str">
            <v>CETRO 22 CM - PRATA</v>
          </cell>
          <cell r="C81">
            <v>0.08</v>
          </cell>
        </row>
        <row r="82">
          <cell r="A82" t="str">
            <v>090543-04</v>
          </cell>
          <cell r="B82" t="str">
            <v>CETRO 22 CM - NQE</v>
          </cell>
          <cell r="C82">
            <v>0.08</v>
          </cell>
        </row>
        <row r="83">
          <cell r="A83" t="str">
            <v>090543-05</v>
          </cell>
          <cell r="B83" t="str">
            <v>CETRO 22 CM - OURO VELHO</v>
          </cell>
          <cell r="C83">
            <v>0.08</v>
          </cell>
        </row>
        <row r="84">
          <cell r="A84" t="str">
            <v>091504-04</v>
          </cell>
          <cell r="B84" t="str">
            <v>CORDAO CRUZ FACE DE CRISTO E SAG COR DE JESUS - NQE</v>
          </cell>
          <cell r="C84">
            <v>0.16</v>
          </cell>
        </row>
        <row r="85">
          <cell r="A85" t="str">
            <v>091505-05</v>
          </cell>
          <cell r="B85" t="str">
            <v>CHAV MOSQ CRUZ FACE DE CRISTO E SAG COR DE JESUS OV</v>
          </cell>
          <cell r="C85">
            <v>0.16</v>
          </cell>
        </row>
        <row r="86">
          <cell r="A86" t="str">
            <v>091506-04</v>
          </cell>
          <cell r="B86" t="str">
            <v>CHAV MOSQ CRUZ FACE CRISTO E SAGR COR DE JESUS NIQ</v>
          </cell>
          <cell r="C86">
            <v>0.16</v>
          </cell>
        </row>
        <row r="87">
          <cell r="A87" t="str">
            <v>091817-04</v>
          </cell>
          <cell r="B87" t="str">
            <v>MEDALHA DR APLIQUE SAO FRANCISCO DE ASSIS - NQE</v>
          </cell>
          <cell r="C87">
            <v>0.17</v>
          </cell>
        </row>
        <row r="88">
          <cell r="A88" t="str">
            <v>091817-05</v>
          </cell>
          <cell r="B88" t="str">
            <v>MEDALHA DR APLIQUE SAO FRANCISCO DE ASSIS - OV</v>
          </cell>
          <cell r="C88">
            <v>0.17</v>
          </cell>
        </row>
        <row r="89">
          <cell r="A89" t="str">
            <v>091818-04</v>
          </cell>
          <cell r="B89" t="str">
            <v>MEDALHA DR APLIQUE NSRA DO PERPETUO SOCORRO - NQE</v>
          </cell>
          <cell r="C89">
            <v>0.17</v>
          </cell>
        </row>
        <row r="90">
          <cell r="A90" t="str">
            <v>091818-05</v>
          </cell>
          <cell r="B90" t="str">
            <v>MEDALHA DR APLIQUE NSRA DO PERPETUO SOCORRO - OV</v>
          </cell>
          <cell r="C90">
            <v>0.17</v>
          </cell>
        </row>
        <row r="91">
          <cell r="A91" t="str">
            <v>091819-04</v>
          </cell>
          <cell r="B91" t="str">
            <v>MEDALHA DR APLIQUE SAO JUDAS TADEU - NQE</v>
          </cell>
          <cell r="C91">
            <v>0.17</v>
          </cell>
        </row>
        <row r="92">
          <cell r="A92" t="str">
            <v>091819-05</v>
          </cell>
          <cell r="B92" t="str">
            <v>MEDALHA DR APLIQUE SAO JUDAS TADEU - OV</v>
          </cell>
          <cell r="C92">
            <v>0.17</v>
          </cell>
        </row>
        <row r="93">
          <cell r="A93" t="str">
            <v>091897-05</v>
          </cell>
          <cell r="B93" t="str">
            <v>MEDALHA DR APLIQUE NOSSA SENHORA NAZARE - OV</v>
          </cell>
          <cell r="C93">
            <v>0.17</v>
          </cell>
        </row>
        <row r="94">
          <cell r="A94" t="str">
            <v>092032-01</v>
          </cell>
          <cell r="B94" t="str">
            <v>MEDALHA SAO BENTO ESMALTADA 50MM - DR</v>
          </cell>
          <cell r="C94">
            <v>1.2</v>
          </cell>
        </row>
        <row r="95">
          <cell r="A95" t="str">
            <v>093032-01</v>
          </cell>
          <cell r="B95" t="str">
            <v>MEDALHA SAO BENTO RESINADA 22MM - DR</v>
          </cell>
          <cell r="C95">
            <v>0.88</v>
          </cell>
        </row>
        <row r="96">
          <cell r="A96" t="str">
            <v>094032-01</v>
          </cell>
          <cell r="B96" t="str">
            <v>CHAVEIRO C/ MEDALHA SAO BENTO RESINADA 28MM - DR</v>
          </cell>
          <cell r="C96">
            <v>1.03</v>
          </cell>
        </row>
        <row r="97">
          <cell r="A97" t="str">
            <v>096005-01</v>
          </cell>
          <cell r="B97" t="str">
            <v>BROCHE NSRA APARECIDA RESINADO 22MM - DR</v>
          </cell>
          <cell r="C97">
            <v>0.24</v>
          </cell>
        </row>
        <row r="98">
          <cell r="A98" t="str">
            <v>100005-01</v>
          </cell>
          <cell r="B98" t="str">
            <v>BROCHE NSRA APARECIDA RESINADO 20MM - DR</v>
          </cell>
          <cell r="C98">
            <v>0.24</v>
          </cell>
        </row>
        <row r="99">
          <cell r="A99" t="str">
            <v>1015300-00</v>
          </cell>
          <cell r="B99" t="str">
            <v>MEDALHAO BERCO GOTA MDF ANJO E BEBE NO BERCO</v>
          </cell>
          <cell r="C99">
            <v>1.41</v>
          </cell>
        </row>
        <row r="100">
          <cell r="A100" t="str">
            <v>1015302-00</v>
          </cell>
          <cell r="B100" t="str">
            <v>MEDALHAO BERCO GOTA MDF ANJO COBRE BEBE DORMINDO</v>
          </cell>
          <cell r="C100">
            <v>1.41</v>
          </cell>
        </row>
        <row r="101">
          <cell r="A101" t="str">
            <v>1020032-03</v>
          </cell>
          <cell r="B101" t="str">
            <v>CHAVEIRO GIRATORIO SAO BENTO CUNH.MOSQ.(ESM) - NQ</v>
          </cell>
          <cell r="C101">
            <v>0.88</v>
          </cell>
        </row>
        <row r="102">
          <cell r="A102" t="str">
            <v>1059009-01</v>
          </cell>
          <cell r="B102" t="str">
            <v>MEDALHA NOSSA SENHORA DAS GRACAS VAZADA 25MM - DR</v>
          </cell>
          <cell r="C102">
            <v>0.12</v>
          </cell>
        </row>
        <row r="103">
          <cell r="A103" t="str">
            <v>1121010-05</v>
          </cell>
          <cell r="B103" t="str">
            <v>CHAVEIRO LAILA OVAL MOSQ 6 STRASS MAE RAINHA - OV</v>
          </cell>
          <cell r="C103">
            <v>0.32</v>
          </cell>
        </row>
        <row r="104">
          <cell r="A104" t="str">
            <v>1128099-03</v>
          </cell>
          <cell r="B104" t="str">
            <v>CHAVEIRO BELA OVAL MOSQ 14 STRASS FT ESC - NQE</v>
          </cell>
          <cell r="C104">
            <v>0.24</v>
          </cell>
        </row>
        <row r="105">
          <cell r="A105" t="str">
            <v>1128099-05</v>
          </cell>
          <cell r="B105" t="str">
            <v>CHAVEIRO BELA OVAL MOSQ 14 STRASS FT ESC - OV</v>
          </cell>
          <cell r="C105">
            <v>0.24</v>
          </cell>
        </row>
        <row r="106">
          <cell r="A106" t="str">
            <v>1132099-03</v>
          </cell>
          <cell r="B106" t="str">
            <v>CHAVEIRO  MOSQ OVAL 38MM COM ORACAO FT ESC - NQE</v>
          </cell>
          <cell r="C106">
            <v>0.29</v>
          </cell>
        </row>
        <row r="107">
          <cell r="A107" t="str">
            <v>1142000-01</v>
          </cell>
          <cell r="B107" t="str">
            <v>CHAVEIRO MOSQUETAO OSTENSORIO 50MM - DR</v>
          </cell>
          <cell r="C107">
            <v>0.18</v>
          </cell>
        </row>
        <row r="108">
          <cell r="A108" t="str">
            <v>115032-03</v>
          </cell>
          <cell r="B108" t="str">
            <v>CRUCIFIXO METAL COM MED SAO BENTO RES 23CM PAR - NQ COMPLETO</v>
          </cell>
          <cell r="C108">
            <v>3.19</v>
          </cell>
        </row>
        <row r="109">
          <cell r="A109" t="str">
            <v>1162032-03</v>
          </cell>
          <cell r="B109" t="str">
            <v>CHAVEIRO ARG CORR E MOSQ CRUCIFIXO SAO BENTO - NQ</v>
          </cell>
          <cell r="C109">
            <v>1.09</v>
          </cell>
        </row>
        <row r="110">
          <cell r="A110" t="str">
            <v>1163032-03</v>
          </cell>
          <cell r="B110" t="str">
            <v>CHAVEIRO MOSQ. CRUCIFIXO SAO BENTO MED. REDONDA-NQ</v>
          </cell>
          <cell r="C110">
            <v>0.51</v>
          </cell>
        </row>
        <row r="111">
          <cell r="A111" t="str">
            <v>117009-11</v>
          </cell>
          <cell r="B111" t="str">
            <v>CHAVEIRO NOSSA SRA DAS GRACAS 41MM ESM AZUL - DR</v>
          </cell>
          <cell r="C111">
            <v>0.76</v>
          </cell>
        </row>
        <row r="112">
          <cell r="A112" t="str">
            <v>117009-13</v>
          </cell>
          <cell r="B112" t="str">
            <v>CHAVEIRO NOSSA SRA DAS GRACAS 41MM ESMAL AZUL - NQ</v>
          </cell>
          <cell r="C112">
            <v>0.76</v>
          </cell>
        </row>
        <row r="113">
          <cell r="A113" t="str">
            <v>117009-31</v>
          </cell>
          <cell r="B113" t="str">
            <v>CHAVEIRO NOSSA SRA DAS GRACAS 41MM ES BRANCO - DR</v>
          </cell>
          <cell r="C113">
            <v>0.76</v>
          </cell>
        </row>
        <row r="114">
          <cell r="A114" t="str">
            <v>1231032-00</v>
          </cell>
          <cell r="B114" t="str">
            <v>DEVOCIONARIO P/PORTA 3 MED MDF SAO BENTO C/ORACAO</v>
          </cell>
          <cell r="C114">
            <v>2</v>
          </cell>
        </row>
        <row r="115">
          <cell r="A115" t="str">
            <v>1234099-10</v>
          </cell>
          <cell r="B115" t="str">
            <v>DEVOC. P/PORTA 2 MED. EM MDF FT ESC()</v>
          </cell>
          <cell r="C115">
            <v>1.5</v>
          </cell>
        </row>
        <row r="116">
          <cell r="A116" t="str">
            <v>155032-01</v>
          </cell>
          <cell r="B116" t="str">
            <v>MEDALHA SAO BENTO 13MM ADESIVADA RESINADA - DR</v>
          </cell>
          <cell r="C116">
            <v>0.41</v>
          </cell>
        </row>
        <row r="117">
          <cell r="A117" t="str">
            <v>1648032-03</v>
          </cell>
          <cell r="B117" t="str">
            <v>CHAVEIRO MOSQ MEDALHA SAO BENTO 39MM RESINADO - NQ</v>
          </cell>
          <cell r="C117">
            <v>1.06</v>
          </cell>
        </row>
        <row r="118">
          <cell r="A118" t="str">
            <v>168009-01</v>
          </cell>
          <cell r="B118" t="str">
            <v>MEDALHA NOSSA SRA DAS GRACAS 25MM ESMALTADA - DR</v>
          </cell>
          <cell r="C118">
            <v>0.37</v>
          </cell>
        </row>
        <row r="119">
          <cell r="A119" t="str">
            <v>1714099-01</v>
          </cell>
          <cell r="B119" t="str">
            <v>MEDALHAO BERCO 75MM FT A ESC COLOR-DR</v>
          </cell>
          <cell r="C119">
            <v>0.56</v>
          </cell>
        </row>
        <row r="120">
          <cell r="A120" t="str">
            <v>1714099-04</v>
          </cell>
          <cell r="B120" t="str">
            <v>MEDALHAO BERCO 75MM FT A ESC COLOR-NQE</v>
          </cell>
          <cell r="C120">
            <v>0.56</v>
          </cell>
        </row>
        <row r="121">
          <cell r="A121" t="str">
            <v>1714300-01</v>
          </cell>
          <cell r="B121" t="str">
            <v>MEDALHAO BERCO 75MM ANJO BEBE BERCO COLOR-DR</v>
          </cell>
          <cell r="C121">
            <v>0.56</v>
          </cell>
        </row>
        <row r="122">
          <cell r="A122" t="str">
            <v>1714300-05</v>
          </cell>
          <cell r="B122" t="str">
            <v>MEDALHAO BERCO 75MM ANJO BEBE BERCO SEPIA-OV</v>
          </cell>
          <cell r="C122">
            <v>0.56</v>
          </cell>
        </row>
        <row r="123">
          <cell r="A123" t="str">
            <v>1714302-01</v>
          </cell>
          <cell r="B123" t="str">
            <v>MEDALHAO BERCO 75MM ANJO COB. BEBE DORM. COLOR-DR</v>
          </cell>
          <cell r="C123">
            <v>0.56</v>
          </cell>
        </row>
        <row r="124">
          <cell r="A124" t="str">
            <v>1714302-05</v>
          </cell>
          <cell r="B124" t="str">
            <v>MEDALHAO BERCO 75MM ANJO COB. BEBE DORM. SEPIA-OV</v>
          </cell>
          <cell r="C124">
            <v>0.56</v>
          </cell>
        </row>
        <row r="125">
          <cell r="A125" t="str">
            <v>1714310-04</v>
          </cell>
          <cell r="B125" t="str">
            <v>MEDALHAO BERCO 75MM ANJO FLORE COLOR-NQE</v>
          </cell>
          <cell r="C125">
            <v>0.56</v>
          </cell>
        </row>
        <row r="126">
          <cell r="A126" t="str">
            <v>1714310-05</v>
          </cell>
          <cell r="B126" t="str">
            <v>MEDALHAO BERCO 75MM ANJO FLORE SEPIA-OV</v>
          </cell>
          <cell r="C126">
            <v>0.56</v>
          </cell>
        </row>
        <row r="127">
          <cell r="A127" t="str">
            <v>1716099-04</v>
          </cell>
          <cell r="B127" t="str">
            <v>MEDALHAO BERCO 60MM LIR FT A ESC COLOR-NQE</v>
          </cell>
          <cell r="C127">
            <v>0.56</v>
          </cell>
        </row>
        <row r="128">
          <cell r="A128" t="str">
            <v>1716302-04</v>
          </cell>
          <cell r="B128" t="str">
            <v>MEDALHAO BERCO 60MM LIR ANJO COB. BEBE DORM COLOR-NQE</v>
          </cell>
          <cell r="C128">
            <v>0.56</v>
          </cell>
        </row>
        <row r="129">
          <cell r="A129" t="str">
            <v>1717099-01</v>
          </cell>
          <cell r="B129" t="str">
            <v>MEDALHAO BERCO 60MM TRAN FT A ESC. COLOR -DR</v>
          </cell>
          <cell r="C129">
            <v>0.56</v>
          </cell>
        </row>
        <row r="130">
          <cell r="A130" t="str">
            <v>1717099-04</v>
          </cell>
          <cell r="B130" t="str">
            <v>MEDALHAO BERCO 60MM TRAN FT A ESC. COLOR -NQE</v>
          </cell>
          <cell r="C130">
            <v>0.56</v>
          </cell>
        </row>
        <row r="131">
          <cell r="A131" t="str">
            <v>1717300-01</v>
          </cell>
          <cell r="B131" t="str">
            <v>MEDALHAO BERCO 60MM TRAN ANJ BEBE BERCO COLOR-DR</v>
          </cell>
          <cell r="C131">
            <v>0.56</v>
          </cell>
        </row>
        <row r="132">
          <cell r="A132" t="str">
            <v>1717300-04</v>
          </cell>
          <cell r="B132" t="str">
            <v>MEDALHAO BERCO 60MM TRAN AN BEBE BERCO COLOR-NQE</v>
          </cell>
          <cell r="C132">
            <v>0.56</v>
          </cell>
        </row>
        <row r="133">
          <cell r="A133" t="str">
            <v>1717302-01</v>
          </cell>
          <cell r="B133" t="str">
            <v>MEDALHAO BERCO 60MM TRAN AN COB. BEBE DORM. COLOR-DR</v>
          </cell>
          <cell r="C133">
            <v>0.56</v>
          </cell>
        </row>
        <row r="134">
          <cell r="A134" t="str">
            <v>1717302-04</v>
          </cell>
          <cell r="B134" t="str">
            <v>MEDALHAO BERCO 60MM TRAN AN COB. BEBE COLOR-NQE</v>
          </cell>
          <cell r="C134">
            <v>0.56</v>
          </cell>
        </row>
        <row r="135">
          <cell r="A135" t="str">
            <v>1717302-05</v>
          </cell>
          <cell r="B135" t="str">
            <v>MEDALHAO BERCO 60MM TRAN AN COB. BEBE SEPIA-OV</v>
          </cell>
          <cell r="C135">
            <v>0.56</v>
          </cell>
        </row>
        <row r="136">
          <cell r="A136" t="str">
            <v>1717310-01</v>
          </cell>
          <cell r="B136" t="str">
            <v>MEDALHAO BERCO 60MM TRAN AN FLORE COLOR-DR</v>
          </cell>
          <cell r="C136">
            <v>0.56</v>
          </cell>
        </row>
        <row r="137">
          <cell r="A137" t="str">
            <v>1717310-04</v>
          </cell>
          <cell r="B137" t="str">
            <v>MEDALHAO BERCO 60MM TRAN AN FLORE COLOR-NQE</v>
          </cell>
          <cell r="C137">
            <v>0.56</v>
          </cell>
        </row>
        <row r="138">
          <cell r="A138" t="str">
            <v>1718099-04</v>
          </cell>
          <cell r="B138" t="str">
            <v>MEDALHAO BERCO 55MM LUA AN FT A ESC. COLOR-NQE</v>
          </cell>
          <cell r="C138">
            <v>0.56</v>
          </cell>
        </row>
        <row r="139">
          <cell r="A139" t="str">
            <v>1718300-01</v>
          </cell>
          <cell r="B139" t="str">
            <v>MEDALHAO BERCO 55MM LUA AN BEBE BERCO COLOR-DR</v>
          </cell>
          <cell r="C139">
            <v>0.56</v>
          </cell>
        </row>
        <row r="140">
          <cell r="A140" t="str">
            <v>1718300-05</v>
          </cell>
          <cell r="B140" t="str">
            <v>MEDALHAO BERCO 55MM LUA AN BEBE BERCO SEPIA-OV</v>
          </cell>
          <cell r="C140">
            <v>0.56</v>
          </cell>
        </row>
        <row r="141">
          <cell r="A141" t="str">
            <v>1718302-05</v>
          </cell>
          <cell r="B141" t="str">
            <v>MEDALHAO BERCO 55MM LUA AN COB. BEBE SEPIA-OV</v>
          </cell>
          <cell r="C141">
            <v>0.56</v>
          </cell>
        </row>
        <row r="142">
          <cell r="A142" t="str">
            <v>1718310-01</v>
          </cell>
          <cell r="B142" t="str">
            <v>MEDALHAO BERCO 55MM LUA AN FLORE COLOR-DR</v>
          </cell>
          <cell r="C142">
            <v>0.56</v>
          </cell>
        </row>
        <row r="143">
          <cell r="A143" t="str">
            <v>1718310-05</v>
          </cell>
          <cell r="B143" t="str">
            <v>MEDALHAO BERCO 55MM LUA AN FLORE SEPIA-OV</v>
          </cell>
          <cell r="C143">
            <v>0.56</v>
          </cell>
        </row>
        <row r="144">
          <cell r="A144" t="str">
            <v>172000-01</v>
          </cell>
          <cell r="B144" t="str">
            <v>BROCHE OSTENSORIO MINIST EUCARISTIA 32MM RES - DR</v>
          </cell>
          <cell r="C144">
            <v>0.32</v>
          </cell>
        </row>
        <row r="145">
          <cell r="A145" t="str">
            <v>1721099-04</v>
          </cell>
          <cell r="B145" t="str">
            <v>CHAVEIRO MOSQ GOTA 1 STRASS FT ESC - NQE</v>
          </cell>
          <cell r="C145">
            <v>0.25</v>
          </cell>
        </row>
        <row r="146">
          <cell r="A146" t="str">
            <v>1722099-05</v>
          </cell>
          <cell r="B146" t="str">
            <v>CHAV. MOSQ. JUNE GOTA 5 STRASS FT A ESC. - OV</v>
          </cell>
          <cell r="C146">
            <v>0.37</v>
          </cell>
        </row>
        <row r="147">
          <cell r="A147" t="str">
            <v>173000-01</v>
          </cell>
          <cell r="B147" t="str">
            <v>BROCHE OSTENSORIO MINIST EUCARISTIA 24MM RES - DR</v>
          </cell>
          <cell r="C147">
            <v>0.23</v>
          </cell>
        </row>
        <row r="148">
          <cell r="A148" t="str">
            <v>175000-01</v>
          </cell>
          <cell r="B148" t="str">
            <v>BROCHE OSTENSORIO 25MM RESINADO - DR</v>
          </cell>
          <cell r="C148">
            <v>0.22</v>
          </cell>
        </row>
        <row r="149">
          <cell r="A149" t="str">
            <v>1777099-00</v>
          </cell>
          <cell r="B149" t="str">
            <v>MEDALHAO DE PORTA REDONDO DUPLO FT ESC</v>
          </cell>
          <cell r="C149">
            <v>2.2</v>
          </cell>
        </row>
        <row r="150">
          <cell r="A150" t="str">
            <v>180032-03</v>
          </cell>
          <cell r="B150" t="str">
            <v>CORDAO MED SAO BENTO 29MM RESINADA C/FOLHETO - NQ</v>
          </cell>
          <cell r="C150">
            <v>0.62</v>
          </cell>
        </row>
        <row r="151">
          <cell r="A151" t="str">
            <v>182000-01</v>
          </cell>
          <cell r="B151" t="str">
            <v>BROCHE OSTENSORIO 53MM ESMALTADO - DR</v>
          </cell>
          <cell r="C151">
            <v>0.18</v>
          </cell>
        </row>
        <row r="152">
          <cell r="A152" t="str">
            <v>1851032-03</v>
          </cell>
          <cell r="B152" t="str">
            <v>CORDAO CRUCIFIXO SAO BENTO MEDALHA REDONDA (607) -NQ</v>
          </cell>
          <cell r="C152">
            <v>0.51</v>
          </cell>
        </row>
        <row r="153">
          <cell r="A153" t="str">
            <v>1854000-13</v>
          </cell>
          <cell r="B153" t="str">
            <v>CORDAO CRUC FLOR DE LIS 55MM ESMALT AZUL (832) - NQ</v>
          </cell>
          <cell r="C153">
            <v>0.56</v>
          </cell>
        </row>
        <row r="154">
          <cell r="A154" t="str">
            <v>1855032-01</v>
          </cell>
          <cell r="B154" t="str">
            <v>CORDAO CRUCIFIXO SAO BENTO 60MM (286) - DR</v>
          </cell>
          <cell r="C154">
            <v>1.09</v>
          </cell>
        </row>
        <row r="155">
          <cell r="A155" t="str">
            <v>1855032-04</v>
          </cell>
          <cell r="B155" t="str">
            <v>CORDAO CRUCIFIXO SAO BENTO 60MM (286) - NQE</v>
          </cell>
          <cell r="C155">
            <v>1.09</v>
          </cell>
        </row>
        <row r="156">
          <cell r="A156" t="str">
            <v>1856009-13</v>
          </cell>
          <cell r="B156" t="str">
            <v>CORDAO COM MEDALHA NSRA GRACAS 45MM AZUL (055) - NQ</v>
          </cell>
          <cell r="C156">
            <v>0.76</v>
          </cell>
        </row>
        <row r="157">
          <cell r="A157" t="str">
            <v>189009-01</v>
          </cell>
          <cell r="B157" t="str">
            <v>MEDALHA NOSSA SRA DAS GRACAS ESMALTADA 20MM - DR</v>
          </cell>
          <cell r="C157">
            <v>0.29</v>
          </cell>
        </row>
        <row r="158">
          <cell r="A158" t="str">
            <v>191009-01</v>
          </cell>
          <cell r="B158" t="str">
            <v>MEDALHA NOSSA SRA DAS GRACAS ESMALTADA 10MM - DR</v>
          </cell>
          <cell r="C158">
            <v>0.2</v>
          </cell>
        </row>
        <row r="159">
          <cell r="A159" t="str">
            <v>192009-01</v>
          </cell>
          <cell r="B159" t="str">
            <v>MEDALHA NOSSA SRA DAS GRACAS ESMALTADA 30MM - DR</v>
          </cell>
          <cell r="C159">
            <v>0.42</v>
          </cell>
        </row>
        <row r="160">
          <cell r="A160" t="str">
            <v>201000-01</v>
          </cell>
          <cell r="B160" t="str">
            <v>CHAVEIRO ARG CORRE OSTENSORIO 38MM RESINADO - DR</v>
          </cell>
          <cell r="C160">
            <v>0.44</v>
          </cell>
        </row>
        <row r="161">
          <cell r="A161" t="str">
            <v>209000-01</v>
          </cell>
          <cell r="B161" t="str">
            <v>OSTENSORIO DE MESA 97MM RESINADO - DR</v>
          </cell>
          <cell r="C161">
            <v>0.66</v>
          </cell>
        </row>
        <row r="162">
          <cell r="A162" t="str">
            <v>210000-01</v>
          </cell>
          <cell r="B162" t="str">
            <v>BROCHE OSTENSORIO 45MM RESINADO - DR</v>
          </cell>
          <cell r="C162">
            <v>0.32</v>
          </cell>
        </row>
        <row r="163">
          <cell r="A163" t="str">
            <v>270000-01</v>
          </cell>
          <cell r="B163" t="str">
            <v>BROCHE OSTENSORIO VAZADO 24MM RESINADO - DR</v>
          </cell>
          <cell r="C163">
            <v>0.18</v>
          </cell>
        </row>
        <row r="164">
          <cell r="A164" t="str">
            <v>290026-41</v>
          </cell>
          <cell r="B164" t="str">
            <v>MEDALHA ESP.SANTO 16 M/M(VERM) - DOURADO</v>
          </cell>
          <cell r="C164">
            <v>0.22</v>
          </cell>
        </row>
        <row r="165">
          <cell r="A165" t="str">
            <v>297032-01</v>
          </cell>
          <cell r="B165" t="str">
            <v>MEDALHA SAO BENTO ESMALTADA 20MM - DR</v>
          </cell>
          <cell r="C165">
            <v>0.7</v>
          </cell>
        </row>
        <row r="166">
          <cell r="A166" t="str">
            <v>298032-01</v>
          </cell>
          <cell r="B166" t="str">
            <v>MEDALHA SAO BENTO ESMALTADA 13MM - DR</v>
          </cell>
          <cell r="C166">
            <v>0.7</v>
          </cell>
        </row>
        <row r="167">
          <cell r="A167" t="str">
            <v>363000-01</v>
          </cell>
          <cell r="B167" t="str">
            <v>BOTON CRUZ DO APOSTOLADO VERMELHO - DR</v>
          </cell>
          <cell r="C167">
            <v>0.22</v>
          </cell>
        </row>
        <row r="168">
          <cell r="A168" t="str">
            <v>548032-01</v>
          </cell>
          <cell r="B168" t="str">
            <v>MEDALHA SAO BENTO ESMALTADA 22MM C/FOLHETO - DR</v>
          </cell>
          <cell r="C168">
            <v>0.88</v>
          </cell>
        </row>
        <row r="169">
          <cell r="A169" t="str">
            <v>549032-01</v>
          </cell>
          <cell r="B169" t="str">
            <v>MEDALHA SAO BENTO ESMALTADA 20MM C/FOLHETO - DR</v>
          </cell>
          <cell r="C169">
            <v>0.7</v>
          </cell>
        </row>
        <row r="170">
          <cell r="A170" t="str">
            <v>582032-03</v>
          </cell>
          <cell r="B170" t="str">
            <v>CORDAO CRUCIFIXO SAO BENTO COM FOLHETO - NQ</v>
          </cell>
          <cell r="C170">
            <v>0.51</v>
          </cell>
        </row>
        <row r="171">
          <cell r="A171" t="str">
            <v>582032-05</v>
          </cell>
          <cell r="B171" t="str">
            <v>CORDAO CRUCIFIXO SAO BENTO COM FOLHETO - OV</v>
          </cell>
          <cell r="C171">
            <v>0.51</v>
          </cell>
        </row>
        <row r="172">
          <cell r="A172" t="str">
            <v>583001-01</v>
          </cell>
          <cell r="B172" t="str">
            <v>BROCHE DEZENA ADES RES SAGRADO CORACAO JESUS - DR</v>
          </cell>
          <cell r="C172">
            <v>0.14</v>
          </cell>
        </row>
        <row r="173">
          <cell r="A173" t="str">
            <v>583003-01</v>
          </cell>
          <cell r="B173" t="str">
            <v>BROCHE DEZENA ADES RES JESUS MISERICORDIOSO - DR</v>
          </cell>
          <cell r="C173">
            <v>0.14</v>
          </cell>
        </row>
        <row r="174">
          <cell r="A174" t="str">
            <v>583004-01</v>
          </cell>
          <cell r="B174" t="str">
            <v>BROCHE DEZENA ADES RESINADO SAGRADA FAMILIA - DR</v>
          </cell>
          <cell r="C174">
            <v>0.14</v>
          </cell>
        </row>
        <row r="175">
          <cell r="A175" t="str">
            <v>583005-01</v>
          </cell>
          <cell r="B175" t="str">
            <v>BROCHE DEZENA ADES RESINADO NSRA APARECIDA - DR</v>
          </cell>
          <cell r="C175">
            <v>0.14</v>
          </cell>
        </row>
        <row r="176">
          <cell r="A176" t="str">
            <v>583009-01</v>
          </cell>
          <cell r="B176" t="str">
            <v>BROCHE DEZENA ADES RESINADO NSRA DAS GRACAS - DR</v>
          </cell>
          <cell r="C176">
            <v>0.14</v>
          </cell>
        </row>
        <row r="177">
          <cell r="A177" t="str">
            <v>583010-01</v>
          </cell>
          <cell r="B177" t="str">
            <v>BROCHE DEZENA ADESIVO RESINADO MAE RAINHA - DR</v>
          </cell>
          <cell r="C177">
            <v>0.14</v>
          </cell>
        </row>
        <row r="178">
          <cell r="A178" t="str">
            <v>583024-01</v>
          </cell>
          <cell r="B178" t="str">
            <v>BROCHE DEZENA ADES RESINADO SAO MIGUEL - DR</v>
          </cell>
          <cell r="C178">
            <v>0.14</v>
          </cell>
        </row>
        <row r="179">
          <cell r="A179" t="str">
            <v>583027-01</v>
          </cell>
          <cell r="B179" t="str">
            <v>BROCHE DEZENA ADES RESINADO SAO JORGE - DR</v>
          </cell>
          <cell r="C179">
            <v>0.14</v>
          </cell>
        </row>
        <row r="180">
          <cell r="A180" t="str">
            <v>583099-01</v>
          </cell>
          <cell r="B180" t="str">
            <v>BROCHE DEZENA ADESIVADO RESINADO FT ESC - DR</v>
          </cell>
          <cell r="C180">
            <v>0.14</v>
          </cell>
        </row>
        <row r="181">
          <cell r="A181" t="str">
            <v>584032-03</v>
          </cell>
          <cell r="B181" t="str">
            <v>CORDAO CRUCIFIXO SAO BENTO ESMALTADO-NQ</v>
          </cell>
          <cell r="C181">
            <v>0.7</v>
          </cell>
        </row>
        <row r="182">
          <cell r="A182" t="str">
            <v>603001-05</v>
          </cell>
          <cell r="B182" t="str">
            <v>IMA CAPELINHA METAL C/INSC.C/SAG.COR.JESUS-OV</v>
          </cell>
          <cell r="C182">
            <v>0.29</v>
          </cell>
        </row>
        <row r="183">
          <cell r="A183" t="str">
            <v>603003-05</v>
          </cell>
          <cell r="B183" t="str">
            <v>IMA CAPELINHA METAL 50MM C/ INSC JESUS MISERICOR - OV</v>
          </cell>
          <cell r="C183">
            <v>0.29</v>
          </cell>
        </row>
        <row r="184">
          <cell r="A184" t="str">
            <v>603004-05</v>
          </cell>
          <cell r="B184" t="str">
            <v>IMA CAPELINHA METAL 50MM C/ INSC SAGRADA FAMILIA - OV</v>
          </cell>
          <cell r="C184">
            <v>0.29</v>
          </cell>
        </row>
        <row r="185">
          <cell r="A185" t="str">
            <v>603005-05</v>
          </cell>
          <cell r="B185" t="str">
            <v>IMA CAPELINHA METAL 50MM C/ INSC NSRA APARECIDA - OV</v>
          </cell>
          <cell r="C185">
            <v>0.29</v>
          </cell>
        </row>
        <row r="186">
          <cell r="A186" t="str">
            <v>603009-05</v>
          </cell>
          <cell r="B186" t="str">
            <v>IMA CAPELINHA METAL 50MM C/ INSC NSRA DAS GRACAS - OV</v>
          </cell>
          <cell r="C186">
            <v>0.29</v>
          </cell>
        </row>
        <row r="187">
          <cell r="A187" t="str">
            <v>603010-05</v>
          </cell>
          <cell r="B187" t="str">
            <v>IMA CAPELINHA METAL 50MM C/ INSC MAE RAINHA - OV</v>
          </cell>
          <cell r="C187">
            <v>0.29</v>
          </cell>
        </row>
        <row r="188">
          <cell r="A188" t="str">
            <v>603024-05</v>
          </cell>
          <cell r="B188" t="str">
            <v>IMA CAPELINHA METAL 50MM C/ INSC SAO MIGUEL - OV</v>
          </cell>
          <cell r="C188">
            <v>0.29</v>
          </cell>
        </row>
        <row r="189">
          <cell r="A189" t="str">
            <v>603099-05</v>
          </cell>
          <cell r="B189" t="str">
            <v>IMA CAPELINHA METAL 50MM C/ INSC FT ESC - OV</v>
          </cell>
          <cell r="C189">
            <v>0.29</v>
          </cell>
        </row>
        <row r="190">
          <cell r="A190" t="str">
            <v>607032-01</v>
          </cell>
          <cell r="B190" t="str">
            <v>CRUCIFIXO MED DE SAO BENTO 50MM COM FOLHETO- DR</v>
          </cell>
          <cell r="C190">
            <v>0.51</v>
          </cell>
        </row>
        <row r="191">
          <cell r="A191" t="str">
            <v>607032-03</v>
          </cell>
          <cell r="B191" t="str">
            <v>CRUCIFIXO MED DE SAO BENTO 50MM COM FOLHETO - NQ</v>
          </cell>
          <cell r="C191">
            <v>0.51</v>
          </cell>
        </row>
        <row r="192">
          <cell r="A192" t="str">
            <v>622032-03</v>
          </cell>
          <cell r="B192" t="str">
            <v>CRUCIFIXO SAO BENTO 70 MM C/BASE- NQ</v>
          </cell>
          <cell r="C192">
            <v>0.7</v>
          </cell>
        </row>
        <row r="193">
          <cell r="A193" t="str">
            <v>622032-05</v>
          </cell>
          <cell r="B193" t="str">
            <v>CRUCIFIXO SAO BENTO 70 MM C/BASE-OV</v>
          </cell>
          <cell r="C193">
            <v>0.51</v>
          </cell>
        </row>
        <row r="194">
          <cell r="A194" t="str">
            <v>634010-01</v>
          </cell>
          <cell r="B194" t="str">
            <v>BOTON CAPELA ADESIVO RESINADO MAE RAINHA - DR</v>
          </cell>
          <cell r="C194">
            <v>0.19</v>
          </cell>
        </row>
        <row r="195">
          <cell r="A195" t="str">
            <v>644300-00</v>
          </cell>
          <cell r="B195" t="str">
            <v>MEDALHAO BERCO RED RESINADO MDF ANJO E BEBE BERCO</v>
          </cell>
          <cell r="C195">
            <v>1.41</v>
          </cell>
        </row>
        <row r="196">
          <cell r="A196" t="str">
            <v>644302-00</v>
          </cell>
          <cell r="B196" t="str">
            <v>MEDALHAO BERCO RED RES MDF ANJO COB BEBE DORMINDO</v>
          </cell>
          <cell r="C196">
            <v>1.41</v>
          </cell>
        </row>
        <row r="197">
          <cell r="A197" t="str">
            <v>663032-03</v>
          </cell>
          <cell r="B197" t="str">
            <v>CHAVEIRO MEDALHA SAO BENTO ESMAT 37MM MOSQ - NQ</v>
          </cell>
          <cell r="C197">
            <v>1.06</v>
          </cell>
        </row>
        <row r="198">
          <cell r="A198" t="str">
            <v>664009-03</v>
          </cell>
          <cell r="B198" t="str">
            <v>CHAVEIRO N.SRA GRACAS 43MM PING.MOSQUETAO-NQ</v>
          </cell>
          <cell r="C198">
            <v>0.76</v>
          </cell>
        </row>
        <row r="199">
          <cell r="A199" t="str">
            <v>734300-04</v>
          </cell>
          <cell r="B199" t="str">
            <v>MEDALHAO BERCO OVAL ANJO BEBE BERCO COLOR-NQE</v>
          </cell>
          <cell r="C199">
            <v>0.56</v>
          </cell>
        </row>
        <row r="200">
          <cell r="A200" t="str">
            <v>734302-04</v>
          </cell>
          <cell r="B200" t="str">
            <v>MEDALHAO BERCO OVAL ANJO COBR.BEBE COLOR-NQE</v>
          </cell>
          <cell r="C200">
            <v>0.56</v>
          </cell>
        </row>
        <row r="201">
          <cell r="A201" t="str">
            <v>738300-04</v>
          </cell>
          <cell r="B201" t="str">
            <v>MEDALHAO BERCO PAS.BORB.ANJO BEBE BERCO. COLOR-NQE</v>
          </cell>
          <cell r="C201">
            <v>0.56</v>
          </cell>
        </row>
        <row r="202">
          <cell r="A202" t="str">
            <v>738302-04</v>
          </cell>
          <cell r="B202" t="str">
            <v>MEDALHAO BERCO PAS.BOR.ANJO COBR.BEBE COLOR-NQE</v>
          </cell>
          <cell r="C202">
            <v>0.56</v>
          </cell>
        </row>
        <row r="203">
          <cell r="A203" t="str">
            <v>756000-03</v>
          </cell>
          <cell r="B203" t="str">
            <v>CHAVEIRO MOSQUETAO CRUCIFIXO VENEZA RESINADO - NQ</v>
          </cell>
          <cell r="C203">
            <v>0.61</v>
          </cell>
        </row>
        <row r="204">
          <cell r="A204" t="str">
            <v>809032-03</v>
          </cell>
          <cell r="B204" t="str">
            <v>CHAVEIRO MEDALHA SAO BENTO ESMALT 30 MM MOSQ - NQ</v>
          </cell>
          <cell r="C204">
            <v>1.03</v>
          </cell>
        </row>
        <row r="205">
          <cell r="A205" t="str">
            <v>810009-03</v>
          </cell>
          <cell r="B205" t="str">
            <v>CHAVEIRO N.SRA GRACAS ESMALTADO MOSQ E ARG - NQ</v>
          </cell>
          <cell r="C205">
            <v>0.76</v>
          </cell>
        </row>
        <row r="206">
          <cell r="A206" t="str">
            <v>854032-01</v>
          </cell>
          <cell r="B206" t="str">
            <v>CORDAO CRUCIFIXO COM MEDALHA SAO BENTO 34MM - DR</v>
          </cell>
          <cell r="C206">
            <v>0.51</v>
          </cell>
        </row>
        <row r="207">
          <cell r="A207" t="str">
            <v>854032-03</v>
          </cell>
          <cell r="B207" t="str">
            <v>CORDAO CRUCIFIXO COM MEDALHA SAO BENTO 34MM - NQ</v>
          </cell>
          <cell r="C207">
            <v>0.51</v>
          </cell>
        </row>
        <row r="208">
          <cell r="A208" t="str">
            <v>856032-01</v>
          </cell>
          <cell r="B208" t="str">
            <v>CORDAO COM MEDALHA SAO BENTO ESMALTADA (094) - DR</v>
          </cell>
          <cell r="C208">
            <v>1.03</v>
          </cell>
        </row>
        <row r="209">
          <cell r="A209" t="str">
            <v>939009-01</v>
          </cell>
          <cell r="B209" t="str">
            <v>MEDALHA NSRA DAS GRACAS VAZADA C/CORRENTE (453) - DR</v>
          </cell>
          <cell r="C209">
            <v>0.12</v>
          </cell>
        </row>
        <row r="210">
          <cell r="A210" t="str">
            <v>950032-03</v>
          </cell>
          <cell r="B210" t="str">
            <v>CRUCIFIXO SAO BENTO 17 CM PAREDE-NQ</v>
          </cell>
          <cell r="C210">
            <v>0.47</v>
          </cell>
        </row>
        <row r="211">
          <cell r="A211" t="str">
            <v>092010-03</v>
          </cell>
          <cell r="B211" t="str">
            <v>CORR INOX (945) PASSIONI CRUZ 40X25MM NQ BRIL ESMALT</v>
          </cell>
          <cell r="C211">
            <v>0.2</v>
          </cell>
        </row>
        <row r="212">
          <cell r="A212" t="str">
            <v>092011-03</v>
          </cell>
          <cell r="B212" t="str">
            <v>CORR INOX (945) PASSIO 55X40,5MM NQ BRILHANTE ESMALTA</v>
          </cell>
          <cell r="C212">
            <v>0.5</v>
          </cell>
        </row>
        <row r="213">
          <cell r="A213" t="str">
            <v>092040-01</v>
          </cell>
          <cell r="B213" t="str">
            <v>PIN REDENTORISTA 18MM ESMALTADO BRANCO - DR</v>
          </cell>
          <cell r="C213">
            <v>0.3</v>
          </cell>
        </row>
        <row r="214">
          <cell r="A214" t="str">
            <v>522003-03</v>
          </cell>
          <cell r="B214" t="str">
            <v>CHAVEIRO MOSQ TERCINHO ESMAL JESUS MISERICOR - NQ</v>
          </cell>
          <cell r="C214">
            <v>0.45</v>
          </cell>
        </row>
        <row r="215">
          <cell r="A215" t="str">
            <v>522005-03</v>
          </cell>
          <cell r="B215" t="str">
            <v>CHAVEIRO MOSQ TERCINHO ESMAL NOSSA APARECIDA - NQ</v>
          </cell>
          <cell r="C215">
            <v>0.45</v>
          </cell>
        </row>
        <row r="216">
          <cell r="A216" t="str">
            <v>522009-03</v>
          </cell>
          <cell r="B216" t="str">
            <v>CHAVEIRO MOSQ TERCINHO ESMAL NSRA DAS GRACAS - NQ</v>
          </cell>
          <cell r="C216">
            <v>0.45</v>
          </cell>
        </row>
        <row r="217">
          <cell r="A217" t="str">
            <v>522010-03</v>
          </cell>
          <cell r="B217" t="str">
            <v>CHAVEIRO MOSQ TERCINHO ESMALTADO MAE RAINHA - NQ</v>
          </cell>
          <cell r="C217">
            <v>0.45</v>
          </cell>
        </row>
        <row r="218">
          <cell r="A218" t="str">
            <v>522024-03</v>
          </cell>
          <cell r="B218" t="str">
            <v>CHAVEIRO MOSQ TERCINHO ESMALTADO SAO MIGUEL - NQ</v>
          </cell>
          <cell r="C218">
            <v>0.45</v>
          </cell>
        </row>
        <row r="219">
          <cell r="A219" t="str">
            <v>522099-03</v>
          </cell>
          <cell r="B219" t="str">
            <v>CHAVEIRO MOSQUETAO TERCINHO ESMALTADO FT ESC - NQ</v>
          </cell>
          <cell r="C219">
            <v>0.45</v>
          </cell>
        </row>
        <row r="220">
          <cell r="A220" t="str">
            <v>1153026-01</v>
          </cell>
          <cell r="B220" t="str">
            <v>CHAVEIRO MOSQ. VAZADO NQ. APL. ESPIRITO SANTO-DR</v>
          </cell>
          <cell r="C220">
            <v>0.03</v>
          </cell>
        </row>
        <row r="221">
          <cell r="A221" t="str">
            <v>1153026-04</v>
          </cell>
          <cell r="B221" t="str">
            <v>CHAVEIRO MOSQ. VAZADO NQ. APL. ESPIRITO SANTO - NQE</v>
          </cell>
          <cell r="C221">
            <v>0.03</v>
          </cell>
        </row>
        <row r="222">
          <cell r="A222">
            <v>1234</v>
          </cell>
          <cell r="B222" t="str">
            <v>AMOSTRA MARCOS</v>
          </cell>
          <cell r="C222">
            <v>0.25</v>
          </cell>
        </row>
        <row r="223">
          <cell r="A223" t="str">
            <v>009694-01</v>
          </cell>
          <cell r="B223" t="str">
            <v>COROA C/ STRASS MAE RAINHA-90MMX52MM- DOURADO (Strass)</v>
          </cell>
          <cell r="C223">
            <v>0.42</v>
          </cell>
        </row>
        <row r="224">
          <cell r="A224" t="str">
            <v>1992000-04</v>
          </cell>
          <cell r="B224" t="str">
            <v>MANJEDOURA COM MENINO JESUS E FOLHETO - NQE</v>
          </cell>
          <cell r="C224">
            <v>0.14</v>
          </cell>
        </row>
        <row r="225">
          <cell r="A225" t="str">
            <v>091124-01</v>
          </cell>
          <cell r="B225" t="str">
            <v>COROA C/ STRASS M. RAINHA (MOD. 9693) C/ DUPLA FACE - DR</v>
          </cell>
          <cell r="C225">
            <v>0.42</v>
          </cell>
        </row>
        <row r="226">
          <cell r="A226" t="str">
            <v>091125-01</v>
          </cell>
          <cell r="B226" t="str">
            <v>COROA C/ STRASS M. RAINHA (MOD. 9694) C/ DUPLA FACE - DR</v>
          </cell>
          <cell r="C226">
            <v>0.42</v>
          </cell>
        </row>
        <row r="227">
          <cell r="A227">
            <v>12345</v>
          </cell>
          <cell r="B227" t="str">
            <v>AMOSTRA MARCOS (9221)</v>
          </cell>
          <cell r="C227">
            <v>0.15</v>
          </cell>
        </row>
        <row r="228">
          <cell r="A228" t="str">
            <v>092277-01</v>
          </cell>
          <cell r="B228" t="str">
            <v>BROCHE STRASS MAE RAINHA 18MMX11MM-DR SEM BORB RESINA COM STRASS</v>
          </cell>
          <cell r="C228">
            <v>0.33</v>
          </cell>
        </row>
        <row r="229">
          <cell r="A229" t="str">
            <v>090360-01</v>
          </cell>
          <cell r="B229" t="str">
            <v>MEDALHA APOSTOLAS RESINADA - VERSO MAE RAINHA - DR</v>
          </cell>
          <cell r="C229">
            <v>0.85</v>
          </cell>
        </row>
        <row r="230">
          <cell r="A230" t="str">
            <v>092318-04</v>
          </cell>
          <cell r="B230" t="str">
            <v>TERCO ACRILICO JESUS MISERICORDIOSO - NQE</v>
          </cell>
          <cell r="C230">
            <v>0.64</v>
          </cell>
        </row>
        <row r="231">
          <cell r="A231" t="str">
            <v>092296-03</v>
          </cell>
          <cell r="B231" t="str">
            <v>CHAVEIRO MOSQ MEDALHA SAO BENTO 39MM RESIN - NQ</v>
          </cell>
          <cell r="C231">
            <v>1.06</v>
          </cell>
        </row>
        <row r="232">
          <cell r="A232" t="str">
            <v>092281-01</v>
          </cell>
          <cell r="B232" t="str">
            <v>CORRENTE 453 MEDALHA NS GRACAS ESMALTADA 30MM - DR</v>
          </cell>
          <cell r="C232">
            <v>0.42</v>
          </cell>
        </row>
        <row r="233">
          <cell r="A233" t="str">
            <v>091562-04</v>
          </cell>
          <cell r="B233" t="str">
            <v>APLIQUE JESUS MISERICORDIOSO - NQE</v>
          </cell>
          <cell r="C233">
            <v>0.3</v>
          </cell>
        </row>
        <row r="234">
          <cell r="A234" t="str">
            <v>091815-01</v>
          </cell>
          <cell r="B234" t="str">
            <v>04.03667 - BROCHE NOSSA SENHORA APARECIDA</v>
          </cell>
          <cell r="C234">
            <v>0.24</v>
          </cell>
        </row>
        <row r="235">
          <cell r="A235" t="str">
            <v>2083000-01</v>
          </cell>
          <cell r="B235" t="str">
            <v>OSTENSORIO JHS RESINADO 64MM - DR</v>
          </cell>
          <cell r="C235">
            <v>0.18</v>
          </cell>
        </row>
        <row r="236">
          <cell r="A236" t="str">
            <v>2131005-01</v>
          </cell>
          <cell r="B236" t="str">
            <v>BROCHE NSRA APARECIDA RESINADO 27MM - DR</v>
          </cell>
          <cell r="C236">
            <v>0.35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true" showOutlineSymbols="true" defaultGridColor="true" view="normal" topLeftCell="A19" colorId="64" zoomScale="95" zoomScaleNormal="95" zoomScalePageLayoutView="100" workbookViewId="0">
      <selection pane="topLeft" activeCell="M26" activeCellId="0" sqref="M26"/>
    </sheetView>
  </sheetViews>
  <sheetFormatPr defaultColWidth="8.96484375" defaultRowHeight="15" zeroHeight="false" outlineLevelRow="0" outlineLevelCol="0"/>
  <cols>
    <col collapsed="false" customWidth="true" hidden="false" outlineLevel="0" max="1" min="1" style="1" width="2.84"/>
    <col collapsed="false" customWidth="true" hidden="false" outlineLevel="0" max="3" min="3" style="1" width="10.71"/>
    <col collapsed="false" customWidth="true" hidden="false" outlineLevel="0" max="5" min="5" style="1" width="57.14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</row>
    <row r="2" customFormat="false" ht="17.25" hidden="false" customHeight="true" outlineLevel="0" collapsed="false">
      <c r="A2" s="4" t="s">
        <v>1</v>
      </c>
      <c r="B2" s="4"/>
      <c r="C2" s="4"/>
      <c r="D2" s="4"/>
      <c r="E2" s="5" t="s">
        <v>2</v>
      </c>
      <c r="F2" s="4" t="s">
        <v>3</v>
      </c>
      <c r="G2" s="4"/>
      <c r="H2" s="6" t="s">
        <v>4</v>
      </c>
      <c r="I2" s="6"/>
      <c r="J2" s="6"/>
      <c r="K2" s="7"/>
      <c r="L2" s="7"/>
      <c r="M2" s="7"/>
    </row>
    <row r="3" customFormat="false" ht="16.15" hidden="false" customHeight="false" outlineLevel="0" collapsed="false">
      <c r="A3" s="8" t="s">
        <v>5</v>
      </c>
      <c r="B3" s="8"/>
      <c r="C3" s="8"/>
      <c r="D3" s="8"/>
      <c r="E3" s="8"/>
      <c r="F3" s="8" t="s">
        <v>6</v>
      </c>
      <c r="G3" s="8"/>
      <c r="H3" s="8" t="s">
        <v>7</v>
      </c>
      <c r="I3" s="8"/>
      <c r="J3" s="8"/>
      <c r="K3" s="7"/>
      <c r="L3" s="7"/>
      <c r="M3" s="7"/>
    </row>
    <row r="4" customFormat="false" ht="30.75" hidden="false" customHeight="true" outlineLevel="0" collapsed="false">
      <c r="A4" s="9"/>
      <c r="B4" s="10" t="s">
        <v>8</v>
      </c>
      <c r="C4" s="10" t="s">
        <v>9</v>
      </c>
      <c r="D4" s="10" t="s">
        <v>10</v>
      </c>
      <c r="E4" s="11" t="s">
        <v>11</v>
      </c>
      <c r="F4" s="12" t="s">
        <v>12</v>
      </c>
      <c r="G4" s="13" t="s">
        <v>10</v>
      </c>
      <c r="H4" s="12" t="s">
        <v>13</v>
      </c>
      <c r="I4" s="14" t="s">
        <v>14</v>
      </c>
      <c r="J4" s="13" t="s">
        <v>15</v>
      </c>
      <c r="K4" s="7"/>
      <c r="L4" s="7"/>
      <c r="M4" s="7"/>
    </row>
    <row r="5" customFormat="false" ht="15" hidden="false" customHeight="false" outlineLevel="0" collapsed="false">
      <c r="A5" s="15" t="s">
        <v>16</v>
      </c>
      <c r="B5" s="16" t="n">
        <v>100226</v>
      </c>
      <c r="C5" s="17" t="s">
        <v>17</v>
      </c>
      <c r="D5" s="17" t="n">
        <v>448</v>
      </c>
      <c r="E5" s="18" t="str">
        <f aca="false">IF(ISNA(VLOOKUP(C5,[1]Resina!$A$1:$C$5000,2,FALSE())),"",VLOOKUP(C5,[1]Resina!$A$1:$C$5000,2,FALSE()))</f>
        <v>MEDALHA NOSSA SENHORA DAS GRACAS VAZADA 25MM - DR</v>
      </c>
      <c r="F5" s="19" t="n">
        <v>45327.4363541667</v>
      </c>
      <c r="G5" s="20" t="n">
        <v>447</v>
      </c>
      <c r="H5" s="21" t="n">
        <f aca="false">IF(ISNA(VLOOKUP(C5,[1]Resina!$A$1:$C$5000,3,FALSE())),"",VLOOKUP(C5,[1]Resina!$A$1:$C$5000,3,FALSE()))</f>
        <v>0.12</v>
      </c>
      <c r="I5" s="22" t="n">
        <f aca="false">IF(OR(ISBLANK(G5),H5=""),"",G5*H5)</f>
        <v>53.64</v>
      </c>
      <c r="J5" s="18" t="n">
        <f aca="false">IF(OR(ISBLANK(D5),ISBLANK(G5)),"",D5-G5)</f>
        <v>1</v>
      </c>
      <c r="K5" s="7"/>
      <c r="L5" s="7"/>
      <c r="M5" s="7"/>
    </row>
    <row r="6" customFormat="false" ht="15" hidden="false" customHeight="false" outlineLevel="0" collapsed="false">
      <c r="A6" s="15" t="s">
        <v>18</v>
      </c>
      <c r="B6" s="16" t="n">
        <v>100227</v>
      </c>
      <c r="C6" s="17" t="s">
        <v>19</v>
      </c>
      <c r="D6" s="17" t="n">
        <v>128</v>
      </c>
      <c r="E6" s="18" t="str">
        <f aca="false">IF(ISNA(VLOOKUP(C6,[1]Resina!$A$1:$C$5000,2,FALSE())),"",VLOOKUP(C6,[1]Resina!$A$1:$C$5000,2,FALSE()))</f>
        <v>CHAVEIRO N.SRA GRACAS ESMALTADO MOSQ E ARG - NQ</v>
      </c>
      <c r="F6" s="19" t="n">
        <v>45328.5462615741</v>
      </c>
      <c r="G6" s="20" t="n">
        <v>128</v>
      </c>
      <c r="H6" s="21" t="n">
        <f aca="false">IF(ISNA(VLOOKUP(C6,[1]Resina!$A$1:$C$5000,3,FALSE())),"",VLOOKUP(C6,[1]Resina!$A$1:$C$5000,3,FALSE()))</f>
        <v>0.76</v>
      </c>
      <c r="I6" s="22" t="n">
        <f aca="false">IF(OR(ISBLANK(G6),H6=""),"",G6*H6)</f>
        <v>97.28</v>
      </c>
      <c r="J6" s="18" t="n">
        <f aca="false">IF(OR(ISBLANK(D6),ISBLANK(G6)),"",D6-G6)</f>
        <v>0</v>
      </c>
      <c r="K6" s="7"/>
      <c r="L6" s="7"/>
      <c r="M6" s="7"/>
    </row>
    <row r="7" customFormat="false" ht="15" hidden="false" customHeight="false" outlineLevel="0" collapsed="false">
      <c r="A7" s="15" t="s">
        <v>20</v>
      </c>
      <c r="B7" s="16" t="n">
        <v>100228</v>
      </c>
      <c r="C7" s="17" t="s">
        <v>21</v>
      </c>
      <c r="D7" s="17" t="n">
        <v>41</v>
      </c>
      <c r="E7" s="18" t="str">
        <f aca="false">IF(ISNA(VLOOKUP(C7,[1]Resina!$A$1:$C$5000,2,FALSE())),"",VLOOKUP(C7,[1]Resina!$A$1:$C$5000,2,FALSE()))</f>
        <v>CHAVEIRO MEDALHA SAO BENTO ESMAT 37MM MOSQ - NQ</v>
      </c>
      <c r="F7" s="19" t="n">
        <v>45328.5463194444</v>
      </c>
      <c r="G7" s="20" t="n">
        <v>41</v>
      </c>
      <c r="H7" s="21" t="n">
        <f aca="false">IF(ISNA(VLOOKUP(C7,[1]Resina!$A$1:$C$5000,3,FALSE())),"",VLOOKUP(C7,[1]Resina!$A$1:$C$5000,3,FALSE()))</f>
        <v>1.06</v>
      </c>
      <c r="I7" s="22" t="n">
        <f aca="false">IF(OR(ISBLANK(G7),H7=""),"",G7*H7)</f>
        <v>43.46</v>
      </c>
      <c r="J7" s="18" t="n">
        <f aca="false">IF(OR(ISBLANK(D7),ISBLANK(G7)),"",D7-G7)</f>
        <v>0</v>
      </c>
      <c r="K7" s="7"/>
      <c r="L7" s="7"/>
      <c r="M7" s="7"/>
    </row>
    <row r="8" customFormat="false" ht="15" hidden="false" customHeight="false" outlineLevel="0" collapsed="false">
      <c r="A8" s="15" t="s">
        <v>22</v>
      </c>
      <c r="B8" s="16" t="n">
        <v>100229</v>
      </c>
      <c r="C8" s="17" t="s">
        <v>23</v>
      </c>
      <c r="D8" s="17" t="n">
        <v>120</v>
      </c>
      <c r="E8" s="18" t="str">
        <f aca="false">IF(ISNA(VLOOKUP(C8,[1]Resina!$A$1:$C$5000,2,FALSE())),"",VLOOKUP(C8,[1]Resina!$A$1:$C$5000,2,FALSE()))</f>
        <v>CORDAO COM MEDALHA SAO BENTO ESMALTADA (094) - DR</v>
      </c>
      <c r="F8" s="19" t="s">
        <v>24</v>
      </c>
      <c r="G8" s="20"/>
      <c r="H8" s="21" t="n">
        <f aca="false">IF(ISNA(VLOOKUP(C8,[1]Resina!$A$1:$C$5000,3,FALSE())),"",VLOOKUP(C8,[1]Resina!$A$1:$C$5000,3,FALSE()))</f>
        <v>1.03</v>
      </c>
      <c r="I8" s="22" t="str">
        <f aca="false">IF(OR(ISBLANK(G8),H8=""),"",G8*H8)</f>
        <v/>
      </c>
      <c r="J8" s="18" t="str">
        <f aca="false">IF(OR(ISBLANK(D8),ISBLANK(G8)),"",D8-G8)</f>
        <v/>
      </c>
      <c r="K8" s="7"/>
      <c r="L8" s="7"/>
      <c r="M8" s="7"/>
    </row>
    <row r="9" customFormat="false" ht="15" hidden="false" customHeight="false" outlineLevel="0" collapsed="false">
      <c r="A9" s="15" t="s">
        <v>25</v>
      </c>
      <c r="B9" s="16" t="n">
        <v>100230</v>
      </c>
      <c r="C9" s="17" t="s">
        <v>26</v>
      </c>
      <c r="D9" s="17" t="n">
        <v>100</v>
      </c>
      <c r="E9" s="18" t="str">
        <f aca="false">IF(ISNA(VLOOKUP(C9,[1]Resina!$A$1:$C$5000,2,FALSE())),"",VLOOKUP(C9,[1]Resina!$A$1:$C$5000,2,FALSE()))</f>
        <v>CHAVEIRO NOSSA SRA DAS GRACAS 41MM ESM AZUL - DR</v>
      </c>
      <c r="F9" s="19" t="n">
        <v>45328.5464583333</v>
      </c>
      <c r="G9" s="20" t="n">
        <v>100</v>
      </c>
      <c r="H9" s="21" t="n">
        <f aca="false">IF(ISNA(VLOOKUP(C9,[1]Resina!$A$1:$C$5000,3,FALSE())),"",VLOOKUP(C9,[1]Resina!$A$1:$C$5000,3,FALSE()))</f>
        <v>0.76</v>
      </c>
      <c r="I9" s="22" t="n">
        <f aca="false">IF(OR(ISBLANK(G9),H9=""),"",G9*H9)</f>
        <v>76</v>
      </c>
      <c r="J9" s="18" t="n">
        <f aca="false">IF(OR(ISBLANK(D9),ISBLANK(G9)),"",D9-G9)</f>
        <v>0</v>
      </c>
      <c r="K9" s="7"/>
      <c r="L9" s="7"/>
      <c r="M9" s="7"/>
    </row>
    <row r="10" customFormat="false" ht="15" hidden="false" customHeight="false" outlineLevel="0" collapsed="false">
      <c r="A10" s="15" t="s">
        <v>27</v>
      </c>
      <c r="B10" s="16" t="n">
        <v>100231</v>
      </c>
      <c r="C10" s="17" t="s">
        <v>28</v>
      </c>
      <c r="D10" s="17" t="n">
        <v>88</v>
      </c>
      <c r="E10" s="18" t="str">
        <f aca="false">IF(ISNA(VLOOKUP(C10,[1]Resina!$A$1:$C$5000,2,FALSE())),"",VLOOKUP(C10,[1]Resina!$A$1:$C$5000,2,FALSE()))</f>
        <v>MEDALHA NOSSA SRA DAS GRACAS ESMALTADA 30MM - DR</v>
      </c>
      <c r="F10" s="19" t="n">
        <v>45327.4364236111</v>
      </c>
      <c r="G10" s="20" t="n">
        <v>91</v>
      </c>
      <c r="H10" s="21" t="n">
        <f aca="false">IF(ISNA(VLOOKUP(C10,[1]Resina!$A$1:$C$5000,3,FALSE())),"",VLOOKUP(C10,[1]Resina!$A$1:$C$5000,3,FALSE()))</f>
        <v>0.42</v>
      </c>
      <c r="I10" s="22" t="n">
        <f aca="false">IF(OR(ISBLANK(G10),H10=""),"",G10*H10)</f>
        <v>38.22</v>
      </c>
      <c r="J10" s="18" t="n">
        <f aca="false">IF(OR(ISBLANK(D10),ISBLANK(G10)),"",D10-G10)</f>
        <v>-3</v>
      </c>
      <c r="K10" s="7"/>
      <c r="L10" s="7"/>
      <c r="M10" s="7"/>
    </row>
    <row r="11" customFormat="false" ht="15" hidden="false" customHeight="false" outlineLevel="0" collapsed="false">
      <c r="A11" s="15" t="s">
        <v>29</v>
      </c>
      <c r="B11" s="16" t="n">
        <v>100232</v>
      </c>
      <c r="C11" s="17" t="s">
        <v>30</v>
      </c>
      <c r="D11" s="17" t="n">
        <v>152</v>
      </c>
      <c r="E11" s="23" t="str">
        <f aca="false">IF(ISNA(VLOOKUP(C11,[1]Resina!$A$1:$C$5000,2,FALSE())),"",VLOOKUP(C11,[1]Resina!$A$1:$C$5000,2,FALSE()))</f>
        <v>MEDALHA SAO BENTO RESINADA 22MM - DR</v>
      </c>
      <c r="F11" s="19" t="s">
        <v>24</v>
      </c>
      <c r="G11" s="20"/>
      <c r="H11" s="21" t="n">
        <f aca="false">IF(ISNA(VLOOKUP(C11,[1]Resina!$A$1:$C$5000,3,FALSE())),"",VLOOKUP(C11,[1]Resina!$A$1:$C$5000,3,FALSE()))</f>
        <v>0.88</v>
      </c>
      <c r="I11" s="22" t="str">
        <f aca="false">IF(OR(ISBLANK(G11),H11=""),"",G11*H11)</f>
        <v/>
      </c>
      <c r="J11" s="18" t="str">
        <f aca="false">IF(OR(ISBLANK(D11),ISBLANK(G11)),"",D11-G11)</f>
        <v/>
      </c>
      <c r="K11" s="7"/>
      <c r="L11" s="7"/>
      <c r="M11" s="7"/>
    </row>
    <row r="12" customFormat="false" ht="15" hidden="false" customHeight="false" outlineLevel="0" collapsed="false">
      <c r="A12" s="15" t="s">
        <v>31</v>
      </c>
      <c r="B12" s="16" t="n">
        <v>100233</v>
      </c>
      <c r="C12" s="17" t="s">
        <v>32</v>
      </c>
      <c r="D12" s="17" t="n">
        <v>75</v>
      </c>
      <c r="E12" s="18" t="str">
        <f aca="false">IF(ISNA(VLOOKUP(C12,[1]Resina!$A$1:$C$5000,2,FALSE())),"",VLOOKUP(C12,[1]Resina!$A$1:$C$5000,2,FALSE()))</f>
        <v>MEDALHA SAO BENTO ESMALTADA 20MM - DR</v>
      </c>
      <c r="F12" s="19" t="s">
        <v>24</v>
      </c>
      <c r="G12" s="20"/>
      <c r="H12" s="21" t="n">
        <f aca="false">IF(ISNA(VLOOKUP(C12,[1]Resina!$A$1:$C$5000,3,FALSE())),"",VLOOKUP(C12,[1]Resina!$A$1:$C$5000,3,FALSE()))</f>
        <v>0.7</v>
      </c>
      <c r="I12" s="22" t="str">
        <f aca="false">IF(OR(ISBLANK(G12),H12=""),"",G12*H12)</f>
        <v/>
      </c>
      <c r="J12" s="18" t="str">
        <f aca="false">IF(OR(ISBLANK(D12),ISBLANK(G12)),"",D12-G12)</f>
        <v/>
      </c>
      <c r="K12" s="7"/>
      <c r="L12" s="7"/>
      <c r="M12" s="7"/>
    </row>
    <row r="13" customFormat="false" ht="15" hidden="false" customHeight="false" outlineLevel="0" collapsed="false">
      <c r="A13" s="15" t="s">
        <v>33</v>
      </c>
      <c r="B13" s="16" t="n">
        <v>100234</v>
      </c>
      <c r="C13" s="17" t="s">
        <v>34</v>
      </c>
      <c r="D13" s="17" t="n">
        <v>200</v>
      </c>
      <c r="E13" s="18" t="str">
        <f aca="false">IF(ISNA(VLOOKUP(C13,[1]Resina!$A$1:$C$5000,2,FALSE())),"",VLOOKUP(C13,[1]Resina!$A$1:$C$5000,2,FALSE()))</f>
        <v>BROCHE APOSTOLADO DA ORACAO - DR</v>
      </c>
      <c r="F13" s="19" t="s">
        <v>24</v>
      </c>
      <c r="G13" s="20"/>
      <c r="H13" s="21" t="n">
        <f aca="false">IF(ISNA(VLOOKUP(C13,[1]Resina!$A$1:$C$5000,3,FALSE())),"",VLOOKUP(C13,[1]Resina!$A$1:$C$5000,3,FALSE()))</f>
        <v>0.29</v>
      </c>
      <c r="I13" s="22" t="str">
        <f aca="false">IF(OR(ISBLANK(G13),H13=""),"",G13*H13)</f>
        <v/>
      </c>
      <c r="J13" s="18" t="str">
        <f aca="false">IF(OR(ISBLANK(D13),ISBLANK(G13)),"",D13-G13)</f>
        <v/>
      </c>
      <c r="K13" s="7"/>
      <c r="L13" s="7"/>
      <c r="M13" s="7"/>
    </row>
    <row r="14" customFormat="false" ht="15" hidden="false" customHeight="false" outlineLevel="0" collapsed="false">
      <c r="A14" s="15" t="s">
        <v>35</v>
      </c>
      <c r="B14" s="16" t="n">
        <v>100234</v>
      </c>
      <c r="C14" s="17" t="s">
        <v>36</v>
      </c>
      <c r="D14" s="17" t="n">
        <v>180</v>
      </c>
      <c r="E14" s="18" t="str">
        <f aca="false">IF(ISNA(VLOOKUP(C14,[1]Resina!$A$1:$C$5000,2,FALSE())),"",VLOOKUP(C14,[1]Resina!$A$1:$C$5000,2,FALSE()))</f>
        <v>BROCHE OSTENSORIO MINIST EUCARISTIA 24MM RES - DR</v>
      </c>
      <c r="F14" s="19" t="s">
        <v>24</v>
      </c>
      <c r="G14" s="20"/>
      <c r="H14" s="21" t="n">
        <f aca="false">IF(ISNA(VLOOKUP(C14,[1]Resina!$A$1:$C$5000,3,FALSE())),"",VLOOKUP(C14,[1]Resina!$A$1:$C$5000,3,FALSE()))</f>
        <v>0.23</v>
      </c>
      <c r="I14" s="22" t="str">
        <f aca="false">IF(OR(ISBLANK(G14),H14=""),"",G14*H14)</f>
        <v/>
      </c>
      <c r="J14" s="18" t="str">
        <f aca="false">IF(OR(ISBLANK(D14),ISBLANK(G14)),"",D14-G14)</f>
        <v/>
      </c>
      <c r="K14" s="7"/>
      <c r="L14" s="7"/>
      <c r="M14" s="7"/>
    </row>
    <row r="15" customFormat="false" ht="15" hidden="false" customHeight="false" outlineLevel="0" collapsed="false">
      <c r="A15" s="15" t="s">
        <v>37</v>
      </c>
      <c r="B15" s="16" t="n">
        <v>100234</v>
      </c>
      <c r="C15" s="17" t="s">
        <v>38</v>
      </c>
      <c r="D15" s="17" t="n">
        <v>624</v>
      </c>
      <c r="E15" s="18" t="str">
        <f aca="false">IF(ISNA(VLOOKUP(C15,[1]Resina!$A$1:$C$5000,2,FALSE())),"",VLOOKUP(C15,[1]Resina!$A$1:$C$5000,2,FALSE()))</f>
        <v>BROCHE OSTENSORIO 25MM RESINADO - DR</v>
      </c>
      <c r="F15" s="19" t="s">
        <v>24</v>
      </c>
      <c r="G15" s="20"/>
      <c r="H15" s="21" t="n">
        <f aca="false">IF(ISNA(VLOOKUP(C15,[1]Resina!$A$1:$C$5000,3,FALSE())),"",VLOOKUP(C15,[1]Resina!$A$1:$C$5000,3,FALSE()))</f>
        <v>0.22</v>
      </c>
      <c r="I15" s="22" t="str">
        <f aca="false">IF(OR(ISBLANK(G15),H15=""),"",G15*H15)</f>
        <v/>
      </c>
      <c r="J15" s="18" t="str">
        <f aca="false">IF(OR(ISBLANK(D15),ISBLANK(G15)),"",D15-G15)</f>
        <v/>
      </c>
      <c r="K15" s="7"/>
      <c r="L15" s="7"/>
      <c r="M15" s="7"/>
    </row>
    <row r="16" customFormat="false" ht="15" hidden="false" customHeight="false" outlineLevel="0" collapsed="false">
      <c r="A16" s="15" t="s">
        <v>39</v>
      </c>
      <c r="B16" s="16" t="n">
        <v>100235</v>
      </c>
      <c r="C16" s="17" t="s">
        <v>40</v>
      </c>
      <c r="D16" s="17" t="n">
        <v>97</v>
      </c>
      <c r="E16" s="18" t="str">
        <f aca="false">IF(ISNA(VLOOKUP(C16,[1]Resina!$A$1:$C$5000,2,FALSE())),"",VLOOKUP(C16,[1]Resina!$A$1:$C$5000,2,FALSE()))</f>
        <v>CORDAO CRUCIFIXO SAO BENTO COM FOLHETO - NQ</v>
      </c>
      <c r="F16" s="19" t="n">
        <v>45328.5471296296</v>
      </c>
      <c r="G16" s="20" t="n">
        <v>97</v>
      </c>
      <c r="H16" s="21" t="n">
        <f aca="false">IF(ISNA(VLOOKUP(C16,[1]Resina!$A$1:$C$5000,3,FALSE())),"",VLOOKUP(C16,[1]Resina!$A$1:$C$5000,3,FALSE()))</f>
        <v>0.51</v>
      </c>
      <c r="I16" s="22" t="n">
        <f aca="false">IF(OR(ISBLANK(G16),H16=""),"",G16*H16)</f>
        <v>49.47</v>
      </c>
      <c r="J16" s="18" t="n">
        <f aca="false">IF(OR(ISBLANK(D16),ISBLANK(G16)),"",D16-G16)</f>
        <v>0</v>
      </c>
      <c r="K16" s="7"/>
      <c r="L16" s="7"/>
      <c r="M16" s="7"/>
    </row>
    <row r="17" customFormat="false" ht="15" hidden="false" customHeight="false" outlineLevel="0" collapsed="false">
      <c r="A17" s="15" t="s">
        <v>41</v>
      </c>
      <c r="B17" s="16" t="n">
        <v>100236</v>
      </c>
      <c r="C17" s="17" t="s">
        <v>42</v>
      </c>
      <c r="D17" s="17" t="n">
        <v>126</v>
      </c>
      <c r="E17" s="18" t="str">
        <f aca="false">IF(ISNA(VLOOKUP(C17,[1]Resina!$A$1:$C$5000,2,FALSE())),"",VLOOKUP(C17,[1]Resina!$A$1:$C$5000,2,FALSE()))</f>
        <v>CORDAO CRUCIFIXO SAO BENTO MEDALHA REDONDA (607) -NQ</v>
      </c>
      <c r="F17" s="19" t="n">
        <v>45328.5476736111</v>
      </c>
      <c r="G17" s="20" t="n">
        <v>126</v>
      </c>
      <c r="H17" s="21" t="n">
        <f aca="false">IF(ISNA(VLOOKUP(C17,[1]Resina!$A$1:$C$5000,3,FALSE())),"",VLOOKUP(C17,[1]Resina!$A$1:$C$5000,3,FALSE()))</f>
        <v>0.51</v>
      </c>
      <c r="I17" s="22" t="n">
        <f aca="false">IF(OR(ISBLANK(G17),H17=""),"",G17*H17)</f>
        <v>64.26</v>
      </c>
      <c r="J17" s="18" t="n">
        <f aca="false">IF(OR(ISBLANK(D17),ISBLANK(G17)),"",D17-G17)</f>
        <v>0</v>
      </c>
      <c r="K17" s="7"/>
      <c r="L17" s="7"/>
      <c r="M17" s="7"/>
    </row>
    <row r="18" customFormat="false" ht="15" hidden="false" customHeight="false" outlineLevel="0" collapsed="false">
      <c r="A18" s="15" t="s">
        <v>43</v>
      </c>
      <c r="B18" s="16" t="n">
        <v>100236</v>
      </c>
      <c r="C18" s="17" t="s">
        <v>44</v>
      </c>
      <c r="D18" s="17" t="n">
        <v>123</v>
      </c>
      <c r="E18" s="18" t="str">
        <f aca="false">IF(ISNA(VLOOKUP(C18,[1]Resina!$A$1:$C$5000,2,FALSE())),"",VLOOKUP(C18,[1]Resina!$A$1:$C$5000,2,FALSE()))</f>
        <v>CRUCIFIXO MED DE SAO BENTO 50MM COM FOLHETO - NQ</v>
      </c>
      <c r="F18" s="19" t="n">
        <v>45328.5476851852</v>
      </c>
      <c r="G18" s="20" t="n">
        <v>123</v>
      </c>
      <c r="H18" s="21" t="n">
        <f aca="false">IF(ISNA(VLOOKUP(C18,[1]Resina!$A$1:$C$5000,3,FALSE())),"",VLOOKUP(C18,[1]Resina!$A$1:$C$5000,3,FALSE()))</f>
        <v>0.51</v>
      </c>
      <c r="I18" s="22" t="n">
        <f aca="false">IF(OR(ISBLANK(G18),H18=""),"",G18*H18)</f>
        <v>62.73</v>
      </c>
      <c r="J18" s="18" t="n">
        <f aca="false">IF(OR(ISBLANK(D18),ISBLANK(G18)),"",D18-G18)</f>
        <v>0</v>
      </c>
      <c r="K18" s="7"/>
      <c r="L18" s="7"/>
      <c r="M18" s="7"/>
    </row>
    <row r="19" customFormat="false" ht="15" hidden="false" customHeight="false" outlineLevel="0" collapsed="false">
      <c r="A19" s="15" t="s">
        <v>45</v>
      </c>
      <c r="B19" s="16" t="n">
        <v>100236</v>
      </c>
      <c r="C19" s="17" t="s">
        <v>46</v>
      </c>
      <c r="D19" s="17" t="n">
        <v>210</v>
      </c>
      <c r="E19" s="18" t="str">
        <f aca="false">IF(ISNA(VLOOKUP(C19,[1]Resina!$A$1:$C$5000,2,FALSE())),"",VLOOKUP(C19,[1]Resina!$A$1:$C$5000,2,FALSE()))</f>
        <v>MEDALHA NSRA DAS GRACAS 45MM ESMALT AZUL - NQ</v>
      </c>
      <c r="F19" s="19" t="n">
        <v>45328.5477083333</v>
      </c>
      <c r="G19" s="20" t="n">
        <v>210</v>
      </c>
      <c r="H19" s="21" t="n">
        <f aca="false">IF(ISNA(VLOOKUP(C19,[1]Resina!$A$1:$C$5000,3,FALSE())),"",VLOOKUP(C19,[1]Resina!$A$1:$C$5000,3,FALSE()))</f>
        <v>0.76</v>
      </c>
      <c r="I19" s="22" t="n">
        <f aca="false">IF(OR(ISBLANK(G19),H19=""),"",G19*H19)</f>
        <v>159.6</v>
      </c>
      <c r="J19" s="18" t="n">
        <f aca="false">IF(OR(ISBLANK(D19),ISBLANK(G19)),"",D19-G19)</f>
        <v>0</v>
      </c>
      <c r="K19" s="7"/>
      <c r="L19" s="7"/>
      <c r="M19" s="7"/>
    </row>
    <row r="20" customFormat="false" ht="15" hidden="false" customHeight="false" outlineLevel="0" collapsed="false">
      <c r="A20" s="15" t="s">
        <v>47</v>
      </c>
      <c r="B20" s="16"/>
      <c r="C20" s="17"/>
      <c r="D20" s="17"/>
      <c r="E20" s="18" t="str">
        <f aca="false">IF(ISNA(VLOOKUP(C20,[1]Resina!$A$1:$C$5000,2,FALSE())),"",VLOOKUP(C20,[1]Resina!$A$1:$C$5000,2,FALSE()))</f>
        <v/>
      </c>
      <c r="F20" s="19"/>
      <c r="G20" s="20"/>
      <c r="H20" s="21" t="str">
        <f aca="false">IF(ISNA(VLOOKUP(C20,[1]Resina!$A$1:$C$5000,3,FALSE())),"",VLOOKUP(C20,[1]Resina!$A$1:$C$5000,3,FALSE()))</f>
        <v/>
      </c>
      <c r="I20" s="22" t="str">
        <f aca="false">IF(OR(ISBLANK(G20),H20=""),"",G20*H20)</f>
        <v/>
      </c>
      <c r="J20" s="18" t="str">
        <f aca="false">IF(OR(ISBLANK(D20),ISBLANK(G20)),"",D20-G20)</f>
        <v/>
      </c>
      <c r="K20" s="7"/>
      <c r="L20" s="7"/>
      <c r="M20" s="7"/>
    </row>
    <row r="21" customFormat="false" ht="15" hidden="false" customHeight="false" outlineLevel="0" collapsed="false">
      <c r="A21" s="15" t="s">
        <v>48</v>
      </c>
      <c r="B21" s="16"/>
      <c r="C21" s="17"/>
      <c r="D21" s="17"/>
      <c r="E21" s="18" t="str">
        <f aca="false">IF(ISNA(VLOOKUP(C21,[1]Resina!$A$1:$C$5000,2,FALSE())),"",VLOOKUP(C21,[1]Resina!$A$1:$C$5000,2,FALSE()))</f>
        <v/>
      </c>
      <c r="F21" s="19"/>
      <c r="G21" s="20"/>
      <c r="H21" s="21" t="str">
        <f aca="false">IF(ISNA(VLOOKUP(C21,[1]Resina!$A$1:$C$5000,3,FALSE())),"",VLOOKUP(C21,[1]Resina!$A$1:$C$5000,3,FALSE()))</f>
        <v/>
      </c>
      <c r="I21" s="22" t="str">
        <f aca="false">IF(OR(ISBLANK(G21),H21=""),"",G21*H21)</f>
        <v/>
      </c>
      <c r="J21" s="18" t="str">
        <f aca="false">IF(OR(ISBLANK(D21),ISBLANK(G21)),"",D21-G21)</f>
        <v/>
      </c>
      <c r="K21" s="7"/>
      <c r="L21" s="7"/>
      <c r="M21" s="7"/>
    </row>
    <row r="22" customFormat="false" ht="15" hidden="false" customHeight="false" outlineLevel="0" collapsed="false">
      <c r="A22" s="15" t="s">
        <v>49</v>
      </c>
      <c r="B22" s="16"/>
      <c r="C22" s="17"/>
      <c r="D22" s="17"/>
      <c r="E22" s="18" t="str">
        <f aca="false">IF(ISNA(VLOOKUP(C22,[1]Resina!$A$1:$C$5000,2,FALSE())),"",VLOOKUP(C22,[1]Resina!$A$1:$C$5000,2,FALSE()))</f>
        <v/>
      </c>
      <c r="F22" s="19"/>
      <c r="G22" s="20"/>
      <c r="H22" s="21" t="str">
        <f aca="false">IF(ISNA(VLOOKUP(C22,[1]Resina!$A$1:$C$5000,3,FALSE())),"",VLOOKUP(C22,[1]Resina!$A$1:$C$5000,3,FALSE()))</f>
        <v/>
      </c>
      <c r="I22" s="22" t="str">
        <f aca="false">IF(OR(ISBLANK(G22),H22=""),"",G22*H22)</f>
        <v/>
      </c>
      <c r="J22" s="18" t="str">
        <f aca="false">IF(OR(ISBLANK(D22),ISBLANK(G22)),"",D22-G22)</f>
        <v/>
      </c>
      <c r="K22" s="7"/>
      <c r="L22" s="7"/>
      <c r="M22" s="7"/>
    </row>
    <row r="23" customFormat="false" ht="15" hidden="false" customHeight="false" outlineLevel="0" collapsed="false">
      <c r="A23" s="15" t="s">
        <v>50</v>
      </c>
      <c r="B23" s="16"/>
      <c r="C23" s="17"/>
      <c r="D23" s="17"/>
      <c r="E23" s="18" t="str">
        <f aca="false">IF(ISNA(VLOOKUP(C23,[1]Resina!$A$1:$C$5000,2,FALSE())),"",VLOOKUP(C23,[1]Resina!$A$1:$C$5000,2,FALSE()))</f>
        <v/>
      </c>
      <c r="F23" s="19"/>
      <c r="G23" s="20"/>
      <c r="H23" s="21" t="str">
        <f aca="false">IF(ISNA(VLOOKUP(C23,[1]Resina!$A$1:$C$5000,3,FALSE())),"",VLOOKUP(C23,[1]Resina!$A$1:$C$5000,3,FALSE()))</f>
        <v/>
      </c>
      <c r="I23" s="22" t="str">
        <f aca="false">IF(OR(ISBLANK(G23),H23=""),"",G23*H23)</f>
        <v/>
      </c>
      <c r="J23" s="18" t="str">
        <f aca="false">IF(OR(ISBLANK(D23),ISBLANK(G23)),"",D23-G23)</f>
        <v/>
      </c>
      <c r="K23" s="7"/>
      <c r="L23" s="7"/>
      <c r="M23" s="7"/>
    </row>
    <row r="24" customFormat="false" ht="15" hidden="false" customHeight="false" outlineLevel="0" collapsed="false">
      <c r="A24" s="15" t="s">
        <v>51</v>
      </c>
      <c r="B24" s="16"/>
      <c r="C24" s="17"/>
      <c r="D24" s="17"/>
      <c r="E24" s="18" t="str">
        <f aca="false">IF(ISNA(VLOOKUP(C24,[1]Resina!$A$1:$C$5000,2,FALSE())),"",VLOOKUP(C24,[1]Resina!$A$1:$C$5000,2,FALSE()))</f>
        <v/>
      </c>
      <c r="F24" s="19"/>
      <c r="G24" s="20"/>
      <c r="H24" s="21" t="str">
        <f aca="false">IF(ISNA(VLOOKUP(C24,[1]Resina!$A$1:$C$5000,3,FALSE())),"",VLOOKUP(C24,[1]Resina!$A$1:$C$5000,3,FALSE()))</f>
        <v/>
      </c>
      <c r="I24" s="22" t="str">
        <f aca="false">IF(OR(ISBLANK(G24),H24=""),"",G24*H24)</f>
        <v/>
      </c>
      <c r="J24" s="18" t="str">
        <f aca="false">IF(OR(ISBLANK(D24),ISBLANK(G24)),"",D24-G24)</f>
        <v/>
      </c>
      <c r="K24" s="7"/>
      <c r="L24" s="7"/>
      <c r="M24" s="7"/>
    </row>
    <row r="25" customFormat="false" ht="15" hidden="false" customHeight="false" outlineLevel="0" collapsed="false">
      <c r="A25" s="15" t="s">
        <v>52</v>
      </c>
      <c r="B25" s="16"/>
      <c r="C25" s="17"/>
      <c r="D25" s="17"/>
      <c r="E25" s="18" t="str">
        <f aca="false">IF(ISNA(VLOOKUP(C25,[1]Resina!$A$1:$C$5000,2,FALSE())),"",VLOOKUP(C25,[1]Resina!$A$1:$C$5000,2,FALSE()))</f>
        <v/>
      </c>
      <c r="F25" s="19"/>
      <c r="G25" s="20"/>
      <c r="H25" s="21" t="str">
        <f aca="false">IF(ISNA(VLOOKUP(C25,[1]Resina!$A$1:$C$5000,3,FALSE())),"",VLOOKUP(C25,[1]Resina!$A$1:$C$5000,3,FALSE()))</f>
        <v/>
      </c>
      <c r="I25" s="22" t="str">
        <f aca="false">IF(OR(ISBLANK(G25),H25=""),"",G25*H25)</f>
        <v/>
      </c>
      <c r="J25" s="18" t="str">
        <f aca="false">IF(OR(ISBLANK(D25),ISBLANK(G25)),"",D25-G25)</f>
        <v/>
      </c>
      <c r="K25" s="7"/>
      <c r="L25" s="7"/>
      <c r="M25" s="7"/>
    </row>
    <row r="26" customFormat="false" ht="15" hidden="false" customHeight="false" outlineLevel="0" collapsed="false">
      <c r="A26" s="15" t="s">
        <v>53</v>
      </c>
      <c r="B26" s="16"/>
      <c r="C26" s="17"/>
      <c r="D26" s="17"/>
      <c r="E26" s="18" t="str">
        <f aca="false">IF(ISNA(VLOOKUP(C26,[1]Resina!$A$1:$C$5000,2,FALSE())),"",VLOOKUP(C26,[1]Resina!$A$1:$C$5000,2,FALSE()))</f>
        <v/>
      </c>
      <c r="F26" s="19"/>
      <c r="G26" s="20"/>
      <c r="H26" s="21" t="str">
        <f aca="false">IF(ISNA(VLOOKUP(C26,[1]Resina!$A$1:$C$5000,3,FALSE())),"",VLOOKUP(C26,[1]Resina!$A$1:$C$5000,3,FALSE()))</f>
        <v/>
      </c>
      <c r="I26" s="22" t="str">
        <f aca="false">IF(OR(ISBLANK(G26),H26=""),"",G26*H26)</f>
        <v/>
      </c>
      <c r="J26" s="18" t="str">
        <f aca="false">IF(OR(ISBLANK(D26),ISBLANK(G26)),"",D26-G26)</f>
        <v/>
      </c>
      <c r="K26" s="7"/>
      <c r="L26" s="7"/>
      <c r="M26" s="7"/>
    </row>
    <row r="27" customFormat="false" ht="15" hidden="false" customHeight="false" outlineLevel="0" collapsed="false">
      <c r="A27" s="15" t="s">
        <v>54</v>
      </c>
      <c r="B27" s="16"/>
      <c r="C27" s="17"/>
      <c r="D27" s="17"/>
      <c r="E27" s="18" t="str">
        <f aca="false">IF(ISNA(VLOOKUP(C27,[1]Resina!$A$1:$C$5000,2,FALSE())),"",VLOOKUP(C27,[1]Resina!$A$1:$C$5000,2,FALSE()))</f>
        <v/>
      </c>
      <c r="F27" s="19"/>
      <c r="G27" s="20"/>
      <c r="H27" s="21" t="str">
        <f aca="false">IF(ISNA(VLOOKUP(C27,[1]Resina!$A$1:$C$5000,3,FALSE())),"",VLOOKUP(C27,[1]Resina!$A$1:$C$5000,3,FALSE()))</f>
        <v/>
      </c>
      <c r="I27" s="22" t="str">
        <f aca="false">IF(OR(ISBLANK(G27),H27=""),"",G27*H27)</f>
        <v/>
      </c>
      <c r="J27" s="18" t="str">
        <f aca="false">IF(OR(ISBLANK(D27),ISBLANK(G27)),"",D27-G27)</f>
        <v/>
      </c>
      <c r="K27" s="7"/>
      <c r="L27" s="7"/>
      <c r="M27" s="7"/>
    </row>
    <row r="28" customFormat="false" ht="15" hidden="false" customHeight="false" outlineLevel="0" collapsed="false">
      <c r="A28" s="15" t="s">
        <v>55</v>
      </c>
      <c r="B28" s="16"/>
      <c r="C28" s="17"/>
      <c r="D28" s="17"/>
      <c r="E28" s="18" t="str">
        <f aca="false">IF(ISNA(VLOOKUP(C28,[1]Resina!$A$1:$C$5000,2,FALSE())),"",VLOOKUP(C28,[1]Resina!$A$1:$C$5000,2,FALSE()))</f>
        <v/>
      </c>
      <c r="F28" s="19"/>
      <c r="G28" s="20"/>
      <c r="H28" s="21" t="str">
        <f aca="false">IF(ISNA(VLOOKUP(C28,[1]Resina!$A$1:$C$5000,3,FALSE())),"",VLOOKUP(C28,[1]Resina!$A$1:$C$5000,3,FALSE()))</f>
        <v/>
      </c>
      <c r="I28" s="22" t="str">
        <f aca="false">IF(OR(ISBLANK(G28),H28=""),"",G28*H28)</f>
        <v/>
      </c>
      <c r="J28" s="18" t="str">
        <f aca="false">IF(OR(ISBLANK(D28),ISBLANK(G28)),"",D28-G28)</f>
        <v/>
      </c>
      <c r="K28" s="7"/>
      <c r="L28" s="7"/>
      <c r="M28" s="7"/>
    </row>
    <row r="29" customFormat="false" ht="15" hidden="false" customHeight="false" outlineLevel="0" collapsed="false">
      <c r="A29" s="24" t="s">
        <v>56</v>
      </c>
      <c r="B29" s="24"/>
      <c r="C29" s="24"/>
      <c r="D29" s="24"/>
      <c r="E29" s="24"/>
      <c r="F29" s="25" t="s">
        <v>57</v>
      </c>
      <c r="G29" s="25"/>
      <c r="H29" s="25"/>
      <c r="I29" s="26" t="n">
        <f aca="false">SUM(I5:I28)</f>
        <v>644.66</v>
      </c>
      <c r="J29" s="26"/>
      <c r="K29" s="7"/>
      <c r="L29" s="7"/>
      <c r="M29" s="7"/>
    </row>
    <row r="30" customFormat="false" ht="15" hidden="false" customHeight="false" outlineLevel="0" collapsed="false">
      <c r="A30" s="24"/>
      <c r="B30" s="24"/>
      <c r="C30" s="24"/>
      <c r="D30" s="24"/>
      <c r="E30" s="24"/>
      <c r="F30" s="25"/>
      <c r="G30" s="25"/>
      <c r="H30" s="25"/>
      <c r="I30" s="26"/>
      <c r="J30" s="26"/>
      <c r="K30" s="7"/>
      <c r="L30" s="7"/>
      <c r="M30" s="7"/>
    </row>
    <row r="31" customFormat="false" ht="18" hidden="false" customHeight="true" outlineLevel="0" collapsed="false">
      <c r="A31" s="27" t="s">
        <v>58</v>
      </c>
      <c r="B31" s="27"/>
      <c r="C31" s="27"/>
      <c r="D31" s="27"/>
      <c r="E31" s="27"/>
      <c r="F31" s="27" t="s">
        <v>59</v>
      </c>
      <c r="G31" s="27"/>
      <c r="H31" s="27"/>
      <c r="I31" s="27"/>
      <c r="J31" s="27"/>
    </row>
  </sheetData>
  <mergeCells count="12">
    <mergeCell ref="A1:J1"/>
    <mergeCell ref="A2:D2"/>
    <mergeCell ref="F2:G2"/>
    <mergeCell ref="H2:J2"/>
    <mergeCell ref="A3:E3"/>
    <mergeCell ref="F3:G3"/>
    <mergeCell ref="H3:J3"/>
    <mergeCell ref="A29:E30"/>
    <mergeCell ref="F29:H30"/>
    <mergeCell ref="I29:J30"/>
    <mergeCell ref="A31:E31"/>
    <mergeCell ref="F31:J31"/>
  </mergeCells>
  <printOptions headings="false" gridLines="false" gridLinesSet="true" horizontalCentered="false" verticalCentered="false"/>
  <pageMargins left="0.196527777777778" right="0.590277777777778" top="0.275694444444444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2013-03-20T11:55:54Z</dcterms:created>
  <dc:creator>internet</dc:creator>
  <dc:description/>
  <dc:language>pt-BR</dc:language>
  <cp:lastModifiedBy/>
  <cp:lastPrinted>2024-02-06T13:14:14Z</cp:lastPrinted>
  <dcterms:modified xsi:type="dcterms:W3CDTF">2024-02-13T13:21:14Z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