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eg\Documents\workspace\hpce-2017-cw2-gr1714\results\"/>
    </mc:Choice>
  </mc:AlternateContent>
  <bookViews>
    <workbookView xWindow="0" yWindow="0" windowWidth="28800" windowHeight="12795" activeTab="1" xr2:uid="{00000000-000D-0000-FFFF-FFFF00000000}"/>
  </bookViews>
  <sheets>
    <sheet name="Sheet2" sheetId="3" r:id="rId1"/>
    <sheet name="Sheet1" sheetId="4" r:id="rId2"/>
    <sheet name="direct_outer_time_versus_p" sheetId="1" r:id="rId3"/>
  </sheets>
  <calcPr calcId="171027"/>
  <pivotCaches>
    <pivotCache cacheId="0" r:id="rId4"/>
  </pivotCaches>
</workbook>
</file>

<file path=xl/calcChain.xml><?xml version="1.0" encoding="utf-8"?>
<calcChain xmlns="http://schemas.openxmlformats.org/spreadsheetml/2006/main">
  <c r="H134" i="1" l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33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88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44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3" i="1"/>
  <c r="H4" i="1"/>
  <c r="H5" i="1"/>
  <c r="H6" i="1"/>
  <c r="H7" i="1"/>
  <c r="H8" i="1"/>
  <c r="H9" i="1"/>
  <c r="H2" i="1"/>
</calcChain>
</file>

<file path=xl/sharedStrings.xml><?xml version="1.0" encoding="utf-8"?>
<sst xmlns="http://schemas.openxmlformats.org/spreadsheetml/2006/main" count="283" uniqueCount="16">
  <si>
    <t>p</t>
  </si>
  <si>
    <t xml:space="preserve"> algo</t>
  </si>
  <si>
    <t xml:space="preserve"> allowedP</t>
  </si>
  <si>
    <t xml:space="preserve"> trueP</t>
  </si>
  <si>
    <t xml:space="preserve"> n</t>
  </si>
  <si>
    <t xml:space="preserve"> sentinel</t>
  </si>
  <si>
    <t xml:space="preserve"> time</t>
  </si>
  <si>
    <t xml:space="preserve"> hpce.gr1714.direct_fourier_transform_parfor_outer</t>
  </si>
  <si>
    <t>none</t>
  </si>
  <si>
    <t xml:space="preserve"> hpce.direct_fourier_transform</t>
  </si>
  <si>
    <t>Column Labels</t>
  </si>
  <si>
    <t>Grand Total</t>
  </si>
  <si>
    <t>Row Labels</t>
  </si>
  <si>
    <t>Sum of  time</t>
  </si>
  <si>
    <t>scaling</t>
  </si>
  <si>
    <t>Sum of scaling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</si>
</sst>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11" fontId="18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9" fillId="0" borderId="0" xfId="0" pivotButton="1" applyFont="1"/>
    <xf numFmtId="0" fontId="19" fillId="0" borderId="0" xfId="0" applyFont="1"/>
    <xf numFmtId="0" fontId="19" fillId="0" borderId="0" xfId="0" applyFont="1" applyAlignment="1">
      <alignment horizontal="left"/>
    </xf>
    <xf numFmtId="0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[direct_outer_time_versus_p.xlsx]Sheet2!PivotTable2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Scaling vs</a:t>
            </a:r>
            <a:r>
              <a:rPr lang="fr-FR" baseline="0"/>
              <a:t> number processors vs problem size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Sheet2!$A$3:$A$7</c:f>
              <c:strCach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strCache>
            </c:strRef>
          </c:cat>
          <c:val>
            <c:numRef>
              <c:f>Sheet2!$B$3:$B$7</c:f>
              <c:numCache>
                <c:formatCode>General</c:formatCode>
                <c:ptCount val="4"/>
                <c:pt idx="0">
                  <c:v>0.91308809598989582</c:v>
                </c:pt>
                <c:pt idx="1">
                  <c:v>0.68121319199057717</c:v>
                </c:pt>
                <c:pt idx="2">
                  <c:v>0.26157847127996381</c:v>
                </c:pt>
                <c:pt idx="3">
                  <c:v>0.27999128582494193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B-4683-AC9A-0C6B8BC1FEFE}"/>
            </c:ext>
          </c:extLst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Sheet2!$A$3:$A$7</c:f>
              <c:strCach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strCache>
            </c:strRef>
          </c:cat>
          <c:val>
            <c:numRef>
              <c:f>Sheet2!$C$3:$C$7</c:f>
              <c:numCache>
                <c:formatCode>General</c:formatCode>
                <c:ptCount val="4"/>
                <c:pt idx="0">
                  <c:v>0.94681568739378053</c:v>
                </c:pt>
                <c:pt idx="1">
                  <c:v>0.77931723048009571</c:v>
                </c:pt>
                <c:pt idx="2">
                  <c:v>0.45061991380481359</c:v>
                </c:pt>
                <c:pt idx="3">
                  <c:v>0.51820202221023037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2B-4683-AC9A-0C6B8BC1FEFE}"/>
            </c:ext>
          </c:extLst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Sheet2!$A$3:$A$7</c:f>
              <c:strCach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strCache>
            </c:strRef>
          </c:cat>
          <c:val>
            <c:numRef>
              <c:f>Sheet2!$D$3:$D$7</c:f>
              <c:numCache>
                <c:formatCode>General</c:formatCode>
                <c:ptCount val="4"/>
                <c:pt idx="0">
                  <c:v>1.0339393366521732</c:v>
                </c:pt>
                <c:pt idx="1">
                  <c:v>0.84991806916033408</c:v>
                </c:pt>
                <c:pt idx="2">
                  <c:v>0.65365472439010464</c:v>
                </c:pt>
                <c:pt idx="3">
                  <c:v>0.55787613167045214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2B-4683-AC9A-0C6B8BC1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092240"/>
        <c:axId val="454095848"/>
      </c:barChart>
      <c:catAx>
        <c:axId val="45409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</a:t>
                </a:r>
                <a:r>
                  <a:rPr lang="fr-FR" baseline="0"/>
                  <a:t> of 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4095848"/>
        <c:crosses val="autoZero"/>
        <c:auto val="1"/>
        <c:lblAlgn val="ctr"/>
        <c:lblOffset val="100"/>
        <c:noMultiLvlLbl val="0"/>
      </c:catAx>
      <c:valAx>
        <c:axId val="45409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scaling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409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[direct_outer_time_versus_p.xlsx]Sheet1!PivotTable1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time</a:t>
            </a:r>
            <a:r>
              <a:rPr lang="fr-FR" baseline="0"/>
              <a:t> vs problem size vs number processors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Sheet1!$A$3:$A$48</c:f>
              <c:strCache>
                <c:ptCount val="45"/>
                <c:pt idx="0">
                  <c:v>16</c:v>
                </c:pt>
                <c:pt idx="1">
                  <c:v>19</c:v>
                </c:pt>
                <c:pt idx="2">
                  <c:v>22</c:v>
                </c:pt>
                <c:pt idx="3">
                  <c:v>26</c:v>
                </c:pt>
                <c:pt idx="4">
                  <c:v>32</c:v>
                </c:pt>
                <c:pt idx="5">
                  <c:v>38</c:v>
                </c:pt>
                <c:pt idx="6">
                  <c:v>45</c:v>
                </c:pt>
                <c:pt idx="7">
                  <c:v>53</c:v>
                </c:pt>
                <c:pt idx="8">
                  <c:v>64</c:v>
                </c:pt>
                <c:pt idx="9">
                  <c:v>76</c:v>
                </c:pt>
                <c:pt idx="10">
                  <c:v>90</c:v>
                </c:pt>
                <c:pt idx="11">
                  <c:v>107</c:v>
                </c:pt>
                <c:pt idx="12">
                  <c:v>128</c:v>
                </c:pt>
                <c:pt idx="13">
                  <c:v>152</c:v>
                </c:pt>
                <c:pt idx="14">
                  <c:v>181</c:v>
                </c:pt>
                <c:pt idx="15">
                  <c:v>215</c:v>
                </c:pt>
                <c:pt idx="16">
                  <c:v>256</c:v>
                </c:pt>
                <c:pt idx="17">
                  <c:v>304</c:v>
                </c:pt>
                <c:pt idx="18">
                  <c:v>362</c:v>
                </c:pt>
                <c:pt idx="19">
                  <c:v>430</c:v>
                </c:pt>
                <c:pt idx="20">
                  <c:v>512</c:v>
                </c:pt>
                <c:pt idx="21">
                  <c:v>608</c:v>
                </c:pt>
                <c:pt idx="22">
                  <c:v>724</c:v>
                </c:pt>
                <c:pt idx="23">
                  <c:v>861</c:v>
                </c:pt>
                <c:pt idx="24">
                  <c:v>1024</c:v>
                </c:pt>
                <c:pt idx="25">
                  <c:v>1217</c:v>
                </c:pt>
                <c:pt idx="26">
                  <c:v>1448</c:v>
                </c:pt>
                <c:pt idx="27">
                  <c:v>1722</c:v>
                </c:pt>
                <c:pt idx="28">
                  <c:v>2048</c:v>
                </c:pt>
                <c:pt idx="29">
                  <c:v>2435</c:v>
                </c:pt>
                <c:pt idx="30">
                  <c:v>2896</c:v>
                </c:pt>
                <c:pt idx="31">
                  <c:v>3444</c:v>
                </c:pt>
                <c:pt idx="32">
                  <c:v>4096</c:v>
                </c:pt>
                <c:pt idx="33">
                  <c:v>4870</c:v>
                </c:pt>
                <c:pt idx="34">
                  <c:v>5792</c:v>
                </c:pt>
                <c:pt idx="35">
                  <c:v>6888</c:v>
                </c:pt>
                <c:pt idx="36">
                  <c:v>8192</c:v>
                </c:pt>
                <c:pt idx="37">
                  <c:v>9741</c:v>
                </c:pt>
                <c:pt idx="38">
                  <c:v>11585</c:v>
                </c:pt>
                <c:pt idx="39">
                  <c:v>13777</c:v>
                </c:pt>
                <c:pt idx="40">
                  <c:v>16384</c:v>
                </c:pt>
                <c:pt idx="41">
                  <c:v>19483</c:v>
                </c:pt>
                <c:pt idx="42">
                  <c:v>23170</c:v>
                </c:pt>
                <c:pt idx="43">
                  <c:v>27554</c:v>
                </c:pt>
                <c:pt idx="44">
                  <c:v>32768</c:v>
                </c:pt>
              </c:strCache>
            </c:strRef>
          </c:cat>
          <c:val>
            <c:numRef>
              <c:f>Sheet1!$B$3:$B$48</c:f>
              <c:numCache>
                <c:formatCode>General</c:formatCode>
                <c:ptCount val="45"/>
                <c:pt idx="0">
                  <c:v>2.036E-3</c:v>
                </c:pt>
                <c:pt idx="1">
                  <c:v>2.5379999999999999E-4</c:v>
                </c:pt>
                <c:pt idx="2">
                  <c:v>1.054E-4</c:v>
                </c:pt>
                <c:pt idx="3">
                  <c:v>1.4329999999999999E-4</c:v>
                </c:pt>
                <c:pt idx="4">
                  <c:v>4.325E-4</c:v>
                </c:pt>
                <c:pt idx="5">
                  <c:v>3.213E-4</c:v>
                </c:pt>
                <c:pt idx="6">
                  <c:v>1.6697999999999999E-3</c:v>
                </c:pt>
                <c:pt idx="7">
                  <c:v>2.5230000000000001E-4</c:v>
                </c:pt>
                <c:pt idx="8">
                  <c:v>6.334E-4</c:v>
                </c:pt>
                <c:pt idx="9">
                  <c:v>6.7540000000000005E-4</c:v>
                </c:pt>
                <c:pt idx="10">
                  <c:v>8.8610000000000002E-4</c:v>
                </c:pt>
                <c:pt idx="11">
                  <c:v>9.4669999999999997E-4</c:v>
                </c:pt>
                <c:pt idx="12">
                  <c:v>1.9017999999999999E-3</c:v>
                </c:pt>
                <c:pt idx="13">
                  <c:v>2.4962000000000001E-3</c:v>
                </c:pt>
                <c:pt idx="14">
                  <c:v>2.6394999999999999E-3</c:v>
                </c:pt>
                <c:pt idx="15">
                  <c:v>4.2262999999999997E-3</c:v>
                </c:pt>
                <c:pt idx="16">
                  <c:v>7.7080999999999998E-3</c:v>
                </c:pt>
                <c:pt idx="17">
                  <c:v>9.8276000000000006E-3</c:v>
                </c:pt>
                <c:pt idx="18">
                  <c:v>1.2005999999999999E-2</c:v>
                </c:pt>
                <c:pt idx="19">
                  <c:v>1.88773E-2</c:v>
                </c:pt>
                <c:pt idx="20">
                  <c:v>2.5113799999999999E-2</c:v>
                </c:pt>
                <c:pt idx="21">
                  <c:v>4.1046800000000001E-2</c:v>
                </c:pt>
                <c:pt idx="22">
                  <c:v>4.7508000000000002E-2</c:v>
                </c:pt>
                <c:pt idx="23">
                  <c:v>6.8667699999999998E-2</c:v>
                </c:pt>
                <c:pt idx="24">
                  <c:v>9.5213999999999993E-2</c:v>
                </c:pt>
                <c:pt idx="25">
                  <c:v>0.12434199999999999</c:v>
                </c:pt>
                <c:pt idx="26">
                  <c:v>0.180087</c:v>
                </c:pt>
                <c:pt idx="27">
                  <c:v>0.243254</c:v>
                </c:pt>
                <c:pt idx="28">
                  <c:v>0.36430299999999999</c:v>
                </c:pt>
                <c:pt idx="29">
                  <c:v>0.52043799999999996</c:v>
                </c:pt>
                <c:pt idx="30">
                  <c:v>0.69491199999999997</c:v>
                </c:pt>
                <c:pt idx="31">
                  <c:v>0.99449799999999999</c:v>
                </c:pt>
                <c:pt idx="32">
                  <c:v>1.4228099999999999</c:v>
                </c:pt>
                <c:pt idx="33">
                  <c:v>1.99637</c:v>
                </c:pt>
                <c:pt idx="34">
                  <c:v>2.8317899999999998</c:v>
                </c:pt>
                <c:pt idx="35">
                  <c:v>4.1324899999999998</c:v>
                </c:pt>
                <c:pt idx="36">
                  <c:v>5.6222500000000002</c:v>
                </c:pt>
                <c:pt idx="37">
                  <c:v>8.3783300000000001</c:v>
                </c:pt>
                <c:pt idx="38">
                  <c:v>11.856299999999999</c:v>
                </c:pt>
                <c:pt idx="39">
                  <c:v>16.140599999999999</c:v>
                </c:pt>
                <c:pt idx="40">
                  <c:v>23.3262</c:v>
                </c:pt>
                <c:pt idx="41">
                  <c:v>31.3673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CE-4B60-9047-359A59B188F0}"/>
            </c:ext>
          </c:extLst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Sheet1!$A$3:$A$48</c:f>
              <c:strCache>
                <c:ptCount val="45"/>
                <c:pt idx="0">
                  <c:v>16</c:v>
                </c:pt>
                <c:pt idx="1">
                  <c:v>19</c:v>
                </c:pt>
                <c:pt idx="2">
                  <c:v>22</c:v>
                </c:pt>
                <c:pt idx="3">
                  <c:v>26</c:v>
                </c:pt>
                <c:pt idx="4">
                  <c:v>32</c:v>
                </c:pt>
                <c:pt idx="5">
                  <c:v>38</c:v>
                </c:pt>
                <c:pt idx="6">
                  <c:v>45</c:v>
                </c:pt>
                <c:pt idx="7">
                  <c:v>53</c:v>
                </c:pt>
                <c:pt idx="8">
                  <c:v>64</c:v>
                </c:pt>
                <c:pt idx="9">
                  <c:v>76</c:v>
                </c:pt>
                <c:pt idx="10">
                  <c:v>90</c:v>
                </c:pt>
                <c:pt idx="11">
                  <c:v>107</c:v>
                </c:pt>
                <c:pt idx="12">
                  <c:v>128</c:v>
                </c:pt>
                <c:pt idx="13">
                  <c:v>152</c:v>
                </c:pt>
                <c:pt idx="14">
                  <c:v>181</c:v>
                </c:pt>
                <c:pt idx="15">
                  <c:v>215</c:v>
                </c:pt>
                <c:pt idx="16">
                  <c:v>256</c:v>
                </c:pt>
                <c:pt idx="17">
                  <c:v>304</c:v>
                </c:pt>
                <c:pt idx="18">
                  <c:v>362</c:v>
                </c:pt>
                <c:pt idx="19">
                  <c:v>430</c:v>
                </c:pt>
                <c:pt idx="20">
                  <c:v>512</c:v>
                </c:pt>
                <c:pt idx="21">
                  <c:v>608</c:v>
                </c:pt>
                <c:pt idx="22">
                  <c:v>724</c:v>
                </c:pt>
                <c:pt idx="23">
                  <c:v>861</c:v>
                </c:pt>
                <c:pt idx="24">
                  <c:v>1024</c:v>
                </c:pt>
                <c:pt idx="25">
                  <c:v>1217</c:v>
                </c:pt>
                <c:pt idx="26">
                  <c:v>1448</c:v>
                </c:pt>
                <c:pt idx="27">
                  <c:v>1722</c:v>
                </c:pt>
                <c:pt idx="28">
                  <c:v>2048</c:v>
                </c:pt>
                <c:pt idx="29">
                  <c:v>2435</c:v>
                </c:pt>
                <c:pt idx="30">
                  <c:v>2896</c:v>
                </c:pt>
                <c:pt idx="31">
                  <c:v>3444</c:v>
                </c:pt>
                <c:pt idx="32">
                  <c:v>4096</c:v>
                </c:pt>
                <c:pt idx="33">
                  <c:v>4870</c:v>
                </c:pt>
                <c:pt idx="34">
                  <c:v>5792</c:v>
                </c:pt>
                <c:pt idx="35">
                  <c:v>6888</c:v>
                </c:pt>
                <c:pt idx="36">
                  <c:v>8192</c:v>
                </c:pt>
                <c:pt idx="37">
                  <c:v>9741</c:v>
                </c:pt>
                <c:pt idx="38">
                  <c:v>11585</c:v>
                </c:pt>
                <c:pt idx="39">
                  <c:v>13777</c:v>
                </c:pt>
                <c:pt idx="40">
                  <c:v>16384</c:v>
                </c:pt>
                <c:pt idx="41">
                  <c:v>19483</c:v>
                </c:pt>
                <c:pt idx="42">
                  <c:v>23170</c:v>
                </c:pt>
                <c:pt idx="43">
                  <c:v>27554</c:v>
                </c:pt>
                <c:pt idx="44">
                  <c:v>32768</c:v>
                </c:pt>
              </c:strCache>
            </c:strRef>
          </c:cat>
          <c:val>
            <c:numRef>
              <c:f>Sheet1!$C$3:$C$48</c:f>
              <c:numCache>
                <c:formatCode>General</c:formatCode>
                <c:ptCount val="45"/>
                <c:pt idx="0">
                  <c:v>1.6259999999999999E-4</c:v>
                </c:pt>
                <c:pt idx="1">
                  <c:v>2.8616000000000002E-3</c:v>
                </c:pt>
                <c:pt idx="2">
                  <c:v>1.4990000000000001E-4</c:v>
                </c:pt>
                <c:pt idx="3">
                  <c:v>1.5200000000000001E-4</c:v>
                </c:pt>
                <c:pt idx="4">
                  <c:v>3.567E-4</c:v>
                </c:pt>
                <c:pt idx="5">
                  <c:v>3.3750999999999998E-3</c:v>
                </c:pt>
                <c:pt idx="6">
                  <c:v>2.086E-4</c:v>
                </c:pt>
                <c:pt idx="7">
                  <c:v>2.0019999999999999E-4</c:v>
                </c:pt>
                <c:pt idx="8">
                  <c:v>4.2450000000000002E-4</c:v>
                </c:pt>
                <c:pt idx="9">
                  <c:v>4.7619999999999997E-4</c:v>
                </c:pt>
                <c:pt idx="10">
                  <c:v>6.6810000000000003E-4</c:v>
                </c:pt>
                <c:pt idx="11">
                  <c:v>7.3660000000000002E-4</c:v>
                </c:pt>
                <c:pt idx="12">
                  <c:v>1.3755E-3</c:v>
                </c:pt>
                <c:pt idx="13">
                  <c:v>1.7168000000000001E-3</c:v>
                </c:pt>
                <c:pt idx="14">
                  <c:v>1.9694999999999999E-3</c:v>
                </c:pt>
                <c:pt idx="15">
                  <c:v>2.7460000000000002E-3</c:v>
                </c:pt>
                <c:pt idx="16">
                  <c:v>4.6823999999999998E-3</c:v>
                </c:pt>
                <c:pt idx="17">
                  <c:v>5.8390999999999998E-3</c:v>
                </c:pt>
                <c:pt idx="18">
                  <c:v>8.0613999999999998E-3</c:v>
                </c:pt>
                <c:pt idx="19">
                  <c:v>1.18672E-2</c:v>
                </c:pt>
                <c:pt idx="20">
                  <c:v>1.7849899999999998E-2</c:v>
                </c:pt>
                <c:pt idx="21">
                  <c:v>2.29404E-2</c:v>
                </c:pt>
                <c:pt idx="22">
                  <c:v>2.9629200000000001E-2</c:v>
                </c:pt>
                <c:pt idx="23">
                  <c:v>3.9978600000000003E-2</c:v>
                </c:pt>
                <c:pt idx="24">
                  <c:v>5.79147E-2</c:v>
                </c:pt>
                <c:pt idx="25">
                  <c:v>7.3684100000000002E-2</c:v>
                </c:pt>
                <c:pt idx="26">
                  <c:v>0.104851</c:v>
                </c:pt>
                <c:pt idx="27">
                  <c:v>0.15389700000000001</c:v>
                </c:pt>
                <c:pt idx="28">
                  <c:v>0.212557</c:v>
                </c:pt>
                <c:pt idx="29">
                  <c:v>0.30056699999999997</c:v>
                </c:pt>
                <c:pt idx="30">
                  <c:v>0.41288000000000002</c:v>
                </c:pt>
                <c:pt idx="31">
                  <c:v>0.59622200000000003</c:v>
                </c:pt>
                <c:pt idx="32">
                  <c:v>0.82929399999999998</c:v>
                </c:pt>
                <c:pt idx="33">
                  <c:v>1.1297699999999999</c:v>
                </c:pt>
                <c:pt idx="34">
                  <c:v>1.5953299999999999</c:v>
                </c:pt>
                <c:pt idx="35">
                  <c:v>2.2850000000000001</c:v>
                </c:pt>
                <c:pt idx="36">
                  <c:v>3.2106599999999998</c:v>
                </c:pt>
                <c:pt idx="37">
                  <c:v>4.4378099999999998</c:v>
                </c:pt>
                <c:pt idx="38">
                  <c:v>6.3184899999999997</c:v>
                </c:pt>
                <c:pt idx="39">
                  <c:v>8.8993599999999997</c:v>
                </c:pt>
                <c:pt idx="40">
                  <c:v>12.722200000000001</c:v>
                </c:pt>
                <c:pt idx="41">
                  <c:v>17.8384</c:v>
                </c:pt>
                <c:pt idx="42">
                  <c:v>24.916599999999999</c:v>
                </c:pt>
                <c:pt idx="43">
                  <c:v>35.522399999999998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CE-4B60-9047-359A59B188F0}"/>
            </c:ext>
          </c:extLst>
        </c:ser>
        <c:ser>
          <c:idx val="2"/>
          <c:order val="2"/>
          <c:tx>
            <c:strRef>
              <c:f>Sheet1!$D$1:$D$2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Sheet1!$A$3:$A$48</c:f>
              <c:strCache>
                <c:ptCount val="45"/>
                <c:pt idx="0">
                  <c:v>16</c:v>
                </c:pt>
                <c:pt idx="1">
                  <c:v>19</c:v>
                </c:pt>
                <c:pt idx="2">
                  <c:v>22</c:v>
                </c:pt>
                <c:pt idx="3">
                  <c:v>26</c:v>
                </c:pt>
                <c:pt idx="4">
                  <c:v>32</c:v>
                </c:pt>
                <c:pt idx="5">
                  <c:v>38</c:v>
                </c:pt>
                <c:pt idx="6">
                  <c:v>45</c:v>
                </c:pt>
                <c:pt idx="7">
                  <c:v>53</c:v>
                </c:pt>
                <c:pt idx="8">
                  <c:v>64</c:v>
                </c:pt>
                <c:pt idx="9">
                  <c:v>76</c:v>
                </c:pt>
                <c:pt idx="10">
                  <c:v>90</c:v>
                </c:pt>
                <c:pt idx="11">
                  <c:v>107</c:v>
                </c:pt>
                <c:pt idx="12">
                  <c:v>128</c:v>
                </c:pt>
                <c:pt idx="13">
                  <c:v>152</c:v>
                </c:pt>
                <c:pt idx="14">
                  <c:v>181</c:v>
                </c:pt>
                <c:pt idx="15">
                  <c:v>215</c:v>
                </c:pt>
                <c:pt idx="16">
                  <c:v>256</c:v>
                </c:pt>
                <c:pt idx="17">
                  <c:v>304</c:v>
                </c:pt>
                <c:pt idx="18">
                  <c:v>362</c:v>
                </c:pt>
                <c:pt idx="19">
                  <c:v>430</c:v>
                </c:pt>
                <c:pt idx="20">
                  <c:v>512</c:v>
                </c:pt>
                <c:pt idx="21">
                  <c:v>608</c:v>
                </c:pt>
                <c:pt idx="22">
                  <c:v>724</c:v>
                </c:pt>
                <c:pt idx="23">
                  <c:v>861</c:v>
                </c:pt>
                <c:pt idx="24">
                  <c:v>1024</c:v>
                </c:pt>
                <c:pt idx="25">
                  <c:v>1217</c:v>
                </c:pt>
                <c:pt idx="26">
                  <c:v>1448</c:v>
                </c:pt>
                <c:pt idx="27">
                  <c:v>1722</c:v>
                </c:pt>
                <c:pt idx="28">
                  <c:v>2048</c:v>
                </c:pt>
                <c:pt idx="29">
                  <c:v>2435</c:v>
                </c:pt>
                <c:pt idx="30">
                  <c:v>2896</c:v>
                </c:pt>
                <c:pt idx="31">
                  <c:v>3444</c:v>
                </c:pt>
                <c:pt idx="32">
                  <c:v>4096</c:v>
                </c:pt>
                <c:pt idx="33">
                  <c:v>4870</c:v>
                </c:pt>
                <c:pt idx="34">
                  <c:v>5792</c:v>
                </c:pt>
                <c:pt idx="35">
                  <c:v>6888</c:v>
                </c:pt>
                <c:pt idx="36">
                  <c:v>8192</c:v>
                </c:pt>
                <c:pt idx="37">
                  <c:v>9741</c:v>
                </c:pt>
                <c:pt idx="38">
                  <c:v>11585</c:v>
                </c:pt>
                <c:pt idx="39">
                  <c:v>13777</c:v>
                </c:pt>
                <c:pt idx="40">
                  <c:v>16384</c:v>
                </c:pt>
                <c:pt idx="41">
                  <c:v>19483</c:v>
                </c:pt>
                <c:pt idx="42">
                  <c:v>23170</c:v>
                </c:pt>
                <c:pt idx="43">
                  <c:v>27554</c:v>
                </c:pt>
                <c:pt idx="44">
                  <c:v>32768</c:v>
                </c:pt>
              </c:strCache>
            </c:strRef>
          </c:cat>
          <c:val>
            <c:numRef>
              <c:f>Sheet1!$D$3:$D$48</c:f>
              <c:numCache>
                <c:formatCode>General</c:formatCode>
                <c:ptCount val="45"/>
                <c:pt idx="0">
                  <c:v>1.998E-4</c:v>
                </c:pt>
                <c:pt idx="1">
                  <c:v>3.6156999999999999E-3</c:v>
                </c:pt>
                <c:pt idx="2">
                  <c:v>1.178E-4</c:v>
                </c:pt>
                <c:pt idx="3">
                  <c:v>1.641E-4</c:v>
                </c:pt>
                <c:pt idx="4">
                  <c:v>3.5080000000000002E-4</c:v>
                </c:pt>
                <c:pt idx="5">
                  <c:v>2.9179999999999999E-4</c:v>
                </c:pt>
                <c:pt idx="6">
                  <c:v>7.0235999999999996E-3</c:v>
                </c:pt>
                <c:pt idx="7">
                  <c:v>1.4532E-3</c:v>
                </c:pt>
                <c:pt idx="8">
                  <c:v>7.3700000000000002E-4</c:v>
                </c:pt>
                <c:pt idx="9">
                  <c:v>2.3711000000000001E-3</c:v>
                </c:pt>
                <c:pt idx="10">
                  <c:v>8.1400000000000005E-4</c:v>
                </c:pt>
                <c:pt idx="11">
                  <c:v>7.6099999999999996E-4</c:v>
                </c:pt>
                <c:pt idx="12">
                  <c:v>1.462E-3</c:v>
                </c:pt>
                <c:pt idx="13">
                  <c:v>1.9189000000000001E-3</c:v>
                </c:pt>
                <c:pt idx="14">
                  <c:v>2.3451000000000001E-3</c:v>
                </c:pt>
                <c:pt idx="15">
                  <c:v>3.2334999999999998E-3</c:v>
                </c:pt>
                <c:pt idx="16">
                  <c:v>5.3985999999999999E-3</c:v>
                </c:pt>
                <c:pt idx="17">
                  <c:v>8.9352000000000008E-3</c:v>
                </c:pt>
                <c:pt idx="18">
                  <c:v>8.2684999999999998E-3</c:v>
                </c:pt>
                <c:pt idx="19">
                  <c:v>1.17993E-2</c:v>
                </c:pt>
                <c:pt idx="20">
                  <c:v>1.6046399999999999E-2</c:v>
                </c:pt>
                <c:pt idx="21">
                  <c:v>1.79116E-2</c:v>
                </c:pt>
                <c:pt idx="22">
                  <c:v>2.40158E-2</c:v>
                </c:pt>
                <c:pt idx="23">
                  <c:v>3.5563200000000003E-2</c:v>
                </c:pt>
                <c:pt idx="24">
                  <c:v>5.02026E-2</c:v>
                </c:pt>
                <c:pt idx="25">
                  <c:v>6.6715300000000005E-2</c:v>
                </c:pt>
                <c:pt idx="26">
                  <c:v>9.3970499999999998E-2</c:v>
                </c:pt>
                <c:pt idx="27">
                  <c:v>0.13573399999999999</c:v>
                </c:pt>
                <c:pt idx="28">
                  <c:v>0.174873</c:v>
                </c:pt>
                <c:pt idx="29">
                  <c:v>0.28038200000000002</c:v>
                </c:pt>
                <c:pt idx="30">
                  <c:v>0.37617400000000001</c:v>
                </c:pt>
                <c:pt idx="31">
                  <c:v>0.50801300000000005</c:v>
                </c:pt>
                <c:pt idx="32">
                  <c:v>0.74269399999999997</c:v>
                </c:pt>
                <c:pt idx="33">
                  <c:v>0.97221199999999997</c:v>
                </c:pt>
                <c:pt idx="34">
                  <c:v>1.4475199999999999</c:v>
                </c:pt>
                <c:pt idx="35">
                  <c:v>2.25834</c:v>
                </c:pt>
                <c:pt idx="36">
                  <c:v>2.5701399999999999</c:v>
                </c:pt>
                <c:pt idx="37">
                  <c:v>3.5734900000000001</c:v>
                </c:pt>
                <c:pt idx="38">
                  <c:v>5.1848799999999997</c:v>
                </c:pt>
                <c:pt idx="39">
                  <c:v>7.3280900000000004</c:v>
                </c:pt>
                <c:pt idx="40">
                  <c:v>10.6701</c:v>
                </c:pt>
                <c:pt idx="41">
                  <c:v>14.329599999999999</c:v>
                </c:pt>
                <c:pt idx="42">
                  <c:v>20.851299999999998</c:v>
                </c:pt>
                <c:pt idx="43">
                  <c:v>29.119199999999999</c:v>
                </c:pt>
                <c:pt idx="44">
                  <c:v>39.984200000000001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CE-4B60-9047-359A59B188F0}"/>
            </c:ext>
          </c:extLst>
        </c:ser>
        <c:ser>
          <c:idx val="3"/>
          <c:order val="3"/>
          <c:tx>
            <c:strRef>
              <c:f>Sheet1!$E$1:$E$2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Sheet1!$A$3:$A$48</c:f>
              <c:strCache>
                <c:ptCount val="45"/>
                <c:pt idx="0">
                  <c:v>16</c:v>
                </c:pt>
                <c:pt idx="1">
                  <c:v>19</c:v>
                </c:pt>
                <c:pt idx="2">
                  <c:v>22</c:v>
                </c:pt>
                <c:pt idx="3">
                  <c:v>26</c:v>
                </c:pt>
                <c:pt idx="4">
                  <c:v>32</c:v>
                </c:pt>
                <c:pt idx="5">
                  <c:v>38</c:v>
                </c:pt>
                <c:pt idx="6">
                  <c:v>45</c:v>
                </c:pt>
                <c:pt idx="7">
                  <c:v>53</c:v>
                </c:pt>
                <c:pt idx="8">
                  <c:v>64</c:v>
                </c:pt>
                <c:pt idx="9">
                  <c:v>76</c:v>
                </c:pt>
                <c:pt idx="10">
                  <c:v>90</c:v>
                </c:pt>
                <c:pt idx="11">
                  <c:v>107</c:v>
                </c:pt>
                <c:pt idx="12">
                  <c:v>128</c:v>
                </c:pt>
                <c:pt idx="13">
                  <c:v>152</c:v>
                </c:pt>
                <c:pt idx="14">
                  <c:v>181</c:v>
                </c:pt>
                <c:pt idx="15">
                  <c:v>215</c:v>
                </c:pt>
                <c:pt idx="16">
                  <c:v>256</c:v>
                </c:pt>
                <c:pt idx="17">
                  <c:v>304</c:v>
                </c:pt>
                <c:pt idx="18">
                  <c:v>362</c:v>
                </c:pt>
                <c:pt idx="19">
                  <c:v>430</c:v>
                </c:pt>
                <c:pt idx="20">
                  <c:v>512</c:v>
                </c:pt>
                <c:pt idx="21">
                  <c:v>608</c:v>
                </c:pt>
                <c:pt idx="22">
                  <c:v>724</c:v>
                </c:pt>
                <c:pt idx="23">
                  <c:v>861</c:v>
                </c:pt>
                <c:pt idx="24">
                  <c:v>1024</c:v>
                </c:pt>
                <c:pt idx="25">
                  <c:v>1217</c:v>
                </c:pt>
                <c:pt idx="26">
                  <c:v>1448</c:v>
                </c:pt>
                <c:pt idx="27">
                  <c:v>1722</c:v>
                </c:pt>
                <c:pt idx="28">
                  <c:v>2048</c:v>
                </c:pt>
                <c:pt idx="29">
                  <c:v>2435</c:v>
                </c:pt>
                <c:pt idx="30">
                  <c:v>2896</c:v>
                </c:pt>
                <c:pt idx="31">
                  <c:v>3444</c:v>
                </c:pt>
                <c:pt idx="32">
                  <c:v>4096</c:v>
                </c:pt>
                <c:pt idx="33">
                  <c:v>4870</c:v>
                </c:pt>
                <c:pt idx="34">
                  <c:v>5792</c:v>
                </c:pt>
                <c:pt idx="35">
                  <c:v>6888</c:v>
                </c:pt>
                <c:pt idx="36">
                  <c:v>8192</c:v>
                </c:pt>
                <c:pt idx="37">
                  <c:v>9741</c:v>
                </c:pt>
                <c:pt idx="38">
                  <c:v>11585</c:v>
                </c:pt>
                <c:pt idx="39">
                  <c:v>13777</c:v>
                </c:pt>
                <c:pt idx="40">
                  <c:v>16384</c:v>
                </c:pt>
                <c:pt idx="41">
                  <c:v>19483</c:v>
                </c:pt>
                <c:pt idx="42">
                  <c:v>23170</c:v>
                </c:pt>
                <c:pt idx="43">
                  <c:v>27554</c:v>
                </c:pt>
                <c:pt idx="44">
                  <c:v>32768</c:v>
                </c:pt>
              </c:strCache>
            </c:strRef>
          </c:cat>
          <c:val>
            <c:numRef>
              <c:f>Sheet1!$E$3:$E$48</c:f>
              <c:numCache>
                <c:formatCode>General</c:formatCode>
                <c:ptCount val="45"/>
                <c:pt idx="0">
                  <c:v>1.5540000000000001E-4</c:v>
                </c:pt>
                <c:pt idx="1">
                  <c:v>3.6537000000000002E-3</c:v>
                </c:pt>
                <c:pt idx="2">
                  <c:v>1.451E-4</c:v>
                </c:pt>
                <c:pt idx="3">
                  <c:v>1.9589999999999999E-4</c:v>
                </c:pt>
                <c:pt idx="4">
                  <c:v>4.3100000000000001E-4</c:v>
                </c:pt>
                <c:pt idx="5">
                  <c:v>3.9780000000000002E-4</c:v>
                </c:pt>
                <c:pt idx="6">
                  <c:v>7.1066999999999996E-3</c:v>
                </c:pt>
                <c:pt idx="7">
                  <c:v>7.1691000000000003E-3</c:v>
                </c:pt>
                <c:pt idx="8">
                  <c:v>5.1639999999999998E-4</c:v>
                </c:pt>
                <c:pt idx="9">
                  <c:v>4.2339999999999999E-4</c:v>
                </c:pt>
                <c:pt idx="10">
                  <c:v>7.1000000000000002E-4</c:v>
                </c:pt>
                <c:pt idx="11">
                  <c:v>7.1770000000000004E-4</c:v>
                </c:pt>
                <c:pt idx="12">
                  <c:v>1.1927999999999999E-3</c:v>
                </c:pt>
                <c:pt idx="13">
                  <c:v>1.3328999999999999E-3</c:v>
                </c:pt>
                <c:pt idx="14">
                  <c:v>1.6031000000000001E-3</c:v>
                </c:pt>
                <c:pt idx="15">
                  <c:v>2.0994999999999998E-3</c:v>
                </c:pt>
                <c:pt idx="16">
                  <c:v>3.5209E-3</c:v>
                </c:pt>
                <c:pt idx="17">
                  <c:v>4.2247999999999999E-3</c:v>
                </c:pt>
                <c:pt idx="18">
                  <c:v>5.2921000000000001E-3</c:v>
                </c:pt>
                <c:pt idx="19">
                  <c:v>6.9325000000000003E-3</c:v>
                </c:pt>
                <c:pt idx="20">
                  <c:v>9.7690999999999993E-3</c:v>
                </c:pt>
                <c:pt idx="21">
                  <c:v>1.55409E-2</c:v>
                </c:pt>
                <c:pt idx="22">
                  <c:v>2.1495199999999999E-2</c:v>
                </c:pt>
                <c:pt idx="23">
                  <c:v>3.5064699999999997E-2</c:v>
                </c:pt>
                <c:pt idx="24">
                  <c:v>4.4116200000000001E-2</c:v>
                </c:pt>
                <c:pt idx="25">
                  <c:v>5.2254500000000002E-2</c:v>
                </c:pt>
                <c:pt idx="26">
                  <c:v>7.5163300000000002E-2</c:v>
                </c:pt>
                <c:pt idx="27">
                  <c:v>0.107303</c:v>
                </c:pt>
                <c:pt idx="28">
                  <c:v>0.153692</c:v>
                </c:pt>
                <c:pt idx="29">
                  <c:v>0.19814599999999999</c:v>
                </c:pt>
                <c:pt idx="30">
                  <c:v>0.306587</c:v>
                </c:pt>
                <c:pt idx="31">
                  <c:v>0.42319299999999999</c:v>
                </c:pt>
                <c:pt idx="32">
                  <c:v>0.54952699999999999</c:v>
                </c:pt>
                <c:pt idx="33">
                  <c:v>0.80803700000000001</c:v>
                </c:pt>
                <c:pt idx="34">
                  <c:v>1.0911900000000001</c:v>
                </c:pt>
                <c:pt idx="35">
                  <c:v>1.61022</c:v>
                </c:pt>
                <c:pt idx="36">
                  <c:v>2.2179899999999999</c:v>
                </c:pt>
                <c:pt idx="37">
                  <c:v>3.1402399999999999</c:v>
                </c:pt>
                <c:pt idx="38">
                  <c:v>4.3203300000000002</c:v>
                </c:pt>
                <c:pt idx="39">
                  <c:v>6.2253499999999997</c:v>
                </c:pt>
                <c:pt idx="40">
                  <c:v>8.8906700000000001</c:v>
                </c:pt>
                <c:pt idx="41">
                  <c:v>12.456799999999999</c:v>
                </c:pt>
                <c:pt idx="42">
                  <c:v>17.632100000000001</c:v>
                </c:pt>
                <c:pt idx="43">
                  <c:v>25.916</c:v>
                </c:pt>
                <c:pt idx="44">
                  <c:v>37.332299999999996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CE-4B60-9047-359A59B18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335832"/>
        <c:axId val="301334192"/>
      </c:lineChart>
      <c:catAx>
        <c:axId val="301335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FT</a:t>
                </a:r>
                <a:r>
                  <a:rPr lang="fr-FR" baseline="0"/>
                  <a:t> problem size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1334192"/>
        <c:crosses val="autoZero"/>
        <c:auto val="1"/>
        <c:lblAlgn val="ctr"/>
        <c:lblOffset val="100"/>
        <c:noMultiLvlLbl val="0"/>
      </c:catAx>
      <c:valAx>
        <c:axId val="30133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  <a:r>
                  <a:rPr lang="fr-FR" baseline="0"/>
                  <a:t> (s)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1335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9</xdr:row>
      <xdr:rowOff>38100</xdr:rowOff>
    </xdr:from>
    <xdr:to>
      <xdr:col>8</xdr:col>
      <xdr:colOff>542925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4BEFA9-8ADC-4875-9AE2-686D24CFC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5</xdr:row>
      <xdr:rowOff>190499</xdr:rowOff>
    </xdr:from>
    <xdr:to>
      <xdr:col>19</xdr:col>
      <xdr:colOff>38099</xdr:colOff>
      <xdr:row>29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F5DCFA-A503-43E3-9D47-255A45773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illaume Ramé" refreshedDate="43021.501837847223" createdVersion="6" refreshedVersion="6" minRefreshableVersion="3" recordCount="176" xr:uid="{00000000-000A-0000-FFFF-FFFF09000000}">
  <cacheSource type="worksheet">
    <worksheetSource ref="A1:H177" sheet="direct_outer_time_versus_p"/>
  </cacheSource>
  <cacheFields count="8">
    <cacheField name="p" numFmtId="0">
      <sharedItems containsSemiMixedTypes="0" containsString="0" containsNumber="1" containsInteger="1" minValue="2" maxValue="8" count="4">
        <n v="2"/>
        <n v="4"/>
        <n v="6"/>
        <n v="8"/>
      </sharedItems>
    </cacheField>
    <cacheField name=" algo" numFmtId="0">
      <sharedItems/>
    </cacheField>
    <cacheField name=" allowedP" numFmtId="0">
      <sharedItems containsSemiMixedTypes="0" containsString="0" containsNumber="1" containsInteger="1" minValue="2" maxValue="8"/>
    </cacheField>
    <cacheField name=" trueP" numFmtId="0">
      <sharedItems containsSemiMixedTypes="0" containsString="0" containsNumber="1" containsInteger="1" minValue="8" maxValue="8"/>
    </cacheField>
    <cacheField name=" n" numFmtId="0">
      <sharedItems containsSemiMixedTypes="0" containsString="0" containsNumber="1" containsInteger="1" minValue="16" maxValue="32768" count="45">
        <n v="16"/>
        <n v="19"/>
        <n v="22"/>
        <n v="26"/>
        <n v="32"/>
        <n v="38"/>
        <n v="45"/>
        <n v="53"/>
        <n v="64"/>
        <n v="76"/>
        <n v="90"/>
        <n v="107"/>
        <n v="128"/>
        <n v="152"/>
        <n v="181"/>
        <n v="215"/>
        <n v="256"/>
        <n v="304"/>
        <n v="362"/>
        <n v="430"/>
        <n v="512"/>
        <n v="608"/>
        <n v="724"/>
        <n v="861"/>
        <n v="1024"/>
        <n v="1217"/>
        <n v="1448"/>
        <n v="1722"/>
        <n v="2048"/>
        <n v="2435"/>
        <n v="2896"/>
        <n v="3444"/>
        <n v="4096"/>
        <n v="4870"/>
        <n v="5792"/>
        <n v="6888"/>
        <n v="8192"/>
        <n v="9741"/>
        <n v="11585"/>
        <n v="13777"/>
        <n v="16384"/>
        <n v="19483"/>
        <n v="23170"/>
        <n v="27554"/>
        <n v="32768"/>
      </sharedItems>
    </cacheField>
    <cacheField name=" sentinel" numFmtId="0">
      <sharedItems containsSemiMixedTypes="0" containsString="0" containsNumber="1" minValue="0.77068899999999996" maxValue="221.94200000000001"/>
    </cacheField>
    <cacheField name=" time" numFmtId="0">
      <sharedItems containsSemiMixedTypes="0" containsString="0" containsNumber="1" minValue="1.054E-4" maxValue="39.984200000000001"/>
    </cacheField>
    <cacheField name="scaling" numFmtId="0">
      <sharedItems containsSemiMixedTypes="0" containsString="0" containsNumber="1" minValue="0" maxValue="1.10229862835280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6">
  <r>
    <x v="0"/>
    <s v=" hpce.gr1714.direct_fourier_transform_parfor_outer"/>
    <n v="2"/>
    <n v="8"/>
    <x v="0"/>
    <n v="5.0842799999999997"/>
    <n v="2.036E-3"/>
    <n v="3.6812377210216109E-2"/>
  </r>
  <r>
    <x v="0"/>
    <s v=" hpce.gr1714.direct_fourier_transform_parfor_outer"/>
    <n v="2"/>
    <n v="8"/>
    <x v="1"/>
    <n v="4.4430500000000004"/>
    <n v="2.5379999999999999E-4"/>
    <n v="0.12706855791962174"/>
  </r>
  <r>
    <x v="0"/>
    <s v=" hpce.gr1714.direct_fourier_transform_parfor_outer"/>
    <n v="2"/>
    <n v="8"/>
    <x v="2"/>
    <n v="3.7493599999999998"/>
    <n v="1.054E-4"/>
    <n v="0.6470588235294118"/>
  </r>
  <r>
    <x v="0"/>
    <s v=" hpce.gr1714.direct_fourier_transform_parfor_outer"/>
    <n v="2"/>
    <n v="8"/>
    <x v="3"/>
    <n v="6.0005899999999999"/>
    <n v="1.4329999999999999E-4"/>
    <n v="0.69748778785764143"/>
  </r>
  <r>
    <x v="0"/>
    <s v=" hpce.gr1714.direct_fourier_transform_parfor_outer"/>
    <n v="2"/>
    <n v="8"/>
    <x v="4"/>
    <n v="5.1251199999999999"/>
    <n v="4.325E-4"/>
    <n v="0.50416184971098266"/>
  </r>
  <r>
    <x v="0"/>
    <s v=" hpce.gr1714.direct_fourier_transform_parfor_outer"/>
    <n v="2"/>
    <n v="8"/>
    <x v="5"/>
    <n v="12.0709"/>
    <n v="3.213E-4"/>
    <n v="0.59523809523809523"/>
  </r>
  <r>
    <x v="0"/>
    <s v=" hpce.gr1714.direct_fourier_transform_parfor_outer"/>
    <n v="2"/>
    <n v="8"/>
    <x v="6"/>
    <n v="6.4672999999999998"/>
    <n v="1.6697999999999999E-3"/>
    <n v="0.14217271529524494"/>
  </r>
  <r>
    <x v="0"/>
    <s v=" hpce.gr1714.direct_fourier_transform_parfor_outer"/>
    <n v="2"/>
    <n v="8"/>
    <x v="7"/>
    <n v="10.349"/>
    <n v="2.5230000000000001E-4"/>
    <n v="0.96056282203725729"/>
  </r>
  <r>
    <x v="0"/>
    <s v=" hpce.gr1714.direct_fourier_transform_parfor_outer"/>
    <n v="2"/>
    <n v="8"/>
    <x v="8"/>
    <n v="8.4826700000000006"/>
    <n v="6.334E-4"/>
    <n v="0.91308809598989582"/>
  </r>
  <r>
    <x v="0"/>
    <s v=" hpce.gr1714.direct_fourier_transform_parfor_outer"/>
    <n v="2"/>
    <n v="8"/>
    <x v="9"/>
    <n v="0.77068899999999996"/>
    <n v="6.7540000000000005E-4"/>
    <n v="0.9813443885105122"/>
  </r>
  <r>
    <x v="0"/>
    <s v=" hpce.gr1714.direct_fourier_transform_parfor_outer"/>
    <n v="2"/>
    <n v="8"/>
    <x v="10"/>
    <n v="8.6870399999999997"/>
    <n v="8.8610000000000002E-4"/>
    <n v="1.0051912876650491"/>
  </r>
  <r>
    <x v="0"/>
    <s v=" hpce.gr1714.direct_fourier_transform_parfor_outer"/>
    <n v="2"/>
    <n v="8"/>
    <x v="11"/>
    <n v="6.6971999999999996"/>
    <n v="9.4669999999999997E-4"/>
    <n v="1.0383437202915391"/>
  </r>
  <r>
    <x v="0"/>
    <s v=" hpce.gr1714.direct_fourier_transform_parfor_outer"/>
    <n v="2"/>
    <n v="8"/>
    <x v="12"/>
    <n v="6.99139"/>
    <n v="1.9017999999999999E-3"/>
    <n v="1.0464822799453151"/>
  </r>
  <r>
    <x v="0"/>
    <s v=" hpce.gr1714.direct_fourier_transform_parfor_outer"/>
    <n v="2"/>
    <n v="8"/>
    <x v="13"/>
    <n v="15.241099999999999"/>
    <n v="2.4962000000000001E-3"/>
    <n v="1.0722898806185401"/>
  </r>
  <r>
    <x v="0"/>
    <s v=" hpce.gr1714.direct_fourier_transform_parfor_outer"/>
    <n v="2"/>
    <n v="8"/>
    <x v="14"/>
    <n v="4.2525599999999999"/>
    <n v="2.6394999999999999E-3"/>
    <n v="1.0628528130327715"/>
  </r>
  <r>
    <x v="0"/>
    <s v=" hpce.gr1714.direct_fourier_transform_parfor_outer"/>
    <n v="2"/>
    <n v="8"/>
    <x v="15"/>
    <n v="6.5400999999999998"/>
    <n v="4.2262999999999997E-3"/>
    <n v="0.97681186853749147"/>
  </r>
  <r>
    <x v="0"/>
    <s v=" hpce.gr1714.direct_fourier_transform_parfor_outer"/>
    <n v="2"/>
    <n v="8"/>
    <x v="16"/>
    <n v="7.7722800000000003"/>
    <n v="7.7080999999999998E-3"/>
    <n v="0.94681568739378053"/>
  </r>
  <r>
    <x v="0"/>
    <s v=" hpce.gr1714.direct_fourier_transform_parfor_outer"/>
    <n v="2"/>
    <n v="8"/>
    <x v="17"/>
    <n v="7.4187900000000004"/>
    <n v="9.8276000000000006E-3"/>
    <n v="1.1022986283528022"/>
  </r>
  <r>
    <x v="0"/>
    <s v=" hpce.gr1714.direct_fourier_transform_parfor_outer"/>
    <n v="2"/>
    <n v="8"/>
    <x v="18"/>
    <n v="17.465699999999998"/>
    <n v="1.2005999999999999E-2"/>
    <n v="0.94832583708145923"/>
  </r>
  <r>
    <x v="0"/>
    <s v=" hpce.gr1714.direct_fourier_transform_parfor_outer"/>
    <n v="2"/>
    <n v="8"/>
    <x v="19"/>
    <n v="18.700900000000001"/>
    <n v="1.88773E-2"/>
    <n v="0.86246444141905887"/>
  </r>
  <r>
    <x v="0"/>
    <s v=" hpce.gr1714.direct_fourier_transform_parfor_outer"/>
    <n v="2"/>
    <n v="8"/>
    <x v="20"/>
    <n v="6.3845599999999996"/>
    <n v="2.5113799999999999E-2"/>
    <n v="1.0046787025460107"/>
  </r>
  <r>
    <x v="0"/>
    <s v=" hpce.gr1714.direct_fourier_transform_parfor_outer"/>
    <n v="2"/>
    <n v="8"/>
    <x v="21"/>
    <n v="21.7851"/>
    <n v="4.1046800000000001E-2"/>
    <n v="0.88620428389058348"/>
  </r>
  <r>
    <x v="0"/>
    <s v=" hpce.gr1714.direct_fourier_transform_parfor_outer"/>
    <n v="2"/>
    <n v="8"/>
    <x v="22"/>
    <n v="8.5668199999999999"/>
    <n v="4.7508000000000002E-2"/>
    <n v="0.98875136819062048"/>
  </r>
  <r>
    <x v="0"/>
    <s v=" hpce.gr1714.direct_fourier_transform_parfor_outer"/>
    <n v="2"/>
    <n v="8"/>
    <x v="23"/>
    <n v="10.009"/>
    <n v="6.8667699999999998E-2"/>
    <n v="0.94566295361574648"/>
  </r>
  <r>
    <x v="0"/>
    <s v=" hpce.gr1714.direct_fourier_transform_parfor_outer"/>
    <n v="2"/>
    <n v="8"/>
    <x v="24"/>
    <n v="15.074299999999999"/>
    <n v="9.5213999999999993E-2"/>
    <n v="1.0339393366521732"/>
  </r>
  <r>
    <x v="0"/>
    <s v=" hpce.gr1714.direct_fourier_transform_parfor_outer"/>
    <n v="2"/>
    <n v="8"/>
    <x v="25"/>
    <n v="30.1267"/>
    <n v="0.12434199999999999"/>
    <n v="1.0308664811568093"/>
  </r>
  <r>
    <x v="0"/>
    <s v=" hpce.gr1714.direct_fourier_transform_parfor_outer"/>
    <n v="2"/>
    <n v="8"/>
    <x v="26"/>
    <n v="32.4621"/>
    <n v="0.180087"/>
    <n v="0.99046016647509261"/>
  </r>
  <r>
    <x v="0"/>
    <s v=" hpce.gr1714.direct_fourier_transform_parfor_outer"/>
    <n v="2"/>
    <n v="8"/>
    <x v="27"/>
    <n v="26.774000000000001"/>
    <n v="0.243254"/>
    <n v="0.96735511029623356"/>
  </r>
  <r>
    <x v="0"/>
    <s v=" hpce.gr1714.direct_fourier_transform_parfor_outer"/>
    <n v="2"/>
    <n v="8"/>
    <x v="28"/>
    <n v="50.255899999999997"/>
    <n v="0.36430299999999999"/>
    <n v="0.9810089403600849"/>
  </r>
  <r>
    <x v="0"/>
    <s v=" hpce.gr1714.direct_fourier_transform_parfor_outer"/>
    <n v="2"/>
    <n v="8"/>
    <x v="29"/>
    <n v="37.163600000000002"/>
    <n v="0.52043799999999996"/>
    <n v="0.90244659306199793"/>
  </r>
  <r>
    <x v="0"/>
    <s v=" hpce.gr1714.direct_fourier_transform_parfor_outer"/>
    <n v="2"/>
    <n v="8"/>
    <x v="30"/>
    <n v="19.2577"/>
    <n v="0.69491199999999997"/>
    <n v="1.0388437672683737"/>
  </r>
  <r>
    <x v="0"/>
    <s v=" hpce.gr1714.direct_fourier_transform_parfor_outer"/>
    <n v="2"/>
    <n v="8"/>
    <x v="31"/>
    <n v="28.092500000000001"/>
    <n v="0.99449799999999999"/>
    <n v="1.0933807810573777"/>
  </r>
  <r>
    <x v="0"/>
    <s v=" hpce.gr1714.direct_fourier_transform_parfor_outer"/>
    <n v="2"/>
    <n v="8"/>
    <x v="32"/>
    <n v="41.543300000000002"/>
    <n v="1.4228099999999999"/>
    <n v="1.0154307321427318"/>
  </r>
  <r>
    <x v="0"/>
    <s v=" hpce.gr1714.direct_fourier_transform_parfor_outer"/>
    <n v="2"/>
    <n v="8"/>
    <x v="33"/>
    <n v="100.905"/>
    <n v="1.99637"/>
    <n v="0.93945511102651313"/>
  </r>
  <r>
    <x v="0"/>
    <s v=" hpce.gr1714.direct_fourier_transform_parfor_outer"/>
    <n v="2"/>
    <n v="8"/>
    <x v="34"/>
    <n v="28.943300000000001"/>
    <n v="2.8317899999999998"/>
    <n v="0.97776141592420351"/>
  </r>
  <r>
    <x v="0"/>
    <s v=" hpce.gr1714.direct_fourier_transform_parfor_outer"/>
    <n v="2"/>
    <n v="8"/>
    <x v="35"/>
    <n v="74.037999999999997"/>
    <n v="4.1324899999999998"/>
    <n v="0.93320129026325538"/>
  </r>
  <r>
    <x v="0"/>
    <s v=" hpce.gr1714.direct_fourier_transform_parfor_outer"/>
    <n v="2"/>
    <n v="8"/>
    <x v="36"/>
    <n v="105.398"/>
    <n v="5.6222500000000002"/>
    <n v="0.96784205611632346"/>
  </r>
  <r>
    <x v="0"/>
    <s v=" hpce.gr1714.direct_fourier_transform_parfor_outer"/>
    <n v="2"/>
    <n v="8"/>
    <x v="37"/>
    <n v="59.754600000000003"/>
    <n v="8.3783300000000001"/>
    <n v="0.96409427654437108"/>
  </r>
  <r>
    <x v="0"/>
    <s v=" hpce.gr1714.direct_fourier_transform_parfor_outer"/>
    <n v="2"/>
    <n v="8"/>
    <x v="38"/>
    <n v="144.80600000000001"/>
    <n v="11.856299999999999"/>
    <n v="0.89864038528039958"/>
  </r>
  <r>
    <x v="0"/>
    <s v=" hpce.gr1714.direct_fourier_transform_parfor_outer"/>
    <n v="2"/>
    <n v="8"/>
    <x v="39"/>
    <n v="81.410799999999995"/>
    <n v="16.140599999999999"/>
    <n v="0.92118012961104301"/>
  </r>
  <r>
    <x v="0"/>
    <s v=" hpce.gr1714.direct_fourier_transform_parfor_outer"/>
    <n v="2"/>
    <n v="8"/>
    <x v="40"/>
    <n v="83.200100000000006"/>
    <n v="23.3262"/>
    <n v="0.90668004218432496"/>
  </r>
  <r>
    <x v="0"/>
    <s v=" hpce.gr1714.direct_fourier_transform_parfor_outer"/>
    <n v="2"/>
    <n v="8"/>
    <x v="41"/>
    <n v="89.356700000000004"/>
    <n v="31.3673"/>
    <n v="0"/>
  </r>
  <r>
    <x v="1"/>
    <s v=" hpce.gr1714.direct_fourier_transform_parfor_outer"/>
    <n v="4"/>
    <n v="8"/>
    <x v="0"/>
    <n v="5.0842799999999997"/>
    <n v="1.6259999999999999E-4"/>
    <n v="0.23047355473554737"/>
  </r>
  <r>
    <x v="1"/>
    <s v=" hpce.gr1714.direct_fourier_transform_parfor_outer"/>
    <n v="4"/>
    <n v="8"/>
    <x v="1"/>
    <n v="4.4430500000000004"/>
    <n v="2.8616000000000002E-3"/>
    <n v="5.6349594632373488E-3"/>
  </r>
  <r>
    <x v="1"/>
    <s v=" hpce.gr1714.direct_fourier_transform_parfor_outer"/>
    <n v="4"/>
    <n v="8"/>
    <x v="2"/>
    <n v="3.7493599999999998"/>
    <n v="1.4990000000000001E-4"/>
    <n v="0.22748498999332889"/>
  </r>
  <r>
    <x v="1"/>
    <s v=" hpce.gr1714.direct_fourier_transform_parfor_outer"/>
    <n v="4"/>
    <n v="8"/>
    <x v="3"/>
    <n v="6.0005899999999999"/>
    <n v="1.5200000000000001E-4"/>
    <n v="0.32878289473684208"/>
  </r>
  <r>
    <x v="1"/>
    <s v=" hpce.gr1714.direct_fourier_transform_parfor_outer"/>
    <n v="4"/>
    <n v="8"/>
    <x v="4"/>
    <n v="5.1251199999999999"/>
    <n v="3.567E-4"/>
    <n v="0.30564900476590973"/>
  </r>
  <r>
    <x v="1"/>
    <s v=" hpce.gr1714.direct_fourier_transform_parfor_outer"/>
    <n v="4"/>
    <n v="8"/>
    <x v="5"/>
    <n v="12.0709"/>
    <n v="3.3750999999999998E-3"/>
    <n v="2.8332493852034013E-2"/>
  </r>
  <r>
    <x v="1"/>
    <s v=" hpce.gr1714.direct_fourier_transform_parfor_outer"/>
    <n v="4"/>
    <n v="8"/>
    <x v="6"/>
    <n v="6.4672999999999998"/>
    <n v="2.086E-4"/>
    <n v="0.5690316395014382"/>
  </r>
  <r>
    <x v="1"/>
    <s v=" hpce.gr1714.direct_fourier_transform_parfor_outer"/>
    <n v="4"/>
    <n v="8"/>
    <x v="7"/>
    <n v="10.349"/>
    <n v="2.0019999999999999E-4"/>
    <n v="0.6052697302697303"/>
  </r>
  <r>
    <x v="1"/>
    <s v=" hpce.gr1714.direct_fourier_transform_parfor_outer"/>
    <n v="4"/>
    <n v="8"/>
    <x v="8"/>
    <n v="8.4826700000000006"/>
    <n v="4.2450000000000002E-4"/>
    <n v="0.68121319199057717"/>
  </r>
  <r>
    <x v="1"/>
    <s v=" hpce.gr1714.direct_fourier_transform_parfor_outer"/>
    <n v="4"/>
    <n v="8"/>
    <x v="9"/>
    <n v="0.77068899999999996"/>
    <n v="4.7619999999999997E-4"/>
    <n v="0.69592608147837043"/>
  </r>
  <r>
    <x v="1"/>
    <s v=" hpce.gr1714.direct_fourier_transform_parfor_outer"/>
    <n v="4"/>
    <n v="8"/>
    <x v="10"/>
    <n v="8.6870399999999997"/>
    <n v="6.6810000000000003E-4"/>
    <n v="0.66659182757072288"/>
  </r>
  <r>
    <x v="1"/>
    <s v=" hpce.gr1714.direct_fourier_transform_parfor_outer"/>
    <n v="4"/>
    <n v="8"/>
    <x v="11"/>
    <n v="6.6971999999999996"/>
    <n v="7.3660000000000002E-4"/>
    <n v="0.66725495519956546"/>
  </r>
  <r>
    <x v="1"/>
    <s v=" hpce.gr1714.direct_fourier_transform_parfor_outer"/>
    <n v="4"/>
    <n v="8"/>
    <x v="12"/>
    <n v="6.99139"/>
    <n v="1.3755E-3"/>
    <n v="0.72344601962922583"/>
  </r>
  <r>
    <x v="1"/>
    <s v=" hpce.gr1714.direct_fourier_transform_parfor_outer"/>
    <n v="4"/>
    <n v="8"/>
    <x v="13"/>
    <n v="15.241099999999999"/>
    <n v="1.7168000000000001E-3"/>
    <n v="0.77954624883504187"/>
  </r>
  <r>
    <x v="1"/>
    <s v=" hpce.gr1714.direct_fourier_transform_parfor_outer"/>
    <n v="4"/>
    <n v="8"/>
    <x v="14"/>
    <n v="4.2525599999999999"/>
    <n v="1.9694999999999999E-3"/>
    <n v="0.71221122112211221"/>
  </r>
  <r>
    <x v="1"/>
    <s v=" hpce.gr1714.direct_fourier_transform_parfor_outer"/>
    <n v="4"/>
    <n v="8"/>
    <x v="15"/>
    <n v="6.5400999999999998"/>
    <n v="2.7460000000000002E-3"/>
    <n v="0.75169337217771293"/>
  </r>
  <r>
    <x v="1"/>
    <s v=" hpce.gr1714.direct_fourier_transform_parfor_outer"/>
    <n v="4"/>
    <n v="8"/>
    <x v="16"/>
    <n v="7.7722800000000003"/>
    <n v="4.6823999999999998E-3"/>
    <n v="0.77931723048009571"/>
  </r>
  <r>
    <x v="1"/>
    <s v=" hpce.gr1714.direct_fourier_transform_parfor_outer"/>
    <n v="4"/>
    <n v="8"/>
    <x v="17"/>
    <n v="7.4187900000000004"/>
    <n v="5.8390999999999998E-3"/>
    <n v="0.92762155126646229"/>
  </r>
  <r>
    <x v="1"/>
    <s v=" hpce.gr1714.direct_fourier_transform_parfor_outer"/>
    <n v="4"/>
    <n v="8"/>
    <x v="18"/>
    <n v="17.465699999999998"/>
    <n v="8.0613999999999998E-3"/>
    <n v="0.70618006797826682"/>
  </r>
  <r>
    <x v="1"/>
    <s v=" hpce.gr1714.direct_fourier_transform_parfor_outer"/>
    <n v="4"/>
    <n v="8"/>
    <x v="19"/>
    <n v="18.700900000000001"/>
    <n v="1.18672E-2"/>
    <n v="0.68596636106242415"/>
  </r>
  <r>
    <x v="1"/>
    <s v=" hpce.gr1714.direct_fourier_transform_parfor_outer"/>
    <n v="4"/>
    <n v="8"/>
    <x v="20"/>
    <n v="6.3845599999999996"/>
    <n v="1.7849899999999998E-2"/>
    <n v="0.70676306309839276"/>
  </r>
  <r>
    <x v="1"/>
    <s v=" hpce.gr1714.direct_fourier_transform_parfor_outer"/>
    <n v="4"/>
    <n v="8"/>
    <x v="21"/>
    <n v="21.7851"/>
    <n v="2.29404E-2"/>
    <n v="0.79283382155498605"/>
  </r>
  <r>
    <x v="1"/>
    <s v=" hpce.gr1714.direct_fourier_transform_parfor_outer"/>
    <n v="4"/>
    <n v="8"/>
    <x v="22"/>
    <n v="8.5668199999999999"/>
    <n v="2.9629200000000001E-2"/>
    <n v="0.79269099401941323"/>
  </r>
  <r>
    <x v="1"/>
    <s v=" hpce.gr1714.direct_fourier_transform_parfor_outer"/>
    <n v="4"/>
    <n v="8"/>
    <x v="23"/>
    <n v="10.009"/>
    <n v="3.9978600000000003E-2"/>
    <n v="0.8121407452987347"/>
  </r>
  <r>
    <x v="1"/>
    <s v=" hpce.gr1714.direct_fourier_transform_parfor_outer"/>
    <n v="4"/>
    <n v="8"/>
    <x v="24"/>
    <n v="15.074299999999999"/>
    <n v="5.79147E-2"/>
    <n v="0.84991806916033408"/>
  </r>
  <r>
    <x v="1"/>
    <s v=" hpce.gr1714.direct_fourier_transform_parfor_outer"/>
    <n v="4"/>
    <n v="8"/>
    <x v="25"/>
    <n v="30.1267"/>
    <n v="7.3684100000000002E-2"/>
    <n v="0.86979416183409974"/>
  </r>
  <r>
    <x v="1"/>
    <s v=" hpce.gr1714.direct_fourier_transform_parfor_outer"/>
    <n v="4"/>
    <n v="8"/>
    <x v="26"/>
    <n v="32.4621"/>
    <n v="0.104851"/>
    <n v="0.85058320855308966"/>
  </r>
  <r>
    <x v="1"/>
    <s v=" hpce.gr1714.direct_fourier_transform_parfor_outer"/>
    <n v="4"/>
    <n v="8"/>
    <x v="27"/>
    <n v="26.774000000000001"/>
    <n v="0.15389700000000001"/>
    <n v="0.7645145779319934"/>
  </r>
  <r>
    <x v="1"/>
    <s v=" hpce.gr1714.direct_fourier_transform_parfor_outer"/>
    <n v="4"/>
    <n v="8"/>
    <x v="28"/>
    <n v="50.255899999999997"/>
    <n v="0.212557"/>
    <n v="0.84067920604825996"/>
  </r>
  <r>
    <x v="1"/>
    <s v=" hpce.gr1714.direct_fourier_transform_parfor_outer"/>
    <n v="4"/>
    <n v="8"/>
    <x v="29"/>
    <n v="37.163600000000002"/>
    <n v="0.30056699999999997"/>
    <n v="0.78130250493234465"/>
  </r>
  <r>
    <x v="1"/>
    <s v=" hpce.gr1714.direct_fourier_transform_parfor_outer"/>
    <n v="4"/>
    <n v="8"/>
    <x v="30"/>
    <n v="19.2577"/>
    <n v="0.41288000000000002"/>
    <n v="0.87423101143189297"/>
  </r>
  <r>
    <x v="1"/>
    <s v=" hpce.gr1714.direct_fourier_transform_parfor_outer"/>
    <n v="4"/>
    <n v="8"/>
    <x v="31"/>
    <n v="28.092500000000001"/>
    <n v="0.59622200000000003"/>
    <n v="0.91187929999228468"/>
  </r>
  <r>
    <x v="1"/>
    <s v=" hpce.gr1714.direct_fourier_transform_parfor_outer"/>
    <n v="4"/>
    <n v="8"/>
    <x v="32"/>
    <n v="41.543300000000002"/>
    <n v="0.82929399999999998"/>
    <n v="0.87108130530306505"/>
  </r>
  <r>
    <x v="1"/>
    <s v=" hpce.gr1714.direct_fourier_transform_parfor_outer"/>
    <n v="4"/>
    <n v="8"/>
    <x v="33"/>
    <n v="100.905"/>
    <n v="1.1297699999999999"/>
    <n v="0.83003620205882611"/>
  </r>
  <r>
    <x v="1"/>
    <s v=" hpce.gr1714.direct_fourier_transform_parfor_outer"/>
    <n v="4"/>
    <n v="8"/>
    <x v="34"/>
    <n v="28.943300000000001"/>
    <n v="1.5953299999999999"/>
    <n v="0.86778754238934896"/>
  </r>
  <r>
    <x v="1"/>
    <s v=" hpce.gr1714.direct_fourier_transform_parfor_outer"/>
    <n v="4"/>
    <n v="8"/>
    <x v="35"/>
    <n v="74.037999999999997"/>
    <n v="2.2850000000000001"/>
    <n v="0.84386105032822745"/>
  </r>
  <r>
    <x v="1"/>
    <s v=" hpce.gr1714.direct_fourier_transform_parfor_outer"/>
    <n v="4"/>
    <n v="8"/>
    <x v="36"/>
    <n v="105.398"/>
    <n v="3.2106599999999998"/>
    <n v="0.84740364909395571"/>
  </r>
  <r>
    <x v="1"/>
    <s v=" hpce.gr1714.direct_fourier_transform_parfor_outer"/>
    <n v="4"/>
    <n v="8"/>
    <x v="37"/>
    <n v="59.754600000000003"/>
    <n v="4.4378099999999998"/>
    <n v="0.91007726784157061"/>
  </r>
  <r>
    <x v="1"/>
    <s v=" hpce.gr1714.direct_fourier_transform_parfor_outer"/>
    <n v="4"/>
    <n v="8"/>
    <x v="38"/>
    <n v="144.80600000000001"/>
    <n v="6.3184899999999997"/>
    <n v="0.84312470226272418"/>
  </r>
  <r>
    <x v="1"/>
    <s v=" hpce.gr1714.direct_fourier_transform_parfor_outer"/>
    <n v="4"/>
    <n v="8"/>
    <x v="39"/>
    <n v="81.410799999999995"/>
    <n v="8.8993599999999997"/>
    <n v="0.8353634418654825"/>
  </r>
  <r>
    <x v="1"/>
    <s v=" hpce.gr1714.direct_fourier_transform_parfor_outer"/>
    <n v="4"/>
    <n v="8"/>
    <x v="40"/>
    <n v="83.200100000000006"/>
    <n v="12.722200000000001"/>
    <n v="0.83120057851629425"/>
  </r>
  <r>
    <x v="1"/>
    <s v=" hpce.gr1714.direct_fourier_transform_parfor_outer"/>
    <n v="4"/>
    <n v="8"/>
    <x v="41"/>
    <n v="89.356700000000004"/>
    <n v="17.8384"/>
    <n v="0"/>
  </r>
  <r>
    <x v="1"/>
    <s v=" hpce.gr1714.direct_fourier_transform_parfor_outer"/>
    <n v="4"/>
    <n v="8"/>
    <x v="42"/>
    <n v="81.6447"/>
    <n v="24.916599999999999"/>
    <n v="0"/>
  </r>
  <r>
    <x v="1"/>
    <s v=" hpce.gr1714.direct_fourier_transform_parfor_outer"/>
    <n v="4"/>
    <n v="8"/>
    <x v="43"/>
    <n v="221.94200000000001"/>
    <n v="35.522399999999998"/>
    <n v="0"/>
  </r>
  <r>
    <x v="2"/>
    <s v=" hpce.gr1714.direct_fourier_transform_parfor_outer"/>
    <n v="6"/>
    <n v="8"/>
    <x v="0"/>
    <n v="5.0842799999999997"/>
    <n v="1.998E-4"/>
    <n v="0.12504170837504172"/>
  </r>
  <r>
    <x v="2"/>
    <s v=" hpce.gr1714.direct_fourier_transform_parfor_outer"/>
    <n v="6"/>
    <n v="8"/>
    <x v="1"/>
    <n v="4.4430500000000004"/>
    <n v="3.6156999999999999E-3"/>
    <n v="2.9731448958707856E-3"/>
  </r>
  <r>
    <x v="2"/>
    <s v=" hpce.gr1714.direct_fourier_transform_parfor_outer"/>
    <n v="6"/>
    <n v="8"/>
    <x v="2"/>
    <n v="3.7493599999999998"/>
    <n v="1.178E-4"/>
    <n v="0.19298245614035087"/>
  </r>
  <r>
    <x v="2"/>
    <s v=" hpce.gr1714.direct_fourier_transform_parfor_outer"/>
    <n v="6"/>
    <n v="8"/>
    <x v="3"/>
    <n v="6.0005899999999999"/>
    <n v="1.641E-4"/>
    <n v="0.203026609790778"/>
  </r>
  <r>
    <x v="2"/>
    <s v=" hpce.gr1714.direct_fourier_transform_parfor_outer"/>
    <n v="6"/>
    <n v="8"/>
    <x v="4"/>
    <n v="5.1251199999999999"/>
    <n v="3.5080000000000002E-4"/>
    <n v="0.20719308247814519"/>
  </r>
  <r>
    <x v="2"/>
    <s v=" hpce.gr1714.direct_fourier_transform_parfor_outer"/>
    <n v="6"/>
    <n v="8"/>
    <x v="5"/>
    <n v="12.0709"/>
    <n v="2.9179999999999999E-4"/>
    <n v="0.21847155586017822"/>
  </r>
  <r>
    <x v="2"/>
    <s v=" hpce.gr1714.direct_fourier_transform_parfor_outer"/>
    <n v="6"/>
    <n v="8"/>
    <x v="6"/>
    <n v="6.4672999999999998"/>
    <n v="7.0235999999999996E-3"/>
    <n v="1.1266776771646069E-2"/>
  </r>
  <r>
    <x v="2"/>
    <s v=" hpce.gr1714.direct_fourier_transform_parfor_outer"/>
    <n v="6"/>
    <n v="8"/>
    <x v="7"/>
    <n v="10.349"/>
    <n v="1.4532E-3"/>
    <n v="5.5589962381869897E-2"/>
  </r>
  <r>
    <x v="2"/>
    <s v=" hpce.gr1714.direct_fourier_transform_parfor_outer"/>
    <n v="6"/>
    <n v="8"/>
    <x v="8"/>
    <n v="8.4826700000000006"/>
    <n v="7.3700000000000002E-4"/>
    <n v="0.26157847127996381"/>
  </r>
  <r>
    <x v="2"/>
    <s v=" hpce.gr1714.direct_fourier_transform_parfor_outer"/>
    <n v="6"/>
    <n v="8"/>
    <x v="9"/>
    <n v="0.77068899999999996"/>
    <n v="2.3711000000000001E-3"/>
    <n v="9.3177568779610018E-2"/>
  </r>
  <r>
    <x v="2"/>
    <s v=" hpce.gr1714.direct_fourier_transform_parfor_outer"/>
    <n v="6"/>
    <n v="8"/>
    <x v="10"/>
    <n v="8.6870399999999997"/>
    <n v="8.1400000000000005E-4"/>
    <n v="0.36474201474201473"/>
  </r>
  <r>
    <x v="2"/>
    <s v=" hpce.gr1714.direct_fourier_transform_parfor_outer"/>
    <n v="6"/>
    <n v="8"/>
    <x v="11"/>
    <n v="6.6971999999999996"/>
    <n v="7.6099999999999996E-4"/>
    <n v="0.43057380639509418"/>
  </r>
  <r>
    <x v="2"/>
    <s v=" hpce.gr1714.direct_fourier_transform_parfor_outer"/>
    <n v="6"/>
    <n v="8"/>
    <x v="12"/>
    <n v="6.99139"/>
    <n v="1.462E-3"/>
    <n v="0.45376196990424078"/>
  </r>
  <r>
    <x v="2"/>
    <s v=" hpce.gr1714.direct_fourier_transform_parfor_outer"/>
    <n v="6"/>
    <n v="8"/>
    <x v="13"/>
    <n v="15.241099999999999"/>
    <n v="1.9189000000000001E-3"/>
    <n v="0.46496256535862562"/>
  </r>
  <r>
    <x v="2"/>
    <s v=" hpce.gr1714.direct_fourier_transform_parfor_outer"/>
    <n v="6"/>
    <n v="8"/>
    <x v="14"/>
    <n v="4.2525599999999999"/>
    <n v="2.3451000000000001E-3"/>
    <n v="0.39876053615339785"/>
  </r>
  <r>
    <x v="2"/>
    <s v=" hpce.gr1714.direct_fourier_transform_parfor_outer"/>
    <n v="6"/>
    <n v="8"/>
    <x v="15"/>
    <n v="6.5400999999999998"/>
    <n v="3.2334999999999998E-3"/>
    <n v="0.42557600123704964"/>
  </r>
  <r>
    <x v="2"/>
    <s v=" hpce.gr1714.direct_fourier_transform_parfor_outer"/>
    <n v="6"/>
    <n v="8"/>
    <x v="16"/>
    <n v="7.7722800000000003"/>
    <n v="5.3985999999999999E-3"/>
    <n v="0.45061991380481359"/>
  </r>
  <r>
    <x v="2"/>
    <s v=" hpce.gr1714.direct_fourier_transform_parfor_outer"/>
    <n v="6"/>
    <n v="8"/>
    <x v="17"/>
    <n v="7.4187900000000004"/>
    <n v="8.9352000000000008E-3"/>
    <n v="0.40413010714179121"/>
  </r>
  <r>
    <x v="2"/>
    <s v=" hpce.gr1714.direct_fourier_transform_parfor_outer"/>
    <n v="6"/>
    <n v="8"/>
    <x v="18"/>
    <n v="17.465699999999998"/>
    <n v="8.2684999999999998E-3"/>
    <n v="0.45899498095180497"/>
  </r>
  <r>
    <x v="2"/>
    <s v=" hpce.gr1714.direct_fourier_transform_parfor_outer"/>
    <n v="6"/>
    <n v="8"/>
    <x v="19"/>
    <n v="18.700900000000001"/>
    <n v="1.17993E-2"/>
    <n v="0.45994253896417581"/>
  </r>
  <r>
    <x v="2"/>
    <s v=" hpce.gr1714.direct_fourier_transform_parfor_outer"/>
    <n v="6"/>
    <n v="8"/>
    <x v="20"/>
    <n v="6.3845599999999996"/>
    <n v="1.6046399999999999E-2"/>
    <n v="0.52413210024262979"/>
  </r>
  <r>
    <x v="2"/>
    <s v=" hpce.gr1714.direct_fourier_transform_parfor_outer"/>
    <n v="6"/>
    <n v="8"/>
    <x v="21"/>
    <n v="21.7851"/>
    <n v="1.79116E-2"/>
    <n v="0.67695143556875625"/>
  </r>
  <r>
    <x v="2"/>
    <s v=" hpce.gr1714.direct_fourier_transform_parfor_outer"/>
    <n v="6"/>
    <n v="8"/>
    <x v="22"/>
    <n v="8.5668199999999999"/>
    <n v="2.40158E-2"/>
    <n v="0.65198188970039173"/>
  </r>
  <r>
    <x v="2"/>
    <s v=" hpce.gr1714.direct_fourier_transform_parfor_outer"/>
    <n v="6"/>
    <n v="8"/>
    <x v="23"/>
    <n v="10.009"/>
    <n v="3.5563200000000003E-2"/>
    <n v="0.6086488280019795"/>
  </r>
  <r>
    <x v="2"/>
    <s v=" hpce.gr1714.direct_fourier_transform_parfor_outer"/>
    <n v="6"/>
    <n v="8"/>
    <x v="24"/>
    <n v="15.074299999999999"/>
    <n v="5.02026E-2"/>
    <n v="0.65365472439010464"/>
  </r>
  <r>
    <x v="2"/>
    <s v=" hpce.gr1714.direct_fourier_transform_parfor_outer"/>
    <n v="6"/>
    <n v="8"/>
    <x v="25"/>
    <n v="30.1267"/>
    <n v="6.6715300000000005E-2"/>
    <n v="0.64043280426928539"/>
  </r>
  <r>
    <x v="2"/>
    <s v=" hpce.gr1714.direct_fourier_transform_parfor_outer"/>
    <n v="6"/>
    <n v="8"/>
    <x v="26"/>
    <n v="32.4621"/>
    <n v="9.3970499999999998E-2"/>
    <n v="0.63271274850440662"/>
  </r>
  <r>
    <x v="2"/>
    <s v=" hpce.gr1714.direct_fourier_transform_parfor_outer"/>
    <n v="6"/>
    <n v="8"/>
    <x v="27"/>
    <n v="26.774000000000001"/>
    <n v="0.13573399999999999"/>
    <n v="0.57787781003040262"/>
  </r>
  <r>
    <x v="2"/>
    <s v=" hpce.gr1714.direct_fourier_transform_parfor_outer"/>
    <n v="6"/>
    <n v="8"/>
    <x v="28"/>
    <n v="50.255899999999997"/>
    <n v="0.174873"/>
    <n v="0.68122675694170443"/>
  </r>
  <r>
    <x v="2"/>
    <s v=" hpce.gr1714.direct_fourier_transform_parfor_outer"/>
    <n v="6"/>
    <n v="8"/>
    <x v="29"/>
    <n v="37.163600000000002"/>
    <n v="0.28038200000000002"/>
    <n v="0.55836620515344537"/>
  </r>
  <r>
    <x v="2"/>
    <s v=" hpce.gr1714.direct_fourier_transform_parfor_outer"/>
    <n v="6"/>
    <n v="8"/>
    <x v="30"/>
    <n v="19.2577"/>
    <n v="0.37617400000000001"/>
    <n v="0.6396906750599457"/>
  </r>
  <r>
    <x v="2"/>
    <s v=" hpce.gr1714.direct_fourier_transform_parfor_outer"/>
    <n v="6"/>
    <n v="8"/>
    <x v="31"/>
    <n v="28.092500000000001"/>
    <n v="0.50801300000000005"/>
    <n v="0.71347583624828481"/>
  </r>
  <r>
    <x v="2"/>
    <s v=" hpce.gr1714.direct_fourier_transform_parfor_outer"/>
    <n v="6"/>
    <n v="8"/>
    <x v="32"/>
    <n v="41.543300000000002"/>
    <n v="0.74269399999999997"/>
    <n v="0.64843439334818032"/>
  </r>
  <r>
    <x v="2"/>
    <s v=" hpce.gr1714.direct_fourier_transform_parfor_outer"/>
    <n v="6"/>
    <n v="8"/>
    <x v="33"/>
    <n v="100.905"/>
    <n v="0.97221199999999997"/>
    <n v="0.6430353324857816"/>
  </r>
  <r>
    <x v="2"/>
    <s v=" hpce.gr1714.direct_fourier_transform_parfor_outer"/>
    <n v="6"/>
    <n v="8"/>
    <x v="34"/>
    <n v="28.943300000000001"/>
    <n v="1.4475199999999999"/>
    <n v="0.63759971076968425"/>
  </r>
  <r>
    <x v="2"/>
    <s v=" hpce.gr1714.direct_fourier_transform_parfor_outer"/>
    <n v="6"/>
    <n v="8"/>
    <x v="35"/>
    <n v="74.037999999999997"/>
    <n v="2.25834"/>
    <n v="0.56921529382939096"/>
  </r>
  <r>
    <x v="2"/>
    <s v=" hpce.gr1714.direct_fourier_transform_parfor_outer"/>
    <n v="6"/>
    <n v="8"/>
    <x v="36"/>
    <n v="105.398"/>
    <n v="2.5701399999999999"/>
    <n v="0.70572679568687569"/>
  </r>
  <r>
    <x v="2"/>
    <s v=" hpce.gr1714.direct_fourier_transform_parfor_outer"/>
    <n v="6"/>
    <n v="8"/>
    <x v="37"/>
    <n v="59.754600000000003"/>
    <n v="3.5734900000000001"/>
    <n v="0.7534650999443121"/>
  </r>
  <r>
    <x v="2"/>
    <s v=" hpce.gr1714.direct_fourier_transform_parfor_outer"/>
    <n v="6"/>
    <n v="8"/>
    <x v="38"/>
    <n v="144.80600000000001"/>
    <n v="5.1848799999999997"/>
    <n v="0.68497567285388805"/>
  </r>
  <r>
    <x v="2"/>
    <s v=" hpce.gr1714.direct_fourier_transform_parfor_outer"/>
    <n v="6"/>
    <n v="8"/>
    <x v="39"/>
    <n v="81.410799999999995"/>
    <n v="7.3280900000000004"/>
    <n v="0.67631993238802102"/>
  </r>
  <r>
    <x v="2"/>
    <s v=" hpce.gr1714.direct_fourier_transform_parfor_outer"/>
    <n v="6"/>
    <n v="8"/>
    <x v="40"/>
    <n v="83.200100000000006"/>
    <n v="10.6701"/>
    <n v="0.66070608522881691"/>
  </r>
  <r>
    <x v="2"/>
    <s v=" hpce.gr1714.direct_fourier_transform_parfor_outer"/>
    <n v="6"/>
    <n v="8"/>
    <x v="41"/>
    <n v="89.356700000000004"/>
    <n v="14.329599999999999"/>
    <n v="0"/>
  </r>
  <r>
    <x v="2"/>
    <s v=" hpce.gr1714.direct_fourier_transform_parfor_outer"/>
    <n v="6"/>
    <n v="8"/>
    <x v="42"/>
    <n v="81.6447"/>
    <n v="20.851299999999998"/>
    <n v="0"/>
  </r>
  <r>
    <x v="2"/>
    <s v=" hpce.gr1714.direct_fourier_transform_parfor_outer"/>
    <n v="6"/>
    <n v="8"/>
    <x v="43"/>
    <n v="221.94200000000001"/>
    <n v="29.119199999999999"/>
    <n v="0"/>
  </r>
  <r>
    <x v="2"/>
    <s v=" hpce.gr1714.direct_fourier_transform_parfor_outer"/>
    <n v="6"/>
    <n v="8"/>
    <x v="44"/>
    <n v="114.539"/>
    <n v="39.984200000000001"/>
    <n v="0"/>
  </r>
  <r>
    <x v="3"/>
    <s v=" hpce.gr1714.direct_fourier_transform_parfor_outer"/>
    <n v="8"/>
    <n v="8"/>
    <x v="0"/>
    <n v="5.0842799999999997"/>
    <n v="1.5540000000000001E-4"/>
    <n v="0.12057593307593308"/>
  </r>
  <r>
    <x v="3"/>
    <s v=" hpce.gr1714.direct_fourier_transform_parfor_outer"/>
    <n v="8"/>
    <n v="8"/>
    <x v="1"/>
    <n v="4.4430500000000004"/>
    <n v="3.6537000000000002E-3"/>
    <n v="2.2066672140569829E-3"/>
  </r>
  <r>
    <x v="3"/>
    <s v=" hpce.gr1714.direct_fourier_transform_parfor_outer"/>
    <n v="8"/>
    <n v="8"/>
    <x v="2"/>
    <n v="3.7493599999999998"/>
    <n v="1.451E-4"/>
    <n v="0.11750516884906961"/>
  </r>
  <r>
    <x v="3"/>
    <s v=" hpce.gr1714.direct_fourier_transform_parfor_outer"/>
    <n v="8"/>
    <n v="8"/>
    <x v="3"/>
    <n v="6.0005899999999999"/>
    <n v="1.9589999999999999E-4"/>
    <n v="0.12755232261357838"/>
  </r>
  <r>
    <x v="3"/>
    <s v=" hpce.gr1714.direct_fourier_transform_parfor_outer"/>
    <n v="8"/>
    <n v="8"/>
    <x v="4"/>
    <n v="5.1251199999999999"/>
    <n v="4.3100000000000001E-4"/>
    <n v="0.12647911832946634"/>
  </r>
  <r>
    <x v="3"/>
    <s v=" hpce.gr1714.direct_fourier_transform_parfor_outer"/>
    <n v="8"/>
    <n v="8"/>
    <x v="5"/>
    <n v="12.0709"/>
    <n v="3.9780000000000002E-4"/>
    <n v="0.12019230769230768"/>
  </r>
  <r>
    <x v="3"/>
    <s v=" hpce.gr1714.direct_fourier_transform_parfor_outer"/>
    <n v="8"/>
    <n v="8"/>
    <x v="6"/>
    <n v="6.4672999999999998"/>
    <n v="7.1066999999999996E-3"/>
    <n v="8.3512741497460147E-3"/>
  </r>
  <r>
    <x v="3"/>
    <s v=" hpce.gr1714.direct_fourier_transform_parfor_outer"/>
    <n v="8"/>
    <n v="8"/>
    <x v="7"/>
    <n v="10.349"/>
    <n v="7.1691000000000003E-3"/>
    <n v="8.4512002901340477E-3"/>
  </r>
  <r>
    <x v="3"/>
    <s v=" hpce.gr1714.direct_fourier_transform_parfor_outer"/>
    <n v="8"/>
    <n v="8"/>
    <x v="8"/>
    <n v="8.4826700000000006"/>
    <n v="5.1639999999999998E-4"/>
    <n v="0.27999128582494193"/>
  </r>
  <r>
    <x v="3"/>
    <s v=" hpce.gr1714.direct_fourier_transform_parfor_outer"/>
    <n v="8"/>
    <n v="8"/>
    <x v="9"/>
    <n v="0.77068899999999996"/>
    <n v="4.2339999999999999E-4"/>
    <n v="0.39135569201700515"/>
  </r>
  <r>
    <x v="3"/>
    <s v=" hpce.gr1714.direct_fourier_transform_parfor_outer"/>
    <n v="8"/>
    <n v="8"/>
    <x v="10"/>
    <n v="8.6870399999999997"/>
    <n v="7.1000000000000002E-4"/>
    <n v="0.31362676056338029"/>
  </r>
  <r>
    <x v="3"/>
    <s v=" hpce.gr1714.direct_fourier_transform_parfor_outer"/>
    <n v="8"/>
    <n v="8"/>
    <x v="11"/>
    <n v="6.6971999999999996"/>
    <n v="7.1770000000000004E-4"/>
    <n v="0.34241326459523475"/>
  </r>
  <r>
    <x v="3"/>
    <s v=" hpce.gr1714.direct_fourier_transform_parfor_outer"/>
    <n v="8"/>
    <n v="8"/>
    <x v="12"/>
    <n v="6.99139"/>
    <n v="1.1927999999999999E-3"/>
    <n v="0.41712776659959766"/>
  </r>
  <r>
    <x v="3"/>
    <s v=" hpce.gr1714.direct_fourier_transform_parfor_outer"/>
    <n v="8"/>
    <n v="8"/>
    <x v="13"/>
    <n v="15.241099999999999"/>
    <n v="1.3328999999999999E-3"/>
    <n v="0.50203503638682578"/>
  </r>
  <r>
    <x v="3"/>
    <s v=" hpce.gr1714.direct_fourier_transform_parfor_outer"/>
    <n v="8"/>
    <n v="8"/>
    <x v="14"/>
    <n v="4.2525599999999999"/>
    <n v="1.6031000000000001E-3"/>
    <n v="0.43749610130372402"/>
  </r>
  <r>
    <x v="3"/>
    <s v=" hpce.gr1714.direct_fourier_transform_parfor_outer"/>
    <n v="8"/>
    <n v="8"/>
    <x v="15"/>
    <n v="6.5400999999999998"/>
    <n v="2.0994999999999998E-3"/>
    <n v="0.49158132888783046"/>
  </r>
  <r>
    <x v="3"/>
    <s v=" hpce.gr1714.direct_fourier_transform_parfor_outer"/>
    <n v="8"/>
    <n v="8"/>
    <x v="16"/>
    <n v="7.7722800000000003"/>
    <n v="3.5209E-3"/>
    <n v="0.51820202221023037"/>
  </r>
  <r>
    <x v="3"/>
    <s v=" hpce.gr1714.direct_fourier_transform_parfor_outer"/>
    <n v="8"/>
    <n v="8"/>
    <x v="17"/>
    <n v="7.4187900000000004"/>
    <n v="4.2247999999999999E-3"/>
    <n v="0.64103330335163788"/>
  </r>
  <r>
    <x v="3"/>
    <s v=" hpce.gr1714.direct_fourier_transform_parfor_outer"/>
    <n v="8"/>
    <n v="8"/>
    <x v="18"/>
    <n v="17.465699999999998"/>
    <n v="5.2921000000000001E-3"/>
    <n v="0.53785831711418908"/>
  </r>
  <r>
    <x v="3"/>
    <s v=" hpce.gr1714.direct_fourier_transform_parfor_outer"/>
    <n v="8"/>
    <n v="8"/>
    <x v="19"/>
    <n v="18.700900000000001"/>
    <n v="6.9325000000000003E-3"/>
    <n v="0.58712585647313376"/>
  </r>
  <r>
    <x v="3"/>
    <s v=" hpce.gr1714.direct_fourier_transform_parfor_outer"/>
    <n v="8"/>
    <n v="8"/>
    <x v="20"/>
    <n v="6.3845599999999996"/>
    <n v="9.7690999999999993E-3"/>
    <n v="0.6456915171305444"/>
  </r>
  <r>
    <x v="3"/>
    <s v=" hpce.gr1714.direct_fourier_transform_parfor_outer"/>
    <n v="8"/>
    <n v="8"/>
    <x v="21"/>
    <n v="21.7851"/>
    <n v="1.55409E-2"/>
    <n v="0.58516318231247866"/>
  </r>
  <r>
    <x v="3"/>
    <s v=" hpce.gr1714.direct_fourier_transform_parfor_outer"/>
    <n v="8"/>
    <n v="8"/>
    <x v="22"/>
    <n v="8.5668199999999999"/>
    <n v="2.1495199999999999E-2"/>
    <n v="0.54632662175741564"/>
  </r>
  <r>
    <x v="3"/>
    <s v=" hpce.gr1714.direct_fourier_transform_parfor_outer"/>
    <n v="8"/>
    <n v="8"/>
    <x v="23"/>
    <n v="10.009"/>
    <n v="3.5064699999999997E-2"/>
    <n v="0.46297629810036872"/>
  </r>
  <r>
    <x v="3"/>
    <s v=" hpce.gr1714.direct_fourier_transform_parfor_outer"/>
    <n v="8"/>
    <n v="8"/>
    <x v="24"/>
    <n v="15.074299999999999"/>
    <n v="4.4116200000000001E-2"/>
    <n v="0.55787613167045214"/>
  </r>
  <r>
    <x v="3"/>
    <s v=" hpce.gr1714.direct_fourier_transform_parfor_outer"/>
    <n v="8"/>
    <n v="8"/>
    <x v="25"/>
    <n v="30.1267"/>
    <n v="5.2254500000000002E-2"/>
    <n v="0.61324861973609923"/>
  </r>
  <r>
    <x v="3"/>
    <s v=" hpce.gr1714.direct_fourier_transform_parfor_outer"/>
    <n v="8"/>
    <n v="8"/>
    <x v="26"/>
    <n v="32.4621"/>
    <n v="7.5163300000000002E-2"/>
    <n v="0.59327158333920937"/>
  </r>
  <r>
    <x v="3"/>
    <s v=" hpce.gr1714.direct_fourier_transform_parfor_outer"/>
    <n v="8"/>
    <n v="8"/>
    <x v="27"/>
    <n v="26.774000000000001"/>
    <n v="0.107303"/>
    <n v="0.54824422429941377"/>
  </r>
  <r>
    <x v="3"/>
    <s v=" hpce.gr1714.direct_fourier_transform_parfor_outer"/>
    <n v="8"/>
    <n v="8"/>
    <x v="28"/>
    <n v="50.255899999999997"/>
    <n v="0.153692"/>
    <n v="0.58133230747208708"/>
  </r>
  <r>
    <x v="3"/>
    <s v=" hpce.gr1714.direct_fourier_transform_parfor_outer"/>
    <n v="8"/>
    <n v="8"/>
    <x v="29"/>
    <n v="37.163600000000002"/>
    <n v="0.19814599999999999"/>
    <n v="0.59257756906523473"/>
  </r>
  <r>
    <x v="3"/>
    <s v=" hpce.gr1714.direct_fourier_transform_parfor_outer"/>
    <n v="8"/>
    <n v="8"/>
    <x v="30"/>
    <n v="19.2577"/>
    <n v="0.306587"/>
    <n v="0.58866243513260508"/>
  </r>
  <r>
    <x v="3"/>
    <s v=" hpce.gr1714.direct_fourier_transform_parfor_outer"/>
    <n v="8"/>
    <n v="8"/>
    <x v="31"/>
    <n v="28.092500000000001"/>
    <n v="0.42319299999999999"/>
    <n v="0.64235762406277985"/>
  </r>
  <r>
    <x v="3"/>
    <s v=" hpce.gr1714.direct_fourier_transform_parfor_outer"/>
    <n v="8"/>
    <n v="8"/>
    <x v="32"/>
    <n v="41.543300000000002"/>
    <n v="0.54952699999999999"/>
    <n v="0.65727662153088029"/>
  </r>
  <r>
    <x v="3"/>
    <s v=" hpce.gr1714.direct_fourier_transform_parfor_outer"/>
    <n v="8"/>
    <n v="8"/>
    <x v="33"/>
    <n v="100.905"/>
    <n v="0.80803700000000001"/>
    <n v="0.58026427007674153"/>
  </r>
  <r>
    <x v="3"/>
    <s v=" hpce.gr1714.direct_fourier_transform_parfor_outer"/>
    <n v="8"/>
    <n v="8"/>
    <x v="34"/>
    <n v="28.943300000000001"/>
    <n v="1.0911900000000001"/>
    <n v="0.63435675730166141"/>
  </r>
  <r>
    <x v="3"/>
    <s v=" hpce.gr1714.direct_fourier_transform_parfor_outer"/>
    <n v="8"/>
    <n v="8"/>
    <x v="35"/>
    <n v="74.037999999999997"/>
    <n v="1.61022"/>
    <n v="0.59874504726062272"/>
  </r>
  <r>
    <x v="3"/>
    <s v=" hpce.gr1714.direct_fourier_transform_parfor_outer"/>
    <n v="8"/>
    <n v="8"/>
    <x v="36"/>
    <n v="105.398"/>
    <n v="2.2179899999999999"/>
    <n v="0.61333121429762982"/>
  </r>
  <r>
    <x v="3"/>
    <s v=" hpce.gr1714.direct_fourier_transform_parfor_outer"/>
    <n v="8"/>
    <n v="8"/>
    <x v="37"/>
    <n v="59.754600000000003"/>
    <n v="3.1402399999999999"/>
    <n v="0.64306390594349483"/>
  </r>
  <r>
    <x v="3"/>
    <s v=" hpce.gr1714.direct_fourier_transform_parfor_outer"/>
    <n v="8"/>
    <n v="8"/>
    <x v="38"/>
    <n v="144.80600000000001"/>
    <n v="4.3203300000000002"/>
    <n v="0.61653565815574274"/>
  </r>
  <r>
    <x v="3"/>
    <s v=" hpce.gr1714.direct_fourier_transform_parfor_outer"/>
    <n v="8"/>
    <n v="8"/>
    <x v="39"/>
    <n v="81.410799999999995"/>
    <n v="6.2253499999999997"/>
    <n v="0.59709092661456786"/>
  </r>
  <r>
    <x v="3"/>
    <s v=" hpce.gr1714.direct_fourier_transform_parfor_outer"/>
    <n v="8"/>
    <n v="8"/>
    <x v="40"/>
    <n v="83.200100000000006"/>
    <n v="8.8906700000000001"/>
    <n v="0.59470771044252002"/>
  </r>
  <r>
    <x v="3"/>
    <s v=" hpce.gr1714.direct_fourier_transform_parfor_outer"/>
    <n v="8"/>
    <n v="8"/>
    <x v="41"/>
    <n v="89.356700000000004"/>
    <n v="12.456799999999999"/>
    <n v="0"/>
  </r>
  <r>
    <x v="3"/>
    <s v=" hpce.gr1714.direct_fourier_transform_parfor_outer"/>
    <n v="8"/>
    <n v="8"/>
    <x v="42"/>
    <n v="81.6447"/>
    <n v="17.632100000000001"/>
    <n v="0"/>
  </r>
  <r>
    <x v="3"/>
    <s v=" hpce.gr1714.direct_fourier_transform_parfor_outer"/>
    <n v="8"/>
    <n v="8"/>
    <x v="43"/>
    <n v="221.94200000000001"/>
    <n v="25.916"/>
    <n v="0"/>
  </r>
  <r>
    <x v="3"/>
    <s v=" hpce.gr1714.direct_fourier_transform_parfor_outer"/>
    <n v="8"/>
    <n v="8"/>
    <x v="44"/>
    <n v="114.539"/>
    <n v="37.332299999999996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E7" firstHeaderRow="1" firstDataRow="2" firstDataCol="1"/>
  <pivotFields count="8">
    <pivotField axis="axisRow" subtotalTop="0" showAll="0">
      <items count="5">
        <item x="0"/>
        <item x="1"/>
        <item x="2"/>
        <item x="3"/>
        <item t="default"/>
      </items>
    </pivotField>
    <pivotField subtotalTop="0" showAll="0"/>
    <pivotField subtotalTop="0" showAll="0"/>
    <pivotField subtotalTop="0" showAll="0"/>
    <pivotField axis="axisCol" subtotalTop="0" showAll="0">
      <items count="46">
        <item h="1" x="0"/>
        <item h="1" x="1"/>
        <item h="1" x="2"/>
        <item h="1" x="3"/>
        <item h="1" x="4"/>
        <item h="1" x="5"/>
        <item h="1" x="6"/>
        <item h="1" x="7"/>
        <item x="8"/>
        <item h="1" x="9"/>
        <item h="1" x="10"/>
        <item h="1" x="11"/>
        <item h="1" x="12"/>
        <item h="1" x="13"/>
        <item h="1" x="14"/>
        <item h="1" x="15"/>
        <item x="16"/>
        <item h="1" x="17"/>
        <item h="1" x="18"/>
        <item h="1" x="19"/>
        <item h="1" x="20"/>
        <item h="1" x="21"/>
        <item h="1" x="22"/>
        <item h="1" x="23"/>
        <item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t="default"/>
      </items>
    </pivotField>
    <pivotField subtotalTop="0" showAll="0"/>
    <pivotField subtotalTop="0" showAll="0"/>
    <pivotField dataField="1" subtotalTop="0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4">
    <i>
      <x v="8"/>
    </i>
    <i>
      <x v="16"/>
    </i>
    <i>
      <x v="24"/>
    </i>
    <i t="grand">
      <x/>
    </i>
  </colItems>
  <dataFields count="1">
    <dataField name="Sum of scaling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B0647E-9A6F-4EA4-99CC-C4B669AE0E1D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F48" firstHeaderRow="1" firstDataRow="2" firstDataCol="1"/>
  <pivotFields count="8">
    <pivotField axis="axisCol" subtotalTop="0" showAll="0">
      <items count="5">
        <item x="0"/>
        <item x="1"/>
        <item x="2"/>
        <item x="3"/>
        <item t="default"/>
      </items>
    </pivotField>
    <pivotField subtotalTop="0" showAll="0"/>
    <pivotField subtotalTop="0" showAll="0"/>
    <pivotField subtotalTop="0" showAll="0"/>
    <pivotField axis="axisRow" subtotalTop="0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subtotalTop="0" showAll="0"/>
    <pivotField dataField="1" subtotalTop="0" showAll="0"/>
    <pivotField subtotalTop="0" showAll="0"/>
  </pivotFields>
  <rowFields count="1">
    <field x="4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 time" fld="6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workbookViewId="0">
      <selection activeCell="K25" sqref="K25"/>
    </sheetView>
  </sheetViews>
  <sheetFormatPr defaultRowHeight="15" x14ac:dyDescent="0.25"/>
  <cols>
    <col min="1" max="1" width="13.7109375" style="7" bestFit="1" customWidth="1"/>
    <col min="2" max="2" width="16.28515625" style="7" bestFit="1" customWidth="1"/>
    <col min="3" max="42" width="12" style="7" bestFit="1" customWidth="1"/>
    <col min="43" max="46" width="6" style="7" bestFit="1" customWidth="1"/>
    <col min="47" max="47" width="12" style="7" bestFit="1" customWidth="1"/>
    <col min="48" max="16384" width="9.140625" style="7"/>
  </cols>
  <sheetData>
    <row r="1" spans="1:5" x14ac:dyDescent="0.25">
      <c r="A1" s="6" t="s">
        <v>15</v>
      </c>
      <c r="B1" s="6" t="s">
        <v>10</v>
      </c>
    </row>
    <row r="2" spans="1:5" x14ac:dyDescent="0.25">
      <c r="A2" s="6" t="s">
        <v>12</v>
      </c>
      <c r="B2" s="7">
        <v>64</v>
      </c>
      <c r="C2" s="7">
        <v>256</v>
      </c>
      <c r="D2" s="7">
        <v>1024</v>
      </c>
      <c r="E2" s="7" t="s">
        <v>11</v>
      </c>
    </row>
    <row r="3" spans="1:5" x14ac:dyDescent="0.25">
      <c r="A3" s="8">
        <v>2</v>
      </c>
      <c r="B3" s="9">
        <v>0.91308809598989582</v>
      </c>
      <c r="C3" s="9">
        <v>0.94681568739378053</v>
      </c>
      <c r="D3" s="9">
        <v>1.0339393366521732</v>
      </c>
      <c r="E3" s="9">
        <v>2.8938431200358492</v>
      </c>
    </row>
    <row r="4" spans="1:5" x14ac:dyDescent="0.25">
      <c r="A4" s="8">
        <v>4</v>
      </c>
      <c r="B4" s="9">
        <v>0.68121319199057717</v>
      </c>
      <c r="C4" s="9">
        <v>0.77931723048009571</v>
      </c>
      <c r="D4" s="9">
        <v>0.84991806916033408</v>
      </c>
      <c r="E4" s="9">
        <v>2.3104484916310071</v>
      </c>
    </row>
    <row r="5" spans="1:5" x14ac:dyDescent="0.25">
      <c r="A5" s="8">
        <v>6</v>
      </c>
      <c r="B5" s="9">
        <v>0.26157847127996381</v>
      </c>
      <c r="C5" s="9">
        <v>0.45061991380481359</v>
      </c>
      <c r="D5" s="9">
        <v>0.65365472439010464</v>
      </c>
      <c r="E5" s="9">
        <v>1.365853109474882</v>
      </c>
    </row>
    <row r="6" spans="1:5" x14ac:dyDescent="0.25">
      <c r="A6" s="8">
        <v>8</v>
      </c>
      <c r="B6" s="9">
        <v>0.27999128582494193</v>
      </c>
      <c r="C6" s="9">
        <v>0.51820202221023037</v>
      </c>
      <c r="D6" s="9">
        <v>0.55787613167045214</v>
      </c>
      <c r="E6" s="9">
        <v>1.3560694397056245</v>
      </c>
    </row>
    <row r="7" spans="1:5" x14ac:dyDescent="0.25">
      <c r="A7" s="8" t="s">
        <v>11</v>
      </c>
      <c r="B7" s="9">
        <v>2.1358710450853788</v>
      </c>
      <c r="C7" s="9">
        <v>2.6949548538889205</v>
      </c>
      <c r="D7" s="9">
        <v>3.0953882618730639</v>
      </c>
      <c r="E7" s="9">
        <v>7.9262141608473629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A9862-51C1-47BC-8BF8-F8E19EA4E6C6}">
  <dimension ref="A1:F48"/>
  <sheetViews>
    <sheetView tabSelected="1" workbookViewId="0">
      <selection activeCell="T27" sqref="T27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6" width="12" bestFit="1" customWidth="1"/>
  </cols>
  <sheetData>
    <row r="1" spans="1:6" x14ac:dyDescent="0.25">
      <c r="A1" s="3" t="s">
        <v>13</v>
      </c>
      <c r="B1" s="3" t="s">
        <v>10</v>
      </c>
    </row>
    <row r="2" spans="1:6" x14ac:dyDescent="0.25">
      <c r="A2" s="3" t="s">
        <v>12</v>
      </c>
      <c r="B2">
        <v>2</v>
      </c>
      <c r="C2">
        <v>4</v>
      </c>
      <c r="D2">
        <v>6</v>
      </c>
      <c r="E2">
        <v>8</v>
      </c>
      <c r="F2" t="s">
        <v>11</v>
      </c>
    </row>
    <row r="3" spans="1:6" x14ac:dyDescent="0.25">
      <c r="A3" s="4">
        <v>16</v>
      </c>
      <c r="B3" s="5">
        <v>2.036E-3</v>
      </c>
      <c r="C3" s="5">
        <v>1.6259999999999999E-4</v>
      </c>
      <c r="D3" s="5">
        <v>1.998E-4</v>
      </c>
      <c r="E3" s="5">
        <v>1.5540000000000001E-4</v>
      </c>
      <c r="F3" s="5">
        <v>2.5538000000000002E-3</v>
      </c>
    </row>
    <row r="4" spans="1:6" x14ac:dyDescent="0.25">
      <c r="A4" s="4">
        <v>19</v>
      </c>
      <c r="B4" s="5">
        <v>2.5379999999999999E-4</v>
      </c>
      <c r="C4" s="5">
        <v>2.8616000000000002E-3</v>
      </c>
      <c r="D4" s="5">
        <v>3.6156999999999999E-3</v>
      </c>
      <c r="E4" s="5">
        <v>3.6537000000000002E-3</v>
      </c>
      <c r="F4" s="5">
        <v>1.03848E-2</v>
      </c>
    </row>
    <row r="5" spans="1:6" x14ac:dyDescent="0.25">
      <c r="A5" s="4">
        <v>22</v>
      </c>
      <c r="B5" s="5">
        <v>1.054E-4</v>
      </c>
      <c r="C5" s="5">
        <v>1.4990000000000001E-4</v>
      </c>
      <c r="D5" s="5">
        <v>1.178E-4</v>
      </c>
      <c r="E5" s="5">
        <v>1.451E-4</v>
      </c>
      <c r="F5" s="5">
        <v>5.1820000000000002E-4</v>
      </c>
    </row>
    <row r="6" spans="1:6" x14ac:dyDescent="0.25">
      <c r="A6" s="4">
        <v>26</v>
      </c>
      <c r="B6" s="5">
        <v>1.4329999999999999E-4</v>
      </c>
      <c r="C6" s="5">
        <v>1.5200000000000001E-4</v>
      </c>
      <c r="D6" s="5">
        <v>1.641E-4</v>
      </c>
      <c r="E6" s="5">
        <v>1.9589999999999999E-4</v>
      </c>
      <c r="F6" s="5">
        <v>6.5529999999999994E-4</v>
      </c>
    </row>
    <row r="7" spans="1:6" x14ac:dyDescent="0.25">
      <c r="A7" s="4">
        <v>32</v>
      </c>
      <c r="B7" s="5">
        <v>4.325E-4</v>
      </c>
      <c r="C7" s="5">
        <v>3.567E-4</v>
      </c>
      <c r="D7" s="5">
        <v>3.5080000000000002E-4</v>
      </c>
      <c r="E7" s="5">
        <v>4.3100000000000001E-4</v>
      </c>
      <c r="F7" s="5">
        <v>1.5709999999999999E-3</v>
      </c>
    </row>
    <row r="8" spans="1:6" x14ac:dyDescent="0.25">
      <c r="A8" s="4">
        <v>38</v>
      </c>
      <c r="B8" s="5">
        <v>3.213E-4</v>
      </c>
      <c r="C8" s="5">
        <v>3.3750999999999998E-3</v>
      </c>
      <c r="D8" s="5">
        <v>2.9179999999999999E-4</v>
      </c>
      <c r="E8" s="5">
        <v>3.9780000000000002E-4</v>
      </c>
      <c r="F8" s="5">
        <v>4.3860000000000001E-3</v>
      </c>
    </row>
    <row r="9" spans="1:6" x14ac:dyDescent="0.25">
      <c r="A9" s="4">
        <v>45</v>
      </c>
      <c r="B9" s="5">
        <v>1.6697999999999999E-3</v>
      </c>
      <c r="C9" s="5">
        <v>2.086E-4</v>
      </c>
      <c r="D9" s="5">
        <v>7.0235999999999996E-3</v>
      </c>
      <c r="E9" s="5">
        <v>7.1066999999999996E-3</v>
      </c>
      <c r="F9" s="5">
        <v>1.6008700000000001E-2</v>
      </c>
    </row>
    <row r="10" spans="1:6" x14ac:dyDescent="0.25">
      <c r="A10" s="4">
        <v>53</v>
      </c>
      <c r="B10" s="5">
        <v>2.5230000000000001E-4</v>
      </c>
      <c r="C10" s="5">
        <v>2.0019999999999999E-4</v>
      </c>
      <c r="D10" s="5">
        <v>1.4532E-3</v>
      </c>
      <c r="E10" s="5">
        <v>7.1691000000000003E-3</v>
      </c>
      <c r="F10" s="5">
        <v>9.0748000000000009E-3</v>
      </c>
    </row>
    <row r="11" spans="1:6" x14ac:dyDescent="0.25">
      <c r="A11" s="4">
        <v>64</v>
      </c>
      <c r="B11" s="5">
        <v>6.334E-4</v>
      </c>
      <c r="C11" s="5">
        <v>4.2450000000000002E-4</v>
      </c>
      <c r="D11" s="5">
        <v>7.3700000000000002E-4</v>
      </c>
      <c r="E11" s="5">
        <v>5.1639999999999998E-4</v>
      </c>
      <c r="F11" s="5">
        <v>2.3113000000000001E-3</v>
      </c>
    </row>
    <row r="12" spans="1:6" x14ac:dyDescent="0.25">
      <c r="A12" s="4">
        <v>76</v>
      </c>
      <c r="B12" s="5">
        <v>6.7540000000000005E-4</v>
      </c>
      <c r="C12" s="5">
        <v>4.7619999999999997E-4</v>
      </c>
      <c r="D12" s="5">
        <v>2.3711000000000001E-3</v>
      </c>
      <c r="E12" s="5">
        <v>4.2339999999999999E-4</v>
      </c>
      <c r="F12" s="5">
        <v>3.9461000000000001E-3</v>
      </c>
    </row>
    <row r="13" spans="1:6" x14ac:dyDescent="0.25">
      <c r="A13" s="4">
        <v>90</v>
      </c>
      <c r="B13" s="5">
        <v>8.8610000000000002E-4</v>
      </c>
      <c r="C13" s="5">
        <v>6.6810000000000003E-4</v>
      </c>
      <c r="D13" s="5">
        <v>8.1400000000000005E-4</v>
      </c>
      <c r="E13" s="5">
        <v>7.1000000000000002E-4</v>
      </c>
      <c r="F13" s="5">
        <v>3.0782000000000001E-3</v>
      </c>
    </row>
    <row r="14" spans="1:6" x14ac:dyDescent="0.25">
      <c r="A14" s="4">
        <v>107</v>
      </c>
      <c r="B14" s="5">
        <v>9.4669999999999997E-4</v>
      </c>
      <c r="C14" s="5">
        <v>7.3660000000000002E-4</v>
      </c>
      <c r="D14" s="5">
        <v>7.6099999999999996E-4</v>
      </c>
      <c r="E14" s="5">
        <v>7.1770000000000004E-4</v>
      </c>
      <c r="F14" s="5">
        <v>3.1619999999999999E-3</v>
      </c>
    </row>
    <row r="15" spans="1:6" x14ac:dyDescent="0.25">
      <c r="A15" s="4">
        <v>128</v>
      </c>
      <c r="B15" s="5">
        <v>1.9017999999999999E-3</v>
      </c>
      <c r="C15" s="5">
        <v>1.3755E-3</v>
      </c>
      <c r="D15" s="5">
        <v>1.462E-3</v>
      </c>
      <c r="E15" s="5">
        <v>1.1927999999999999E-3</v>
      </c>
      <c r="F15" s="5">
        <v>5.9321E-3</v>
      </c>
    </row>
    <row r="16" spans="1:6" x14ac:dyDescent="0.25">
      <c r="A16" s="4">
        <v>152</v>
      </c>
      <c r="B16" s="5">
        <v>2.4962000000000001E-3</v>
      </c>
      <c r="C16" s="5">
        <v>1.7168000000000001E-3</v>
      </c>
      <c r="D16" s="5">
        <v>1.9189000000000001E-3</v>
      </c>
      <c r="E16" s="5">
        <v>1.3328999999999999E-3</v>
      </c>
      <c r="F16" s="5">
        <v>7.4647999999999997E-3</v>
      </c>
    </row>
    <row r="17" spans="1:6" x14ac:dyDescent="0.25">
      <c r="A17" s="4">
        <v>181</v>
      </c>
      <c r="B17" s="5">
        <v>2.6394999999999999E-3</v>
      </c>
      <c r="C17" s="5">
        <v>1.9694999999999999E-3</v>
      </c>
      <c r="D17" s="5">
        <v>2.3451000000000001E-3</v>
      </c>
      <c r="E17" s="5">
        <v>1.6031000000000001E-3</v>
      </c>
      <c r="F17" s="5">
        <v>8.5572000000000009E-3</v>
      </c>
    </row>
    <row r="18" spans="1:6" x14ac:dyDescent="0.25">
      <c r="A18" s="4">
        <v>215</v>
      </c>
      <c r="B18" s="5">
        <v>4.2262999999999997E-3</v>
      </c>
      <c r="C18" s="5">
        <v>2.7460000000000002E-3</v>
      </c>
      <c r="D18" s="5">
        <v>3.2334999999999998E-3</v>
      </c>
      <c r="E18" s="5">
        <v>2.0994999999999998E-3</v>
      </c>
      <c r="F18" s="5">
        <v>1.2305299999999998E-2</v>
      </c>
    </row>
    <row r="19" spans="1:6" x14ac:dyDescent="0.25">
      <c r="A19" s="4">
        <v>256</v>
      </c>
      <c r="B19" s="5">
        <v>7.7080999999999998E-3</v>
      </c>
      <c r="C19" s="5">
        <v>4.6823999999999998E-3</v>
      </c>
      <c r="D19" s="5">
        <v>5.3985999999999999E-3</v>
      </c>
      <c r="E19" s="5">
        <v>3.5209E-3</v>
      </c>
      <c r="F19" s="5">
        <v>2.1309999999999999E-2</v>
      </c>
    </row>
    <row r="20" spans="1:6" x14ac:dyDescent="0.25">
      <c r="A20" s="4">
        <v>304</v>
      </c>
      <c r="B20" s="5">
        <v>9.8276000000000006E-3</v>
      </c>
      <c r="C20" s="5">
        <v>5.8390999999999998E-3</v>
      </c>
      <c r="D20" s="5">
        <v>8.9352000000000008E-3</v>
      </c>
      <c r="E20" s="5">
        <v>4.2247999999999999E-3</v>
      </c>
      <c r="F20" s="5">
        <v>2.88267E-2</v>
      </c>
    </row>
    <row r="21" spans="1:6" x14ac:dyDescent="0.25">
      <c r="A21" s="4">
        <v>362</v>
      </c>
      <c r="B21" s="5">
        <v>1.2005999999999999E-2</v>
      </c>
      <c r="C21" s="5">
        <v>8.0613999999999998E-3</v>
      </c>
      <c r="D21" s="5">
        <v>8.2684999999999998E-3</v>
      </c>
      <c r="E21" s="5">
        <v>5.2921000000000001E-3</v>
      </c>
      <c r="F21" s="5">
        <v>3.3627999999999998E-2</v>
      </c>
    </row>
    <row r="22" spans="1:6" x14ac:dyDescent="0.25">
      <c r="A22" s="4">
        <v>430</v>
      </c>
      <c r="B22" s="5">
        <v>1.88773E-2</v>
      </c>
      <c r="C22" s="5">
        <v>1.18672E-2</v>
      </c>
      <c r="D22" s="5">
        <v>1.17993E-2</v>
      </c>
      <c r="E22" s="5">
        <v>6.9325000000000003E-3</v>
      </c>
      <c r="F22" s="5">
        <v>4.9476300000000001E-2</v>
      </c>
    </row>
    <row r="23" spans="1:6" x14ac:dyDescent="0.25">
      <c r="A23" s="4">
        <v>512</v>
      </c>
      <c r="B23" s="5">
        <v>2.5113799999999999E-2</v>
      </c>
      <c r="C23" s="5">
        <v>1.7849899999999998E-2</v>
      </c>
      <c r="D23" s="5">
        <v>1.6046399999999999E-2</v>
      </c>
      <c r="E23" s="5">
        <v>9.7690999999999993E-3</v>
      </c>
      <c r="F23" s="5">
        <v>6.8779199999999999E-2</v>
      </c>
    </row>
    <row r="24" spans="1:6" x14ac:dyDescent="0.25">
      <c r="A24" s="4">
        <v>608</v>
      </c>
      <c r="B24" s="5">
        <v>4.1046800000000001E-2</v>
      </c>
      <c r="C24" s="5">
        <v>2.29404E-2</v>
      </c>
      <c r="D24" s="5">
        <v>1.79116E-2</v>
      </c>
      <c r="E24" s="5">
        <v>1.55409E-2</v>
      </c>
      <c r="F24" s="5">
        <v>9.743969999999999E-2</v>
      </c>
    </row>
    <row r="25" spans="1:6" x14ac:dyDescent="0.25">
      <c r="A25" s="4">
        <v>724</v>
      </c>
      <c r="B25" s="5">
        <v>4.7508000000000002E-2</v>
      </c>
      <c r="C25" s="5">
        <v>2.9629200000000001E-2</v>
      </c>
      <c r="D25" s="5">
        <v>2.40158E-2</v>
      </c>
      <c r="E25" s="5">
        <v>2.1495199999999999E-2</v>
      </c>
      <c r="F25" s="5">
        <v>0.12264820000000001</v>
      </c>
    </row>
    <row r="26" spans="1:6" x14ac:dyDescent="0.25">
      <c r="A26" s="4">
        <v>861</v>
      </c>
      <c r="B26" s="5">
        <v>6.8667699999999998E-2</v>
      </c>
      <c r="C26" s="5">
        <v>3.9978600000000003E-2</v>
      </c>
      <c r="D26" s="5">
        <v>3.5563200000000003E-2</v>
      </c>
      <c r="E26" s="5">
        <v>3.5064699999999997E-2</v>
      </c>
      <c r="F26" s="5">
        <v>0.17927419999999999</v>
      </c>
    </row>
    <row r="27" spans="1:6" x14ac:dyDescent="0.25">
      <c r="A27" s="4">
        <v>1024</v>
      </c>
      <c r="B27" s="5">
        <v>9.5213999999999993E-2</v>
      </c>
      <c r="C27" s="5">
        <v>5.79147E-2</v>
      </c>
      <c r="D27" s="5">
        <v>5.02026E-2</v>
      </c>
      <c r="E27" s="5">
        <v>4.4116200000000001E-2</v>
      </c>
      <c r="F27" s="5">
        <v>0.24744749999999999</v>
      </c>
    </row>
    <row r="28" spans="1:6" x14ac:dyDescent="0.25">
      <c r="A28" s="4">
        <v>1217</v>
      </c>
      <c r="B28" s="5">
        <v>0.12434199999999999</v>
      </c>
      <c r="C28" s="5">
        <v>7.3684100000000002E-2</v>
      </c>
      <c r="D28" s="5">
        <v>6.6715300000000005E-2</v>
      </c>
      <c r="E28" s="5">
        <v>5.2254500000000002E-2</v>
      </c>
      <c r="F28" s="5">
        <v>0.3169959</v>
      </c>
    </row>
    <row r="29" spans="1:6" x14ac:dyDescent="0.25">
      <c r="A29" s="4">
        <v>1448</v>
      </c>
      <c r="B29" s="5">
        <v>0.180087</v>
      </c>
      <c r="C29" s="5">
        <v>0.104851</v>
      </c>
      <c r="D29" s="5">
        <v>9.3970499999999998E-2</v>
      </c>
      <c r="E29" s="5">
        <v>7.5163300000000002E-2</v>
      </c>
      <c r="F29" s="5">
        <v>0.45407180000000003</v>
      </c>
    </row>
    <row r="30" spans="1:6" x14ac:dyDescent="0.25">
      <c r="A30" s="4">
        <v>1722</v>
      </c>
      <c r="B30" s="5">
        <v>0.243254</v>
      </c>
      <c r="C30" s="5">
        <v>0.15389700000000001</v>
      </c>
      <c r="D30" s="5">
        <v>0.13573399999999999</v>
      </c>
      <c r="E30" s="5">
        <v>0.107303</v>
      </c>
      <c r="F30" s="5">
        <v>0.64018800000000009</v>
      </c>
    </row>
    <row r="31" spans="1:6" x14ac:dyDescent="0.25">
      <c r="A31" s="4">
        <v>2048</v>
      </c>
      <c r="B31" s="5">
        <v>0.36430299999999999</v>
      </c>
      <c r="C31" s="5">
        <v>0.212557</v>
      </c>
      <c r="D31" s="5">
        <v>0.174873</v>
      </c>
      <c r="E31" s="5">
        <v>0.153692</v>
      </c>
      <c r="F31" s="5">
        <v>0.90542499999999992</v>
      </c>
    </row>
    <row r="32" spans="1:6" x14ac:dyDescent="0.25">
      <c r="A32" s="4">
        <v>2435</v>
      </c>
      <c r="B32" s="5">
        <v>0.52043799999999996</v>
      </c>
      <c r="C32" s="5">
        <v>0.30056699999999997</v>
      </c>
      <c r="D32" s="5">
        <v>0.28038200000000002</v>
      </c>
      <c r="E32" s="5">
        <v>0.19814599999999999</v>
      </c>
      <c r="F32" s="5">
        <v>1.2995329999999998</v>
      </c>
    </row>
    <row r="33" spans="1:6" x14ac:dyDescent="0.25">
      <c r="A33" s="4">
        <v>2896</v>
      </c>
      <c r="B33" s="5">
        <v>0.69491199999999997</v>
      </c>
      <c r="C33" s="5">
        <v>0.41288000000000002</v>
      </c>
      <c r="D33" s="5">
        <v>0.37617400000000001</v>
      </c>
      <c r="E33" s="5">
        <v>0.306587</v>
      </c>
      <c r="F33" s="5">
        <v>1.7905529999999998</v>
      </c>
    </row>
    <row r="34" spans="1:6" x14ac:dyDescent="0.25">
      <c r="A34" s="4">
        <v>3444</v>
      </c>
      <c r="B34" s="5">
        <v>0.99449799999999999</v>
      </c>
      <c r="C34" s="5">
        <v>0.59622200000000003</v>
      </c>
      <c r="D34" s="5">
        <v>0.50801300000000005</v>
      </c>
      <c r="E34" s="5">
        <v>0.42319299999999999</v>
      </c>
      <c r="F34" s="5">
        <v>2.5219260000000001</v>
      </c>
    </row>
    <row r="35" spans="1:6" x14ac:dyDescent="0.25">
      <c r="A35" s="4">
        <v>4096</v>
      </c>
      <c r="B35" s="5">
        <v>1.4228099999999999</v>
      </c>
      <c r="C35" s="5">
        <v>0.82929399999999998</v>
      </c>
      <c r="D35" s="5">
        <v>0.74269399999999997</v>
      </c>
      <c r="E35" s="5">
        <v>0.54952699999999999</v>
      </c>
      <c r="F35" s="5">
        <v>3.5443250000000002</v>
      </c>
    </row>
    <row r="36" spans="1:6" x14ac:dyDescent="0.25">
      <c r="A36" s="4">
        <v>4870</v>
      </c>
      <c r="B36" s="5">
        <v>1.99637</v>
      </c>
      <c r="C36" s="5">
        <v>1.1297699999999999</v>
      </c>
      <c r="D36" s="5">
        <v>0.97221199999999997</v>
      </c>
      <c r="E36" s="5">
        <v>0.80803700000000001</v>
      </c>
      <c r="F36" s="5">
        <v>4.9063889999999999</v>
      </c>
    </row>
    <row r="37" spans="1:6" x14ac:dyDescent="0.25">
      <c r="A37" s="4">
        <v>5792</v>
      </c>
      <c r="B37" s="5">
        <v>2.8317899999999998</v>
      </c>
      <c r="C37" s="5">
        <v>1.5953299999999999</v>
      </c>
      <c r="D37" s="5">
        <v>1.4475199999999999</v>
      </c>
      <c r="E37" s="5">
        <v>1.0911900000000001</v>
      </c>
      <c r="F37" s="5">
        <v>6.9658299999999995</v>
      </c>
    </row>
    <row r="38" spans="1:6" x14ac:dyDescent="0.25">
      <c r="A38" s="4">
        <v>6888</v>
      </c>
      <c r="B38" s="5">
        <v>4.1324899999999998</v>
      </c>
      <c r="C38" s="5">
        <v>2.2850000000000001</v>
      </c>
      <c r="D38" s="5">
        <v>2.25834</v>
      </c>
      <c r="E38" s="5">
        <v>1.61022</v>
      </c>
      <c r="F38" s="5">
        <v>10.286049999999999</v>
      </c>
    </row>
    <row r="39" spans="1:6" x14ac:dyDescent="0.25">
      <c r="A39" s="4">
        <v>8192</v>
      </c>
      <c r="B39" s="5">
        <v>5.6222500000000002</v>
      </c>
      <c r="C39" s="5">
        <v>3.2106599999999998</v>
      </c>
      <c r="D39" s="5">
        <v>2.5701399999999999</v>
      </c>
      <c r="E39" s="5">
        <v>2.2179899999999999</v>
      </c>
      <c r="F39" s="5">
        <v>13.621040000000001</v>
      </c>
    </row>
    <row r="40" spans="1:6" x14ac:dyDescent="0.25">
      <c r="A40" s="4">
        <v>9741</v>
      </c>
      <c r="B40" s="5">
        <v>8.3783300000000001</v>
      </c>
      <c r="C40" s="5">
        <v>4.4378099999999998</v>
      </c>
      <c r="D40" s="5">
        <v>3.5734900000000001</v>
      </c>
      <c r="E40" s="5">
        <v>3.1402399999999999</v>
      </c>
      <c r="F40" s="5">
        <v>19.529869999999999</v>
      </c>
    </row>
    <row r="41" spans="1:6" x14ac:dyDescent="0.25">
      <c r="A41" s="4">
        <v>11585</v>
      </c>
      <c r="B41" s="5">
        <v>11.856299999999999</v>
      </c>
      <c r="C41" s="5">
        <v>6.3184899999999997</v>
      </c>
      <c r="D41" s="5">
        <v>5.1848799999999997</v>
      </c>
      <c r="E41" s="5">
        <v>4.3203300000000002</v>
      </c>
      <c r="F41" s="5">
        <v>27.68</v>
      </c>
    </row>
    <row r="42" spans="1:6" x14ac:dyDescent="0.25">
      <c r="A42" s="4">
        <v>13777</v>
      </c>
      <c r="B42" s="5">
        <v>16.140599999999999</v>
      </c>
      <c r="C42" s="5">
        <v>8.8993599999999997</v>
      </c>
      <c r="D42" s="5">
        <v>7.3280900000000004</v>
      </c>
      <c r="E42" s="5">
        <v>6.2253499999999997</v>
      </c>
      <c r="F42" s="5">
        <v>38.593400000000003</v>
      </c>
    </row>
    <row r="43" spans="1:6" x14ac:dyDescent="0.25">
      <c r="A43" s="4">
        <v>16384</v>
      </c>
      <c r="B43" s="5">
        <v>23.3262</v>
      </c>
      <c r="C43" s="5">
        <v>12.722200000000001</v>
      </c>
      <c r="D43" s="5">
        <v>10.6701</v>
      </c>
      <c r="E43" s="5">
        <v>8.8906700000000001</v>
      </c>
      <c r="F43" s="5">
        <v>55.609169999999999</v>
      </c>
    </row>
    <row r="44" spans="1:6" x14ac:dyDescent="0.25">
      <c r="A44" s="4">
        <v>19483</v>
      </c>
      <c r="B44" s="5">
        <v>31.3673</v>
      </c>
      <c r="C44" s="5">
        <v>17.8384</v>
      </c>
      <c r="D44" s="5">
        <v>14.329599999999999</v>
      </c>
      <c r="E44" s="5">
        <v>12.456799999999999</v>
      </c>
      <c r="F44" s="5">
        <v>75.992099999999994</v>
      </c>
    </row>
    <row r="45" spans="1:6" x14ac:dyDescent="0.25">
      <c r="A45" s="4">
        <v>23170</v>
      </c>
      <c r="B45" s="5"/>
      <c r="C45" s="5">
        <v>24.916599999999999</v>
      </c>
      <c r="D45" s="5">
        <v>20.851299999999998</v>
      </c>
      <c r="E45" s="5">
        <v>17.632100000000001</v>
      </c>
      <c r="F45" s="5">
        <v>63.4</v>
      </c>
    </row>
    <row r="46" spans="1:6" x14ac:dyDescent="0.25">
      <c r="A46" s="4">
        <v>27554</v>
      </c>
      <c r="B46" s="5"/>
      <c r="C46" s="5">
        <v>35.522399999999998</v>
      </c>
      <c r="D46" s="5">
        <v>29.119199999999999</v>
      </c>
      <c r="E46" s="5">
        <v>25.916</v>
      </c>
      <c r="F46" s="5">
        <v>90.557599999999994</v>
      </c>
    </row>
    <row r="47" spans="1:6" x14ac:dyDescent="0.25">
      <c r="A47" s="4">
        <v>32768</v>
      </c>
      <c r="B47" s="5"/>
      <c r="C47" s="5"/>
      <c r="D47" s="5">
        <v>39.984200000000001</v>
      </c>
      <c r="E47" s="5">
        <v>37.332299999999996</v>
      </c>
      <c r="F47" s="5">
        <v>77.316499999999991</v>
      </c>
    </row>
    <row r="48" spans="1:6" x14ac:dyDescent="0.25">
      <c r="A48" s="4" t="s">
        <v>11</v>
      </c>
      <c r="B48" s="5">
        <v>110.5418631</v>
      </c>
      <c r="C48" s="5">
        <v>121.77631489999999</v>
      </c>
      <c r="D48" s="5">
        <v>140.8726284</v>
      </c>
      <c r="E48" s="5">
        <v>123.6808997</v>
      </c>
      <c r="F48" s="5">
        <v>496.87170609999998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177"/>
  <sheetViews>
    <sheetView topLeftCell="B1" zoomScale="80" zoomScaleNormal="80" workbookViewId="0">
      <selection activeCell="V18" sqref="V18"/>
    </sheetView>
  </sheetViews>
  <sheetFormatPr defaultRowHeight="15" x14ac:dyDescent="0.25"/>
  <cols>
    <col min="1" max="12" width="9.140625" style="1"/>
    <col min="13" max="13" width="35.5703125" style="1" customWidth="1"/>
    <col min="14" max="34" width="9.140625" style="1"/>
    <col min="35" max="37" width="9.140625" style="1" customWidth="1"/>
    <col min="38" max="38" width="46.7109375" style="1" customWidth="1"/>
    <col min="39" max="16384" width="9.140625" style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14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</row>
    <row r="2" spans="1:18" x14ac:dyDescent="0.25">
      <c r="A2" s="1">
        <v>2</v>
      </c>
      <c r="B2" s="1" t="s">
        <v>7</v>
      </c>
      <c r="C2" s="1">
        <v>2</v>
      </c>
      <c r="D2" s="1">
        <v>8</v>
      </c>
      <c r="E2" s="1">
        <v>16</v>
      </c>
      <c r="F2" s="1">
        <v>5.0842799999999997</v>
      </c>
      <c r="G2" s="1">
        <v>2.036E-3</v>
      </c>
      <c r="H2" s="1">
        <f>R2 / (2 * G2)</f>
        <v>3.6812377210216109E-2</v>
      </c>
      <c r="L2" s="1" t="s">
        <v>8</v>
      </c>
      <c r="M2" s="1" t="s">
        <v>9</v>
      </c>
      <c r="N2" s="1">
        <v>8</v>
      </c>
      <c r="O2" s="1">
        <v>8</v>
      </c>
      <c r="P2" s="1">
        <v>16</v>
      </c>
      <c r="Q2" s="1">
        <v>5.0842799999999997</v>
      </c>
      <c r="R2" s="1">
        <v>1.4990000000000001E-4</v>
      </c>
    </row>
    <row r="3" spans="1:18" x14ac:dyDescent="0.25">
      <c r="A3" s="1">
        <v>2</v>
      </c>
      <c r="B3" s="1" t="s">
        <v>7</v>
      </c>
      <c r="C3" s="1">
        <v>2</v>
      </c>
      <c r="D3" s="1">
        <v>8</v>
      </c>
      <c r="E3" s="1">
        <v>19</v>
      </c>
      <c r="F3" s="1">
        <v>4.4430500000000004</v>
      </c>
      <c r="G3" s="1">
        <v>2.5379999999999999E-4</v>
      </c>
      <c r="H3" s="1">
        <f>R3 / (2 * G3)</f>
        <v>0.12706855791962174</v>
      </c>
      <c r="L3" s="1" t="s">
        <v>8</v>
      </c>
      <c r="M3" s="1" t="s">
        <v>9</v>
      </c>
      <c r="N3" s="1">
        <v>8</v>
      </c>
      <c r="O3" s="1">
        <v>8</v>
      </c>
      <c r="P3" s="1">
        <v>19</v>
      </c>
      <c r="Q3" s="1">
        <v>4.4430500000000004</v>
      </c>
      <c r="R3" s="2">
        <v>6.4499999999999996E-5</v>
      </c>
    </row>
    <row r="4" spans="1:18" x14ac:dyDescent="0.25">
      <c r="A4" s="1">
        <v>2</v>
      </c>
      <c r="B4" s="1" t="s">
        <v>7</v>
      </c>
      <c r="C4" s="1">
        <v>2</v>
      </c>
      <c r="D4" s="1">
        <v>8</v>
      </c>
      <c r="E4" s="1">
        <v>22</v>
      </c>
      <c r="F4" s="1">
        <v>3.7493599999999998</v>
      </c>
      <c r="G4" s="1">
        <v>1.054E-4</v>
      </c>
      <c r="H4" s="1">
        <f>R4 / (2 * G4)</f>
        <v>0.6470588235294118</v>
      </c>
      <c r="L4" s="1" t="s">
        <v>8</v>
      </c>
      <c r="M4" s="1" t="s">
        <v>9</v>
      </c>
      <c r="N4" s="1">
        <v>8</v>
      </c>
      <c r="O4" s="1">
        <v>8</v>
      </c>
      <c r="P4" s="1">
        <v>22</v>
      </c>
      <c r="Q4" s="1">
        <v>3.7493599999999998</v>
      </c>
      <c r="R4" s="1">
        <v>1.3640000000000001E-4</v>
      </c>
    </row>
    <row r="5" spans="1:18" x14ac:dyDescent="0.25">
      <c r="A5" s="1">
        <v>2</v>
      </c>
      <c r="B5" s="1" t="s">
        <v>7</v>
      </c>
      <c r="C5" s="1">
        <v>2</v>
      </c>
      <c r="D5" s="1">
        <v>8</v>
      </c>
      <c r="E5" s="1">
        <v>26</v>
      </c>
      <c r="F5" s="1">
        <v>6.0005899999999999</v>
      </c>
      <c r="G5" s="1">
        <v>1.4329999999999999E-4</v>
      </c>
      <c r="H5" s="1">
        <f>R5 / (2 * G5)</f>
        <v>0.69748778785764143</v>
      </c>
      <c r="L5" s="1" t="s">
        <v>8</v>
      </c>
      <c r="M5" s="1" t="s">
        <v>9</v>
      </c>
      <c r="N5" s="1">
        <v>8</v>
      </c>
      <c r="O5" s="1">
        <v>8</v>
      </c>
      <c r="P5" s="1">
        <v>26</v>
      </c>
      <c r="Q5" s="1">
        <v>6.0005899999999999</v>
      </c>
      <c r="R5" s="1">
        <v>1.9990000000000001E-4</v>
      </c>
    </row>
    <row r="6" spans="1:18" x14ac:dyDescent="0.25">
      <c r="A6" s="1">
        <v>2</v>
      </c>
      <c r="B6" s="1" t="s">
        <v>7</v>
      </c>
      <c r="C6" s="1">
        <v>2</v>
      </c>
      <c r="D6" s="1">
        <v>8</v>
      </c>
      <c r="E6" s="1">
        <v>32</v>
      </c>
      <c r="F6" s="1">
        <v>5.1251199999999999</v>
      </c>
      <c r="G6" s="1">
        <v>4.325E-4</v>
      </c>
      <c r="H6" s="1">
        <f>R6 / (2 * G6)</f>
        <v>0.50416184971098266</v>
      </c>
      <c r="L6" s="1" t="s">
        <v>8</v>
      </c>
      <c r="M6" s="1" t="s">
        <v>9</v>
      </c>
      <c r="N6" s="1">
        <v>8</v>
      </c>
      <c r="O6" s="1">
        <v>8</v>
      </c>
      <c r="P6" s="1">
        <v>32</v>
      </c>
      <c r="Q6" s="1">
        <v>5.1251199999999999</v>
      </c>
      <c r="R6" s="1">
        <v>4.3609999999999998E-4</v>
      </c>
    </row>
    <row r="7" spans="1:18" x14ac:dyDescent="0.25">
      <c r="A7" s="1">
        <v>2</v>
      </c>
      <c r="B7" s="1" t="s">
        <v>7</v>
      </c>
      <c r="C7" s="1">
        <v>2</v>
      </c>
      <c r="D7" s="1">
        <v>8</v>
      </c>
      <c r="E7" s="1">
        <v>38</v>
      </c>
      <c r="F7" s="1">
        <v>12.0709</v>
      </c>
      <c r="G7" s="1">
        <v>3.213E-4</v>
      </c>
      <c r="H7" s="1">
        <f>R7 / (2 * G7)</f>
        <v>0.59523809523809523</v>
      </c>
      <c r="L7" s="1" t="s">
        <v>8</v>
      </c>
      <c r="M7" s="1" t="s">
        <v>9</v>
      </c>
      <c r="N7" s="1">
        <v>8</v>
      </c>
      <c r="O7" s="1">
        <v>8</v>
      </c>
      <c r="P7" s="1">
        <v>38</v>
      </c>
      <c r="Q7" s="1">
        <v>12.0709</v>
      </c>
      <c r="R7" s="1">
        <v>3.8249999999999997E-4</v>
      </c>
    </row>
    <row r="8" spans="1:18" x14ac:dyDescent="0.25">
      <c r="A8" s="1">
        <v>2</v>
      </c>
      <c r="B8" s="1" t="s">
        <v>7</v>
      </c>
      <c r="C8" s="1">
        <v>2</v>
      </c>
      <c r="D8" s="1">
        <v>8</v>
      </c>
      <c r="E8" s="1">
        <v>45</v>
      </c>
      <c r="F8" s="1">
        <v>6.4672999999999998</v>
      </c>
      <c r="G8" s="1">
        <v>1.6697999999999999E-3</v>
      </c>
      <c r="H8" s="1">
        <f>R8 / (2 * G8)</f>
        <v>0.14217271529524494</v>
      </c>
      <c r="L8" s="1" t="s">
        <v>8</v>
      </c>
      <c r="M8" s="1" t="s">
        <v>9</v>
      </c>
      <c r="N8" s="1">
        <v>8</v>
      </c>
      <c r="O8" s="1">
        <v>8</v>
      </c>
      <c r="P8" s="1">
        <v>45</v>
      </c>
      <c r="Q8" s="1">
        <v>6.4672999999999998</v>
      </c>
      <c r="R8" s="1">
        <v>4.7479999999999999E-4</v>
      </c>
    </row>
    <row r="9" spans="1:18" x14ac:dyDescent="0.25">
      <c r="A9" s="1">
        <v>2</v>
      </c>
      <c r="B9" s="1" t="s">
        <v>7</v>
      </c>
      <c r="C9" s="1">
        <v>2</v>
      </c>
      <c r="D9" s="1">
        <v>8</v>
      </c>
      <c r="E9" s="1">
        <v>53</v>
      </c>
      <c r="F9" s="1">
        <v>10.349</v>
      </c>
      <c r="G9" s="1">
        <v>2.5230000000000001E-4</v>
      </c>
      <c r="H9" s="1">
        <f>R9 / (2 * G9)</f>
        <v>0.96056282203725729</v>
      </c>
      <c r="L9" s="1" t="s">
        <v>8</v>
      </c>
      <c r="M9" s="1" t="s">
        <v>9</v>
      </c>
      <c r="N9" s="1">
        <v>8</v>
      </c>
      <c r="O9" s="1">
        <v>8</v>
      </c>
      <c r="P9" s="1">
        <v>53</v>
      </c>
      <c r="Q9" s="1">
        <v>10.349</v>
      </c>
      <c r="R9" s="1">
        <v>4.8470000000000002E-4</v>
      </c>
    </row>
    <row r="10" spans="1:18" x14ac:dyDescent="0.25">
      <c r="A10" s="1">
        <v>2</v>
      </c>
      <c r="B10" s="1" t="s">
        <v>7</v>
      </c>
      <c r="C10" s="1">
        <v>2</v>
      </c>
      <c r="D10" s="1">
        <v>8</v>
      </c>
      <c r="E10" s="1">
        <v>64</v>
      </c>
      <c r="F10" s="1">
        <v>8.4826700000000006</v>
      </c>
      <c r="G10" s="1">
        <v>6.334E-4</v>
      </c>
      <c r="H10" s="1">
        <f>R10 / (2 * G10)</f>
        <v>0.91308809598989582</v>
      </c>
      <c r="L10" s="1" t="s">
        <v>8</v>
      </c>
      <c r="M10" s="1" t="s">
        <v>9</v>
      </c>
      <c r="N10" s="1">
        <v>8</v>
      </c>
      <c r="O10" s="1">
        <v>8</v>
      </c>
      <c r="P10" s="1">
        <v>64</v>
      </c>
      <c r="Q10" s="1">
        <v>8.4826700000000006</v>
      </c>
      <c r="R10" s="1">
        <v>1.1567000000000001E-3</v>
      </c>
    </row>
    <row r="11" spans="1:18" x14ac:dyDescent="0.25">
      <c r="A11" s="1">
        <v>2</v>
      </c>
      <c r="B11" s="1" t="s">
        <v>7</v>
      </c>
      <c r="C11" s="1">
        <v>2</v>
      </c>
      <c r="D11" s="1">
        <v>8</v>
      </c>
      <c r="E11" s="1">
        <v>76</v>
      </c>
      <c r="F11" s="1">
        <v>0.77068899999999996</v>
      </c>
      <c r="G11" s="1">
        <v>6.7540000000000005E-4</v>
      </c>
      <c r="H11" s="1">
        <f>R11 / (2 * G11)</f>
        <v>0.9813443885105122</v>
      </c>
      <c r="L11" s="1" t="s">
        <v>8</v>
      </c>
      <c r="M11" s="1" t="s">
        <v>9</v>
      </c>
      <c r="N11" s="1">
        <v>8</v>
      </c>
      <c r="O11" s="1">
        <v>8</v>
      </c>
      <c r="P11" s="1">
        <v>76</v>
      </c>
      <c r="Q11" s="1">
        <v>0.77068899999999996</v>
      </c>
      <c r="R11" s="1">
        <v>1.3255999999999999E-3</v>
      </c>
    </row>
    <row r="12" spans="1:18" x14ac:dyDescent="0.25">
      <c r="A12" s="1">
        <v>2</v>
      </c>
      <c r="B12" s="1" t="s">
        <v>7</v>
      </c>
      <c r="C12" s="1">
        <v>2</v>
      </c>
      <c r="D12" s="1">
        <v>8</v>
      </c>
      <c r="E12" s="1">
        <v>90</v>
      </c>
      <c r="F12" s="1">
        <v>8.6870399999999997</v>
      </c>
      <c r="G12" s="1">
        <v>8.8610000000000002E-4</v>
      </c>
      <c r="H12" s="1">
        <f>R12 / (2 * G12)</f>
        <v>1.0051912876650491</v>
      </c>
      <c r="L12" s="1" t="s">
        <v>8</v>
      </c>
      <c r="M12" s="1" t="s">
        <v>9</v>
      </c>
      <c r="N12" s="1">
        <v>8</v>
      </c>
      <c r="O12" s="1">
        <v>8</v>
      </c>
      <c r="P12" s="1">
        <v>90</v>
      </c>
      <c r="Q12" s="1">
        <v>8.6870399999999997</v>
      </c>
      <c r="R12" s="1">
        <v>1.7814E-3</v>
      </c>
    </row>
    <row r="13" spans="1:18" x14ac:dyDescent="0.25">
      <c r="A13" s="1">
        <v>2</v>
      </c>
      <c r="B13" s="1" t="s">
        <v>7</v>
      </c>
      <c r="C13" s="1">
        <v>2</v>
      </c>
      <c r="D13" s="1">
        <v>8</v>
      </c>
      <c r="E13" s="1">
        <v>107</v>
      </c>
      <c r="F13" s="1">
        <v>6.6971999999999996</v>
      </c>
      <c r="G13" s="1">
        <v>9.4669999999999997E-4</v>
      </c>
      <c r="H13" s="1">
        <f>R13 / (2 * G13)</f>
        <v>1.0383437202915391</v>
      </c>
      <c r="L13" s="1" t="s">
        <v>8</v>
      </c>
      <c r="M13" s="1" t="s">
        <v>9</v>
      </c>
      <c r="N13" s="1">
        <v>8</v>
      </c>
      <c r="O13" s="1">
        <v>8</v>
      </c>
      <c r="P13" s="1">
        <v>107</v>
      </c>
      <c r="Q13" s="1">
        <v>6.6971999999999996</v>
      </c>
      <c r="R13" s="1">
        <v>1.9659999999999999E-3</v>
      </c>
    </row>
    <row r="14" spans="1:18" x14ac:dyDescent="0.25">
      <c r="A14" s="1">
        <v>2</v>
      </c>
      <c r="B14" s="1" t="s">
        <v>7</v>
      </c>
      <c r="C14" s="1">
        <v>2</v>
      </c>
      <c r="D14" s="1">
        <v>8</v>
      </c>
      <c r="E14" s="1">
        <v>128</v>
      </c>
      <c r="F14" s="1">
        <v>6.99139</v>
      </c>
      <c r="G14" s="1">
        <v>1.9017999999999999E-3</v>
      </c>
      <c r="H14" s="1">
        <f>R14 / (2 * G14)</f>
        <v>1.0464822799453151</v>
      </c>
      <c r="L14" s="1" t="s">
        <v>8</v>
      </c>
      <c r="M14" s="1" t="s">
        <v>9</v>
      </c>
      <c r="N14" s="1">
        <v>8</v>
      </c>
      <c r="O14" s="1">
        <v>8</v>
      </c>
      <c r="P14" s="1">
        <v>128</v>
      </c>
      <c r="Q14" s="1">
        <v>6.99139</v>
      </c>
      <c r="R14" s="1">
        <v>3.9804000000000003E-3</v>
      </c>
    </row>
    <row r="15" spans="1:18" x14ac:dyDescent="0.25">
      <c r="A15" s="1">
        <v>2</v>
      </c>
      <c r="B15" s="1" t="s">
        <v>7</v>
      </c>
      <c r="C15" s="1">
        <v>2</v>
      </c>
      <c r="D15" s="1">
        <v>8</v>
      </c>
      <c r="E15" s="1">
        <v>152</v>
      </c>
      <c r="F15" s="1">
        <v>15.241099999999999</v>
      </c>
      <c r="G15" s="1">
        <v>2.4962000000000001E-3</v>
      </c>
      <c r="H15" s="1">
        <f>R15 / (2 * G15)</f>
        <v>1.0722898806185401</v>
      </c>
      <c r="L15" s="1" t="s">
        <v>8</v>
      </c>
      <c r="M15" s="1" t="s">
        <v>9</v>
      </c>
      <c r="N15" s="1">
        <v>8</v>
      </c>
      <c r="O15" s="1">
        <v>8</v>
      </c>
      <c r="P15" s="1">
        <v>152</v>
      </c>
      <c r="Q15" s="1">
        <v>15.241099999999999</v>
      </c>
      <c r="R15" s="1">
        <v>5.3533000000000001E-3</v>
      </c>
    </row>
    <row r="16" spans="1:18" x14ac:dyDescent="0.25">
      <c r="A16" s="1">
        <v>2</v>
      </c>
      <c r="B16" s="1" t="s">
        <v>7</v>
      </c>
      <c r="C16" s="1">
        <v>2</v>
      </c>
      <c r="D16" s="1">
        <v>8</v>
      </c>
      <c r="E16" s="1">
        <v>181</v>
      </c>
      <c r="F16" s="1">
        <v>4.2525599999999999</v>
      </c>
      <c r="G16" s="1">
        <v>2.6394999999999999E-3</v>
      </c>
      <c r="H16" s="1">
        <f>R16 / (2 * G16)</f>
        <v>1.0628528130327715</v>
      </c>
      <c r="L16" s="1" t="s">
        <v>8</v>
      </c>
      <c r="M16" s="1" t="s">
        <v>9</v>
      </c>
      <c r="N16" s="1">
        <v>8</v>
      </c>
      <c r="O16" s="1">
        <v>8</v>
      </c>
      <c r="P16" s="1">
        <v>181</v>
      </c>
      <c r="Q16" s="1">
        <v>4.2525599999999999</v>
      </c>
      <c r="R16" s="1">
        <v>5.6108E-3</v>
      </c>
    </row>
    <row r="17" spans="1:18" x14ac:dyDescent="0.25">
      <c r="A17" s="1">
        <v>2</v>
      </c>
      <c r="B17" s="1" t="s">
        <v>7</v>
      </c>
      <c r="C17" s="1">
        <v>2</v>
      </c>
      <c r="D17" s="1">
        <v>8</v>
      </c>
      <c r="E17" s="1">
        <v>215</v>
      </c>
      <c r="F17" s="1">
        <v>6.5400999999999998</v>
      </c>
      <c r="G17" s="1">
        <v>4.2262999999999997E-3</v>
      </c>
      <c r="H17" s="1">
        <f>R17 / (2 * G17)</f>
        <v>0.97681186853749147</v>
      </c>
      <c r="L17" s="1" t="s">
        <v>8</v>
      </c>
      <c r="M17" s="1" t="s">
        <v>9</v>
      </c>
      <c r="N17" s="1">
        <v>8</v>
      </c>
      <c r="O17" s="1">
        <v>8</v>
      </c>
      <c r="P17" s="1">
        <v>215</v>
      </c>
      <c r="Q17" s="1">
        <v>6.5400999999999998</v>
      </c>
      <c r="R17" s="1">
        <v>8.2565999999999994E-3</v>
      </c>
    </row>
    <row r="18" spans="1:18" x14ac:dyDescent="0.25">
      <c r="A18" s="1">
        <v>2</v>
      </c>
      <c r="B18" s="1" t="s">
        <v>7</v>
      </c>
      <c r="C18" s="1">
        <v>2</v>
      </c>
      <c r="D18" s="1">
        <v>8</v>
      </c>
      <c r="E18" s="1">
        <v>256</v>
      </c>
      <c r="F18" s="1">
        <v>7.7722800000000003</v>
      </c>
      <c r="G18" s="1">
        <v>7.7080999999999998E-3</v>
      </c>
      <c r="H18" s="1">
        <f>R18 / (2 * G18)</f>
        <v>0.94681568739378053</v>
      </c>
      <c r="L18" s="1" t="s">
        <v>8</v>
      </c>
      <c r="M18" s="1" t="s">
        <v>9</v>
      </c>
      <c r="N18" s="1">
        <v>8</v>
      </c>
      <c r="O18" s="1">
        <v>8</v>
      </c>
      <c r="P18" s="1">
        <v>256</v>
      </c>
      <c r="Q18" s="1">
        <v>7.7722800000000003</v>
      </c>
      <c r="R18" s="1">
        <v>1.45963E-2</v>
      </c>
    </row>
    <row r="19" spans="1:18" x14ac:dyDescent="0.25">
      <c r="A19" s="1">
        <v>2</v>
      </c>
      <c r="B19" s="1" t="s">
        <v>7</v>
      </c>
      <c r="C19" s="1">
        <v>2</v>
      </c>
      <c r="D19" s="1">
        <v>8</v>
      </c>
      <c r="E19" s="1">
        <v>304</v>
      </c>
      <c r="F19" s="1">
        <v>7.4187900000000004</v>
      </c>
      <c r="G19" s="1">
        <v>9.8276000000000006E-3</v>
      </c>
      <c r="H19" s="1">
        <f>R19 / (2 * G19)</f>
        <v>1.1022986283528022</v>
      </c>
      <c r="L19" s="1" t="s">
        <v>8</v>
      </c>
      <c r="M19" s="1" t="s">
        <v>9</v>
      </c>
      <c r="N19" s="1">
        <v>8</v>
      </c>
      <c r="O19" s="1">
        <v>8</v>
      </c>
      <c r="P19" s="1">
        <v>304</v>
      </c>
      <c r="Q19" s="1">
        <v>7.4187900000000004</v>
      </c>
      <c r="R19" s="1">
        <v>2.1665899999999998E-2</v>
      </c>
    </row>
    <row r="20" spans="1:18" x14ac:dyDescent="0.25">
      <c r="A20" s="1">
        <v>2</v>
      </c>
      <c r="B20" s="1" t="s">
        <v>7</v>
      </c>
      <c r="C20" s="1">
        <v>2</v>
      </c>
      <c r="D20" s="1">
        <v>8</v>
      </c>
      <c r="E20" s="1">
        <v>362</v>
      </c>
      <c r="F20" s="1">
        <v>17.465699999999998</v>
      </c>
      <c r="G20" s="1">
        <v>1.2005999999999999E-2</v>
      </c>
      <c r="H20" s="1">
        <f>R20 / (2 * G20)</f>
        <v>0.94832583708145923</v>
      </c>
      <c r="L20" s="1" t="s">
        <v>8</v>
      </c>
      <c r="M20" s="1" t="s">
        <v>9</v>
      </c>
      <c r="N20" s="1">
        <v>8</v>
      </c>
      <c r="O20" s="1">
        <v>8</v>
      </c>
      <c r="P20" s="1">
        <v>362</v>
      </c>
      <c r="Q20" s="1">
        <v>17.465699999999998</v>
      </c>
      <c r="R20" s="1">
        <v>2.2771199999999998E-2</v>
      </c>
    </row>
    <row r="21" spans="1:18" x14ac:dyDescent="0.25">
      <c r="A21" s="1">
        <v>2</v>
      </c>
      <c r="B21" s="1" t="s">
        <v>7</v>
      </c>
      <c r="C21" s="1">
        <v>2</v>
      </c>
      <c r="D21" s="1">
        <v>8</v>
      </c>
      <c r="E21" s="1">
        <v>430</v>
      </c>
      <c r="F21" s="1">
        <v>18.700900000000001</v>
      </c>
      <c r="G21" s="1">
        <v>1.88773E-2</v>
      </c>
      <c r="H21" s="1">
        <f>R21 / (2 * G21)</f>
        <v>0.86246444141905887</v>
      </c>
      <c r="L21" s="1" t="s">
        <v>8</v>
      </c>
      <c r="M21" s="1" t="s">
        <v>9</v>
      </c>
      <c r="N21" s="1">
        <v>8</v>
      </c>
      <c r="O21" s="1">
        <v>8</v>
      </c>
      <c r="P21" s="1">
        <v>430</v>
      </c>
      <c r="Q21" s="1">
        <v>18.700900000000001</v>
      </c>
      <c r="R21" s="1">
        <v>3.2562000000000001E-2</v>
      </c>
    </row>
    <row r="22" spans="1:18" x14ac:dyDescent="0.25">
      <c r="A22" s="1">
        <v>2</v>
      </c>
      <c r="B22" s="1" t="s">
        <v>7</v>
      </c>
      <c r="C22" s="1">
        <v>2</v>
      </c>
      <c r="D22" s="1">
        <v>8</v>
      </c>
      <c r="E22" s="1">
        <v>512</v>
      </c>
      <c r="F22" s="1">
        <v>6.3845599999999996</v>
      </c>
      <c r="G22" s="1">
        <v>2.5113799999999999E-2</v>
      </c>
      <c r="H22" s="1">
        <f>R22 / (2 * G22)</f>
        <v>1.0046787025460107</v>
      </c>
      <c r="L22" s="1" t="s">
        <v>8</v>
      </c>
      <c r="M22" s="1" t="s">
        <v>9</v>
      </c>
      <c r="N22" s="1">
        <v>8</v>
      </c>
      <c r="O22" s="1">
        <v>8</v>
      </c>
      <c r="P22" s="1">
        <v>512</v>
      </c>
      <c r="Q22" s="1">
        <v>6.3845599999999996</v>
      </c>
      <c r="R22" s="1">
        <v>5.0462600000000003E-2</v>
      </c>
    </row>
    <row r="23" spans="1:18" x14ac:dyDescent="0.25">
      <c r="A23" s="1">
        <v>2</v>
      </c>
      <c r="B23" s="1" t="s">
        <v>7</v>
      </c>
      <c r="C23" s="1">
        <v>2</v>
      </c>
      <c r="D23" s="1">
        <v>8</v>
      </c>
      <c r="E23" s="1">
        <v>608</v>
      </c>
      <c r="F23" s="1">
        <v>21.7851</v>
      </c>
      <c r="G23" s="1">
        <v>4.1046800000000001E-2</v>
      </c>
      <c r="H23" s="1">
        <f>R23 / (2 * G23)</f>
        <v>0.88620428389058348</v>
      </c>
      <c r="L23" s="1" t="s">
        <v>8</v>
      </c>
      <c r="M23" s="1" t="s">
        <v>9</v>
      </c>
      <c r="N23" s="1">
        <v>8</v>
      </c>
      <c r="O23" s="1">
        <v>8</v>
      </c>
      <c r="P23" s="1">
        <v>608</v>
      </c>
      <c r="Q23" s="1">
        <v>21.7851</v>
      </c>
      <c r="R23" s="1">
        <v>7.2751700000000002E-2</v>
      </c>
    </row>
    <row r="24" spans="1:18" x14ac:dyDescent="0.25">
      <c r="A24" s="1">
        <v>2</v>
      </c>
      <c r="B24" s="1" t="s">
        <v>7</v>
      </c>
      <c r="C24" s="1">
        <v>2</v>
      </c>
      <c r="D24" s="1">
        <v>8</v>
      </c>
      <c r="E24" s="1">
        <v>724</v>
      </c>
      <c r="F24" s="1">
        <v>8.5668199999999999</v>
      </c>
      <c r="G24" s="1">
        <v>4.7508000000000002E-2</v>
      </c>
      <c r="H24" s="1">
        <f>R24 / (2 * G24)</f>
        <v>0.98875136819062048</v>
      </c>
      <c r="L24" s="1" t="s">
        <v>8</v>
      </c>
      <c r="M24" s="1" t="s">
        <v>9</v>
      </c>
      <c r="N24" s="1">
        <v>8</v>
      </c>
      <c r="O24" s="1">
        <v>8</v>
      </c>
      <c r="P24" s="1">
        <v>724</v>
      </c>
      <c r="Q24" s="1">
        <v>8.5668199999999999</v>
      </c>
      <c r="R24" s="1">
        <v>9.3947199999999995E-2</v>
      </c>
    </row>
    <row r="25" spans="1:18" x14ac:dyDescent="0.25">
      <c r="A25" s="1">
        <v>2</v>
      </c>
      <c r="B25" s="1" t="s">
        <v>7</v>
      </c>
      <c r="C25" s="1">
        <v>2</v>
      </c>
      <c r="D25" s="1">
        <v>8</v>
      </c>
      <c r="E25" s="1">
        <v>861</v>
      </c>
      <c r="F25" s="1">
        <v>10.009</v>
      </c>
      <c r="G25" s="1">
        <v>6.8667699999999998E-2</v>
      </c>
      <c r="H25" s="1">
        <f>R25 / (2 * G25)</f>
        <v>0.94566295361574648</v>
      </c>
      <c r="L25" s="1" t="s">
        <v>8</v>
      </c>
      <c r="M25" s="1" t="s">
        <v>9</v>
      </c>
      <c r="N25" s="1">
        <v>8</v>
      </c>
      <c r="O25" s="1">
        <v>8</v>
      </c>
      <c r="P25" s="1">
        <v>861</v>
      </c>
      <c r="Q25" s="1">
        <v>10.009</v>
      </c>
      <c r="R25" s="1">
        <v>0.12987299999999999</v>
      </c>
    </row>
    <row r="26" spans="1:18" x14ac:dyDescent="0.25">
      <c r="A26" s="1">
        <v>2</v>
      </c>
      <c r="B26" s="1" t="s">
        <v>7</v>
      </c>
      <c r="C26" s="1">
        <v>2</v>
      </c>
      <c r="D26" s="1">
        <v>8</v>
      </c>
      <c r="E26" s="1">
        <v>1024</v>
      </c>
      <c r="F26" s="1">
        <v>15.074299999999999</v>
      </c>
      <c r="G26" s="1">
        <v>9.5213999999999993E-2</v>
      </c>
      <c r="H26" s="1">
        <f>R26 / (2 * G26)</f>
        <v>1.0339393366521732</v>
      </c>
      <c r="L26" s="1" t="s">
        <v>8</v>
      </c>
      <c r="M26" s="1" t="s">
        <v>9</v>
      </c>
      <c r="N26" s="1">
        <v>8</v>
      </c>
      <c r="O26" s="1">
        <v>8</v>
      </c>
      <c r="P26" s="1">
        <v>1024</v>
      </c>
      <c r="Q26" s="1">
        <v>15.074299999999999</v>
      </c>
      <c r="R26" s="1">
        <v>0.19689100000000001</v>
      </c>
    </row>
    <row r="27" spans="1:18" x14ac:dyDescent="0.25">
      <c r="A27" s="1">
        <v>2</v>
      </c>
      <c r="B27" s="1" t="s">
        <v>7</v>
      </c>
      <c r="C27" s="1">
        <v>2</v>
      </c>
      <c r="D27" s="1">
        <v>8</v>
      </c>
      <c r="E27" s="1">
        <v>1217</v>
      </c>
      <c r="F27" s="1">
        <v>30.1267</v>
      </c>
      <c r="G27" s="1">
        <v>0.12434199999999999</v>
      </c>
      <c r="H27" s="1">
        <f>R27 / (2 * G27)</f>
        <v>1.0308664811568093</v>
      </c>
      <c r="L27" s="1" t="s">
        <v>8</v>
      </c>
      <c r="M27" s="1" t="s">
        <v>9</v>
      </c>
      <c r="N27" s="1">
        <v>8</v>
      </c>
      <c r="O27" s="1">
        <v>8</v>
      </c>
      <c r="P27" s="1">
        <v>1217</v>
      </c>
      <c r="Q27" s="1">
        <v>30.1267</v>
      </c>
      <c r="R27" s="1">
        <v>0.25635999999999998</v>
      </c>
    </row>
    <row r="28" spans="1:18" x14ac:dyDescent="0.25">
      <c r="A28" s="1">
        <v>2</v>
      </c>
      <c r="B28" s="1" t="s">
        <v>7</v>
      </c>
      <c r="C28" s="1">
        <v>2</v>
      </c>
      <c r="D28" s="1">
        <v>8</v>
      </c>
      <c r="E28" s="1">
        <v>1448</v>
      </c>
      <c r="F28" s="1">
        <v>32.4621</v>
      </c>
      <c r="G28" s="1">
        <v>0.180087</v>
      </c>
      <c r="H28" s="1">
        <f>R28 / (2 * G28)</f>
        <v>0.99046016647509261</v>
      </c>
      <c r="L28" s="1" t="s">
        <v>8</v>
      </c>
      <c r="M28" s="1" t="s">
        <v>9</v>
      </c>
      <c r="N28" s="1">
        <v>8</v>
      </c>
      <c r="O28" s="1">
        <v>8</v>
      </c>
      <c r="P28" s="1">
        <v>1448</v>
      </c>
      <c r="Q28" s="1">
        <v>32.4621</v>
      </c>
      <c r="R28" s="1">
        <v>0.356738</v>
      </c>
    </row>
    <row r="29" spans="1:18" x14ac:dyDescent="0.25">
      <c r="A29" s="1">
        <v>2</v>
      </c>
      <c r="B29" s="1" t="s">
        <v>7</v>
      </c>
      <c r="C29" s="1">
        <v>2</v>
      </c>
      <c r="D29" s="1">
        <v>8</v>
      </c>
      <c r="E29" s="1">
        <v>1722</v>
      </c>
      <c r="F29" s="1">
        <v>26.774000000000001</v>
      </c>
      <c r="G29" s="1">
        <v>0.243254</v>
      </c>
      <c r="H29" s="1">
        <f>R29 / (2 * G29)</f>
        <v>0.96735511029623356</v>
      </c>
      <c r="L29" s="1" t="s">
        <v>8</v>
      </c>
      <c r="M29" s="1" t="s">
        <v>9</v>
      </c>
      <c r="N29" s="1">
        <v>8</v>
      </c>
      <c r="O29" s="1">
        <v>8</v>
      </c>
      <c r="P29" s="1">
        <v>1722</v>
      </c>
      <c r="Q29" s="1">
        <v>26.774000000000001</v>
      </c>
      <c r="R29" s="1">
        <v>0.47062599999999999</v>
      </c>
    </row>
    <row r="30" spans="1:18" x14ac:dyDescent="0.25">
      <c r="A30" s="1">
        <v>2</v>
      </c>
      <c r="B30" s="1" t="s">
        <v>7</v>
      </c>
      <c r="C30" s="1">
        <v>2</v>
      </c>
      <c r="D30" s="1">
        <v>8</v>
      </c>
      <c r="E30" s="1">
        <v>2048</v>
      </c>
      <c r="F30" s="1">
        <v>50.255899999999997</v>
      </c>
      <c r="G30" s="1">
        <v>0.36430299999999999</v>
      </c>
      <c r="H30" s="1">
        <f>R30 / (2 * G30)</f>
        <v>0.9810089403600849</v>
      </c>
      <c r="L30" s="1" t="s">
        <v>8</v>
      </c>
      <c r="M30" s="1" t="s">
        <v>9</v>
      </c>
      <c r="N30" s="1">
        <v>8</v>
      </c>
      <c r="O30" s="1">
        <v>8</v>
      </c>
      <c r="P30" s="1">
        <v>2048</v>
      </c>
      <c r="Q30" s="1">
        <v>50.255899999999997</v>
      </c>
      <c r="R30" s="1">
        <v>0.71476899999999999</v>
      </c>
    </row>
    <row r="31" spans="1:18" x14ac:dyDescent="0.25">
      <c r="A31" s="1">
        <v>2</v>
      </c>
      <c r="B31" s="1" t="s">
        <v>7</v>
      </c>
      <c r="C31" s="1">
        <v>2</v>
      </c>
      <c r="D31" s="1">
        <v>8</v>
      </c>
      <c r="E31" s="1">
        <v>2435</v>
      </c>
      <c r="F31" s="1">
        <v>37.163600000000002</v>
      </c>
      <c r="G31" s="1">
        <v>0.52043799999999996</v>
      </c>
      <c r="H31" s="1">
        <f>R31 / (2 * G31)</f>
        <v>0.90244659306199793</v>
      </c>
      <c r="L31" s="1" t="s">
        <v>8</v>
      </c>
      <c r="M31" s="1" t="s">
        <v>9</v>
      </c>
      <c r="N31" s="1">
        <v>8</v>
      </c>
      <c r="O31" s="1">
        <v>8</v>
      </c>
      <c r="P31" s="1">
        <v>2435</v>
      </c>
      <c r="Q31" s="1">
        <v>37.163600000000002</v>
      </c>
      <c r="R31" s="1">
        <v>0.93933500000000003</v>
      </c>
    </row>
    <row r="32" spans="1:18" x14ac:dyDescent="0.25">
      <c r="A32" s="1">
        <v>2</v>
      </c>
      <c r="B32" s="1" t="s">
        <v>7</v>
      </c>
      <c r="C32" s="1">
        <v>2</v>
      </c>
      <c r="D32" s="1">
        <v>8</v>
      </c>
      <c r="E32" s="1">
        <v>2896</v>
      </c>
      <c r="F32" s="1">
        <v>19.2577</v>
      </c>
      <c r="G32" s="1">
        <v>0.69491199999999997</v>
      </c>
      <c r="H32" s="1">
        <f>R32 / (2 * G32)</f>
        <v>1.0388437672683737</v>
      </c>
      <c r="L32" s="1" t="s">
        <v>8</v>
      </c>
      <c r="M32" s="1" t="s">
        <v>9</v>
      </c>
      <c r="N32" s="1">
        <v>8</v>
      </c>
      <c r="O32" s="1">
        <v>8</v>
      </c>
      <c r="P32" s="1">
        <v>2896</v>
      </c>
      <c r="Q32" s="1">
        <v>19.2577</v>
      </c>
      <c r="R32" s="1">
        <v>1.44381</v>
      </c>
    </row>
    <row r="33" spans="1:18" x14ac:dyDescent="0.25">
      <c r="A33" s="1">
        <v>2</v>
      </c>
      <c r="B33" s="1" t="s">
        <v>7</v>
      </c>
      <c r="C33" s="1">
        <v>2</v>
      </c>
      <c r="D33" s="1">
        <v>8</v>
      </c>
      <c r="E33" s="1">
        <v>3444</v>
      </c>
      <c r="F33" s="1">
        <v>28.092500000000001</v>
      </c>
      <c r="G33" s="1">
        <v>0.99449799999999999</v>
      </c>
      <c r="H33" s="1">
        <f>R33 / (2 * G33)</f>
        <v>1.0933807810573777</v>
      </c>
      <c r="L33" s="1" t="s">
        <v>8</v>
      </c>
      <c r="M33" s="1" t="s">
        <v>9</v>
      </c>
      <c r="N33" s="1">
        <v>8</v>
      </c>
      <c r="O33" s="1">
        <v>8</v>
      </c>
      <c r="P33" s="1">
        <v>3444</v>
      </c>
      <c r="Q33" s="1">
        <v>28.092500000000001</v>
      </c>
      <c r="R33" s="1">
        <v>2.1747299999999998</v>
      </c>
    </row>
    <row r="34" spans="1:18" x14ac:dyDescent="0.25">
      <c r="A34" s="1">
        <v>2</v>
      </c>
      <c r="B34" s="1" t="s">
        <v>7</v>
      </c>
      <c r="C34" s="1">
        <v>2</v>
      </c>
      <c r="D34" s="1">
        <v>8</v>
      </c>
      <c r="E34" s="1">
        <v>4096</v>
      </c>
      <c r="F34" s="1">
        <v>41.543300000000002</v>
      </c>
      <c r="G34" s="1">
        <v>1.4228099999999999</v>
      </c>
      <c r="H34" s="1">
        <f>R34 / (2 * G34)</f>
        <v>1.0154307321427318</v>
      </c>
      <c r="L34" s="1" t="s">
        <v>8</v>
      </c>
      <c r="M34" s="1" t="s">
        <v>9</v>
      </c>
      <c r="N34" s="1">
        <v>8</v>
      </c>
      <c r="O34" s="1">
        <v>8</v>
      </c>
      <c r="P34" s="1">
        <v>4096</v>
      </c>
      <c r="Q34" s="1">
        <v>41.543300000000002</v>
      </c>
      <c r="R34" s="1">
        <v>2.8895300000000002</v>
      </c>
    </row>
    <row r="35" spans="1:18" x14ac:dyDescent="0.25">
      <c r="A35" s="1">
        <v>2</v>
      </c>
      <c r="B35" s="1" t="s">
        <v>7</v>
      </c>
      <c r="C35" s="1">
        <v>2</v>
      </c>
      <c r="D35" s="1">
        <v>8</v>
      </c>
      <c r="E35" s="1">
        <v>4870</v>
      </c>
      <c r="F35" s="1">
        <v>100.905</v>
      </c>
      <c r="G35" s="1">
        <v>1.99637</v>
      </c>
      <c r="H35" s="1">
        <f>R35 / (2 * G35)</f>
        <v>0.93945511102651313</v>
      </c>
      <c r="L35" s="1" t="s">
        <v>8</v>
      </c>
      <c r="M35" s="1" t="s">
        <v>9</v>
      </c>
      <c r="N35" s="1">
        <v>8</v>
      </c>
      <c r="O35" s="1">
        <v>8</v>
      </c>
      <c r="P35" s="1">
        <v>4870</v>
      </c>
      <c r="Q35" s="1">
        <v>100.905</v>
      </c>
      <c r="R35" s="1">
        <v>3.7509999999999999</v>
      </c>
    </row>
    <row r="36" spans="1:18" x14ac:dyDescent="0.25">
      <c r="A36" s="1">
        <v>2</v>
      </c>
      <c r="B36" s="1" t="s">
        <v>7</v>
      </c>
      <c r="C36" s="1">
        <v>2</v>
      </c>
      <c r="D36" s="1">
        <v>8</v>
      </c>
      <c r="E36" s="1">
        <v>5792</v>
      </c>
      <c r="F36" s="1">
        <v>28.943300000000001</v>
      </c>
      <c r="G36" s="1">
        <v>2.8317899999999998</v>
      </c>
      <c r="H36" s="1">
        <f>R36 / (2 * G36)</f>
        <v>0.97776141592420351</v>
      </c>
      <c r="L36" s="1" t="s">
        <v>8</v>
      </c>
      <c r="M36" s="1" t="s">
        <v>9</v>
      </c>
      <c r="N36" s="1">
        <v>8</v>
      </c>
      <c r="O36" s="1">
        <v>8</v>
      </c>
      <c r="P36" s="1">
        <v>5792</v>
      </c>
      <c r="Q36" s="1">
        <v>28.943300000000001</v>
      </c>
      <c r="R36" s="1">
        <v>5.5376300000000001</v>
      </c>
    </row>
    <row r="37" spans="1:18" x14ac:dyDescent="0.25">
      <c r="A37" s="1">
        <v>2</v>
      </c>
      <c r="B37" s="1" t="s">
        <v>7</v>
      </c>
      <c r="C37" s="1">
        <v>2</v>
      </c>
      <c r="D37" s="1">
        <v>8</v>
      </c>
      <c r="E37" s="1">
        <v>6888</v>
      </c>
      <c r="F37" s="1">
        <v>74.037999999999997</v>
      </c>
      <c r="G37" s="1">
        <v>4.1324899999999998</v>
      </c>
      <c r="H37" s="1">
        <f>R37 / (2 * G37)</f>
        <v>0.93320129026325538</v>
      </c>
      <c r="L37" s="1" t="s">
        <v>8</v>
      </c>
      <c r="M37" s="1" t="s">
        <v>9</v>
      </c>
      <c r="N37" s="1">
        <v>8</v>
      </c>
      <c r="O37" s="1">
        <v>8</v>
      </c>
      <c r="P37" s="1">
        <v>6888</v>
      </c>
      <c r="Q37" s="1">
        <v>74.037999999999997</v>
      </c>
      <c r="R37" s="1">
        <v>7.7128899999999998</v>
      </c>
    </row>
    <row r="38" spans="1:18" x14ac:dyDescent="0.25">
      <c r="A38" s="1">
        <v>2</v>
      </c>
      <c r="B38" s="1" t="s">
        <v>7</v>
      </c>
      <c r="C38" s="1">
        <v>2</v>
      </c>
      <c r="D38" s="1">
        <v>8</v>
      </c>
      <c r="E38" s="1">
        <v>8192</v>
      </c>
      <c r="F38" s="1">
        <v>105.398</v>
      </c>
      <c r="G38" s="1">
        <v>5.6222500000000002</v>
      </c>
      <c r="H38" s="1">
        <f>R38 / (2 * G38)</f>
        <v>0.96784205611632346</v>
      </c>
      <c r="L38" s="1" t="s">
        <v>8</v>
      </c>
      <c r="M38" s="1" t="s">
        <v>9</v>
      </c>
      <c r="N38" s="1">
        <v>8</v>
      </c>
      <c r="O38" s="1">
        <v>8</v>
      </c>
      <c r="P38" s="1">
        <v>8192</v>
      </c>
      <c r="Q38" s="1">
        <v>105.398</v>
      </c>
      <c r="R38" s="1">
        <v>10.882899999999999</v>
      </c>
    </row>
    <row r="39" spans="1:18" x14ac:dyDescent="0.25">
      <c r="A39" s="1">
        <v>2</v>
      </c>
      <c r="B39" s="1" t="s">
        <v>7</v>
      </c>
      <c r="C39" s="1">
        <v>2</v>
      </c>
      <c r="D39" s="1">
        <v>8</v>
      </c>
      <c r="E39" s="1">
        <v>9741</v>
      </c>
      <c r="F39" s="1">
        <v>59.754600000000003</v>
      </c>
      <c r="G39" s="1">
        <v>8.3783300000000001</v>
      </c>
      <c r="H39" s="1">
        <f>R39 / (2 * G39)</f>
        <v>0.96409427654437108</v>
      </c>
      <c r="L39" s="1" t="s">
        <v>8</v>
      </c>
      <c r="M39" s="1" t="s">
        <v>9</v>
      </c>
      <c r="N39" s="1">
        <v>8</v>
      </c>
      <c r="O39" s="1">
        <v>8</v>
      </c>
      <c r="P39" s="1">
        <v>9741</v>
      </c>
      <c r="Q39" s="1">
        <v>59.754600000000003</v>
      </c>
      <c r="R39" s="1">
        <v>16.155000000000001</v>
      </c>
    </row>
    <row r="40" spans="1:18" x14ac:dyDescent="0.25">
      <c r="A40" s="1">
        <v>2</v>
      </c>
      <c r="B40" s="1" t="s">
        <v>7</v>
      </c>
      <c r="C40" s="1">
        <v>2</v>
      </c>
      <c r="D40" s="1">
        <v>8</v>
      </c>
      <c r="E40" s="1">
        <v>11585</v>
      </c>
      <c r="F40" s="1">
        <v>144.80600000000001</v>
      </c>
      <c r="G40" s="1">
        <v>11.856299999999999</v>
      </c>
      <c r="H40" s="1">
        <f>R40 / (2 * G40)</f>
        <v>0.89864038528039958</v>
      </c>
      <c r="L40" s="1" t="s">
        <v>8</v>
      </c>
      <c r="M40" s="1" t="s">
        <v>9</v>
      </c>
      <c r="N40" s="1">
        <v>8</v>
      </c>
      <c r="O40" s="1">
        <v>8</v>
      </c>
      <c r="P40" s="1">
        <v>11585</v>
      </c>
      <c r="Q40" s="1">
        <v>144.80600000000001</v>
      </c>
      <c r="R40" s="1">
        <v>21.309100000000001</v>
      </c>
    </row>
    <row r="41" spans="1:18" x14ac:dyDescent="0.25">
      <c r="A41" s="1">
        <v>2</v>
      </c>
      <c r="B41" s="1" t="s">
        <v>7</v>
      </c>
      <c r="C41" s="1">
        <v>2</v>
      </c>
      <c r="D41" s="1">
        <v>8</v>
      </c>
      <c r="E41" s="1">
        <v>13777</v>
      </c>
      <c r="F41" s="1">
        <v>81.410799999999995</v>
      </c>
      <c r="G41" s="1">
        <v>16.140599999999999</v>
      </c>
      <c r="H41" s="1">
        <f>R41 / (2 * G41)</f>
        <v>0.92118012961104301</v>
      </c>
      <c r="L41" s="1" t="s">
        <v>8</v>
      </c>
      <c r="M41" s="1" t="s">
        <v>9</v>
      </c>
      <c r="N41" s="1">
        <v>8</v>
      </c>
      <c r="O41" s="1">
        <v>8</v>
      </c>
      <c r="P41" s="1">
        <v>13777</v>
      </c>
      <c r="Q41" s="1">
        <v>81.410799999999995</v>
      </c>
      <c r="R41" s="1">
        <v>29.736799999999999</v>
      </c>
    </row>
    <row r="42" spans="1:18" x14ac:dyDescent="0.25">
      <c r="A42" s="1">
        <v>2</v>
      </c>
      <c r="B42" s="1" t="s">
        <v>7</v>
      </c>
      <c r="C42" s="1">
        <v>2</v>
      </c>
      <c r="D42" s="1">
        <v>8</v>
      </c>
      <c r="E42" s="1">
        <v>16384</v>
      </c>
      <c r="F42" s="1">
        <v>83.200100000000006</v>
      </c>
      <c r="G42" s="1">
        <v>23.3262</v>
      </c>
      <c r="H42" s="1">
        <f>R42 / (2 * G42)</f>
        <v>0.90668004218432496</v>
      </c>
      <c r="L42" s="1" t="s">
        <v>8</v>
      </c>
      <c r="M42" s="1" t="s">
        <v>9</v>
      </c>
      <c r="N42" s="1">
        <v>8</v>
      </c>
      <c r="O42" s="1">
        <v>8</v>
      </c>
      <c r="P42" s="1">
        <v>16384</v>
      </c>
      <c r="Q42" s="1">
        <v>83.200100000000006</v>
      </c>
      <c r="R42" s="1">
        <v>42.2988</v>
      </c>
    </row>
    <row r="43" spans="1:18" x14ac:dyDescent="0.25">
      <c r="A43" s="1">
        <v>2</v>
      </c>
      <c r="B43" s="1" t="s">
        <v>7</v>
      </c>
      <c r="C43" s="1">
        <v>2</v>
      </c>
      <c r="D43" s="1">
        <v>8</v>
      </c>
      <c r="E43" s="1">
        <v>19483</v>
      </c>
      <c r="F43" s="1">
        <v>89.356700000000004</v>
      </c>
      <c r="G43" s="1">
        <v>31.3673</v>
      </c>
      <c r="H43" s="1">
        <f t="shared" ref="H2:H43" si="0">AQ43 / (2 * G43)</f>
        <v>0</v>
      </c>
    </row>
    <row r="44" spans="1:18" x14ac:dyDescent="0.25">
      <c r="A44" s="1">
        <v>4</v>
      </c>
      <c r="B44" s="1" t="s">
        <v>7</v>
      </c>
      <c r="C44" s="1">
        <v>4</v>
      </c>
      <c r="D44" s="1">
        <v>8</v>
      </c>
      <c r="E44" s="1">
        <v>16</v>
      </c>
      <c r="F44" s="1">
        <v>5.0842799999999997</v>
      </c>
      <c r="G44" s="1">
        <v>1.6259999999999999E-4</v>
      </c>
      <c r="H44" s="1">
        <f>R2 / (4 * G44)</f>
        <v>0.23047355473554737</v>
      </c>
    </row>
    <row r="45" spans="1:18" x14ac:dyDescent="0.25">
      <c r="A45" s="1">
        <v>4</v>
      </c>
      <c r="B45" s="1" t="s">
        <v>7</v>
      </c>
      <c r="C45" s="1">
        <v>4</v>
      </c>
      <c r="D45" s="1">
        <v>8</v>
      </c>
      <c r="E45" s="1">
        <v>19</v>
      </c>
      <c r="F45" s="1">
        <v>4.4430500000000004</v>
      </c>
      <c r="G45" s="1">
        <v>2.8616000000000002E-3</v>
      </c>
      <c r="H45" s="1">
        <f>R3 / (4 * G45)</f>
        <v>5.6349594632373488E-3</v>
      </c>
    </row>
    <row r="46" spans="1:18" x14ac:dyDescent="0.25">
      <c r="A46" s="1">
        <v>4</v>
      </c>
      <c r="B46" s="1" t="s">
        <v>7</v>
      </c>
      <c r="C46" s="1">
        <v>4</v>
      </c>
      <c r="D46" s="1">
        <v>8</v>
      </c>
      <c r="E46" s="1">
        <v>22</v>
      </c>
      <c r="F46" s="1">
        <v>3.7493599999999998</v>
      </c>
      <c r="G46" s="1">
        <v>1.4990000000000001E-4</v>
      </c>
      <c r="H46" s="1">
        <f>R4 / (4 * G46)</f>
        <v>0.22748498999332889</v>
      </c>
    </row>
    <row r="47" spans="1:18" x14ac:dyDescent="0.25">
      <c r="A47" s="1">
        <v>4</v>
      </c>
      <c r="B47" s="1" t="s">
        <v>7</v>
      </c>
      <c r="C47" s="1">
        <v>4</v>
      </c>
      <c r="D47" s="1">
        <v>8</v>
      </c>
      <c r="E47" s="1">
        <v>26</v>
      </c>
      <c r="F47" s="1">
        <v>6.0005899999999999</v>
      </c>
      <c r="G47" s="1">
        <v>1.5200000000000001E-4</v>
      </c>
      <c r="H47" s="1">
        <f>R5 / (4 * G47)</f>
        <v>0.32878289473684208</v>
      </c>
    </row>
    <row r="48" spans="1:18" x14ac:dyDescent="0.25">
      <c r="A48" s="1">
        <v>4</v>
      </c>
      <c r="B48" s="1" t="s">
        <v>7</v>
      </c>
      <c r="C48" s="1">
        <v>4</v>
      </c>
      <c r="D48" s="1">
        <v>8</v>
      </c>
      <c r="E48" s="1">
        <v>32</v>
      </c>
      <c r="F48" s="1">
        <v>5.1251199999999999</v>
      </c>
      <c r="G48" s="1">
        <v>3.567E-4</v>
      </c>
      <c r="H48" s="1">
        <f>R6 / (4 * G48)</f>
        <v>0.30564900476590973</v>
      </c>
    </row>
    <row r="49" spans="1:8" x14ac:dyDescent="0.25">
      <c r="A49" s="1">
        <v>4</v>
      </c>
      <c r="B49" s="1" t="s">
        <v>7</v>
      </c>
      <c r="C49" s="1">
        <v>4</v>
      </c>
      <c r="D49" s="1">
        <v>8</v>
      </c>
      <c r="E49" s="1">
        <v>38</v>
      </c>
      <c r="F49" s="1">
        <v>12.0709</v>
      </c>
      <c r="G49" s="1">
        <v>3.3750999999999998E-3</v>
      </c>
      <c r="H49" s="1">
        <f>R7 / (4 * G49)</f>
        <v>2.8332493852034013E-2</v>
      </c>
    </row>
    <row r="50" spans="1:8" x14ac:dyDescent="0.25">
      <c r="A50" s="1">
        <v>4</v>
      </c>
      <c r="B50" s="1" t="s">
        <v>7</v>
      </c>
      <c r="C50" s="1">
        <v>4</v>
      </c>
      <c r="D50" s="1">
        <v>8</v>
      </c>
      <c r="E50" s="1">
        <v>45</v>
      </c>
      <c r="F50" s="1">
        <v>6.4672999999999998</v>
      </c>
      <c r="G50" s="1">
        <v>2.086E-4</v>
      </c>
      <c r="H50" s="1">
        <f>R8 / (4 * G50)</f>
        <v>0.5690316395014382</v>
      </c>
    </row>
    <row r="51" spans="1:8" x14ac:dyDescent="0.25">
      <c r="A51" s="1">
        <v>4</v>
      </c>
      <c r="B51" s="1" t="s">
        <v>7</v>
      </c>
      <c r="C51" s="1">
        <v>4</v>
      </c>
      <c r="D51" s="1">
        <v>8</v>
      </c>
      <c r="E51" s="1">
        <v>53</v>
      </c>
      <c r="F51" s="1">
        <v>10.349</v>
      </c>
      <c r="G51" s="1">
        <v>2.0019999999999999E-4</v>
      </c>
      <c r="H51" s="1">
        <f>R9 / (4 * G51)</f>
        <v>0.6052697302697303</v>
      </c>
    </row>
    <row r="52" spans="1:8" x14ac:dyDescent="0.25">
      <c r="A52" s="1">
        <v>4</v>
      </c>
      <c r="B52" s="1" t="s">
        <v>7</v>
      </c>
      <c r="C52" s="1">
        <v>4</v>
      </c>
      <c r="D52" s="1">
        <v>8</v>
      </c>
      <c r="E52" s="1">
        <v>64</v>
      </c>
      <c r="F52" s="1">
        <v>8.4826700000000006</v>
      </c>
      <c r="G52" s="1">
        <v>4.2450000000000002E-4</v>
      </c>
      <c r="H52" s="1">
        <f>R10 / (4 * G52)</f>
        <v>0.68121319199057717</v>
      </c>
    </row>
    <row r="53" spans="1:8" x14ac:dyDescent="0.25">
      <c r="A53" s="1">
        <v>4</v>
      </c>
      <c r="B53" s="1" t="s">
        <v>7</v>
      </c>
      <c r="C53" s="1">
        <v>4</v>
      </c>
      <c r="D53" s="1">
        <v>8</v>
      </c>
      <c r="E53" s="1">
        <v>76</v>
      </c>
      <c r="F53" s="1">
        <v>0.77068899999999996</v>
      </c>
      <c r="G53" s="1">
        <v>4.7619999999999997E-4</v>
      </c>
      <c r="H53" s="1">
        <f>R11 / (4 * G53)</f>
        <v>0.69592608147837043</v>
      </c>
    </row>
    <row r="54" spans="1:8" x14ac:dyDescent="0.25">
      <c r="A54" s="1">
        <v>4</v>
      </c>
      <c r="B54" s="1" t="s">
        <v>7</v>
      </c>
      <c r="C54" s="1">
        <v>4</v>
      </c>
      <c r="D54" s="1">
        <v>8</v>
      </c>
      <c r="E54" s="1">
        <v>90</v>
      </c>
      <c r="F54" s="1">
        <v>8.6870399999999997</v>
      </c>
      <c r="G54" s="1">
        <v>6.6810000000000003E-4</v>
      </c>
      <c r="H54" s="1">
        <f>R12 / (4 * G54)</f>
        <v>0.66659182757072288</v>
      </c>
    </row>
    <row r="55" spans="1:8" x14ac:dyDescent="0.25">
      <c r="A55" s="1">
        <v>4</v>
      </c>
      <c r="B55" s="1" t="s">
        <v>7</v>
      </c>
      <c r="C55" s="1">
        <v>4</v>
      </c>
      <c r="D55" s="1">
        <v>8</v>
      </c>
      <c r="E55" s="1">
        <v>107</v>
      </c>
      <c r="F55" s="1">
        <v>6.6971999999999996</v>
      </c>
      <c r="G55" s="1">
        <v>7.3660000000000002E-4</v>
      </c>
      <c r="H55" s="1">
        <f>R13 / (4 * G55)</f>
        <v>0.66725495519956546</v>
      </c>
    </row>
    <row r="56" spans="1:8" x14ac:dyDescent="0.25">
      <c r="A56" s="1">
        <v>4</v>
      </c>
      <c r="B56" s="1" t="s">
        <v>7</v>
      </c>
      <c r="C56" s="1">
        <v>4</v>
      </c>
      <c r="D56" s="1">
        <v>8</v>
      </c>
      <c r="E56" s="1">
        <v>128</v>
      </c>
      <c r="F56" s="1">
        <v>6.99139</v>
      </c>
      <c r="G56" s="1">
        <v>1.3755E-3</v>
      </c>
      <c r="H56" s="1">
        <f>R14 / (4 * G56)</f>
        <v>0.72344601962922583</v>
      </c>
    </row>
    <row r="57" spans="1:8" x14ac:dyDescent="0.25">
      <c r="A57" s="1">
        <v>4</v>
      </c>
      <c r="B57" s="1" t="s">
        <v>7</v>
      </c>
      <c r="C57" s="1">
        <v>4</v>
      </c>
      <c r="D57" s="1">
        <v>8</v>
      </c>
      <c r="E57" s="1">
        <v>152</v>
      </c>
      <c r="F57" s="1">
        <v>15.241099999999999</v>
      </c>
      <c r="G57" s="1">
        <v>1.7168000000000001E-3</v>
      </c>
      <c r="H57" s="1">
        <f>R15 / (4 * G57)</f>
        <v>0.77954624883504187</v>
      </c>
    </row>
    <row r="58" spans="1:8" x14ac:dyDescent="0.25">
      <c r="A58" s="1">
        <v>4</v>
      </c>
      <c r="B58" s="1" t="s">
        <v>7</v>
      </c>
      <c r="C58" s="1">
        <v>4</v>
      </c>
      <c r="D58" s="1">
        <v>8</v>
      </c>
      <c r="E58" s="1">
        <v>181</v>
      </c>
      <c r="F58" s="1">
        <v>4.2525599999999999</v>
      </c>
      <c r="G58" s="1">
        <v>1.9694999999999999E-3</v>
      </c>
      <c r="H58" s="1">
        <f>R16 / (4 * G58)</f>
        <v>0.71221122112211221</v>
      </c>
    </row>
    <row r="59" spans="1:8" x14ac:dyDescent="0.25">
      <c r="A59" s="1">
        <v>4</v>
      </c>
      <c r="B59" s="1" t="s">
        <v>7</v>
      </c>
      <c r="C59" s="1">
        <v>4</v>
      </c>
      <c r="D59" s="1">
        <v>8</v>
      </c>
      <c r="E59" s="1">
        <v>215</v>
      </c>
      <c r="F59" s="1">
        <v>6.5400999999999998</v>
      </c>
      <c r="G59" s="1">
        <v>2.7460000000000002E-3</v>
      </c>
      <c r="H59" s="1">
        <f>R17 / (4 * G59)</f>
        <v>0.75169337217771293</v>
      </c>
    </row>
    <row r="60" spans="1:8" x14ac:dyDescent="0.25">
      <c r="A60" s="1">
        <v>4</v>
      </c>
      <c r="B60" s="1" t="s">
        <v>7</v>
      </c>
      <c r="C60" s="1">
        <v>4</v>
      </c>
      <c r="D60" s="1">
        <v>8</v>
      </c>
      <c r="E60" s="1">
        <v>256</v>
      </c>
      <c r="F60" s="1">
        <v>7.7722800000000003</v>
      </c>
      <c r="G60" s="1">
        <v>4.6823999999999998E-3</v>
      </c>
      <c r="H60" s="1">
        <f>R18 / (4 * G60)</f>
        <v>0.77931723048009571</v>
      </c>
    </row>
    <row r="61" spans="1:8" x14ac:dyDescent="0.25">
      <c r="A61" s="1">
        <v>4</v>
      </c>
      <c r="B61" s="1" t="s">
        <v>7</v>
      </c>
      <c r="C61" s="1">
        <v>4</v>
      </c>
      <c r="D61" s="1">
        <v>8</v>
      </c>
      <c r="E61" s="1">
        <v>304</v>
      </c>
      <c r="F61" s="1">
        <v>7.4187900000000004</v>
      </c>
      <c r="G61" s="1">
        <v>5.8390999999999998E-3</v>
      </c>
      <c r="H61" s="1">
        <f>R19 / (4 * G61)</f>
        <v>0.92762155126646229</v>
      </c>
    </row>
    <row r="62" spans="1:8" x14ac:dyDescent="0.25">
      <c r="A62" s="1">
        <v>4</v>
      </c>
      <c r="B62" s="1" t="s">
        <v>7</v>
      </c>
      <c r="C62" s="1">
        <v>4</v>
      </c>
      <c r="D62" s="1">
        <v>8</v>
      </c>
      <c r="E62" s="1">
        <v>362</v>
      </c>
      <c r="F62" s="1">
        <v>17.465699999999998</v>
      </c>
      <c r="G62" s="1">
        <v>8.0613999999999998E-3</v>
      </c>
      <c r="H62" s="1">
        <f>R20 / (4 * G62)</f>
        <v>0.70618006797826682</v>
      </c>
    </row>
    <row r="63" spans="1:8" x14ac:dyDescent="0.25">
      <c r="A63" s="1">
        <v>4</v>
      </c>
      <c r="B63" s="1" t="s">
        <v>7</v>
      </c>
      <c r="C63" s="1">
        <v>4</v>
      </c>
      <c r="D63" s="1">
        <v>8</v>
      </c>
      <c r="E63" s="1">
        <v>430</v>
      </c>
      <c r="F63" s="1">
        <v>18.700900000000001</v>
      </c>
      <c r="G63" s="1">
        <v>1.18672E-2</v>
      </c>
      <c r="H63" s="1">
        <f>R21 / (4 * G63)</f>
        <v>0.68596636106242415</v>
      </c>
    </row>
    <row r="64" spans="1:8" x14ac:dyDescent="0.25">
      <c r="A64" s="1">
        <v>4</v>
      </c>
      <c r="B64" s="1" t="s">
        <v>7</v>
      </c>
      <c r="C64" s="1">
        <v>4</v>
      </c>
      <c r="D64" s="1">
        <v>8</v>
      </c>
      <c r="E64" s="1">
        <v>512</v>
      </c>
      <c r="F64" s="1">
        <v>6.3845599999999996</v>
      </c>
      <c r="G64" s="1">
        <v>1.7849899999999998E-2</v>
      </c>
      <c r="H64" s="1">
        <f>R22 / (4 * G64)</f>
        <v>0.70676306309839276</v>
      </c>
    </row>
    <row r="65" spans="1:8" x14ac:dyDescent="0.25">
      <c r="A65" s="1">
        <v>4</v>
      </c>
      <c r="B65" s="1" t="s">
        <v>7</v>
      </c>
      <c r="C65" s="1">
        <v>4</v>
      </c>
      <c r="D65" s="1">
        <v>8</v>
      </c>
      <c r="E65" s="1">
        <v>608</v>
      </c>
      <c r="F65" s="1">
        <v>21.7851</v>
      </c>
      <c r="G65" s="1">
        <v>2.29404E-2</v>
      </c>
      <c r="H65" s="1">
        <f>R23 / (4 * G65)</f>
        <v>0.79283382155498605</v>
      </c>
    </row>
    <row r="66" spans="1:8" x14ac:dyDescent="0.25">
      <c r="A66" s="1">
        <v>4</v>
      </c>
      <c r="B66" s="1" t="s">
        <v>7</v>
      </c>
      <c r="C66" s="1">
        <v>4</v>
      </c>
      <c r="D66" s="1">
        <v>8</v>
      </c>
      <c r="E66" s="1">
        <v>724</v>
      </c>
      <c r="F66" s="1">
        <v>8.5668199999999999</v>
      </c>
      <c r="G66" s="1">
        <v>2.9629200000000001E-2</v>
      </c>
      <c r="H66" s="1">
        <f>R24 / (4 * G66)</f>
        <v>0.79269099401941323</v>
      </c>
    </row>
    <row r="67" spans="1:8" x14ac:dyDescent="0.25">
      <c r="A67" s="1">
        <v>4</v>
      </c>
      <c r="B67" s="1" t="s">
        <v>7</v>
      </c>
      <c r="C67" s="1">
        <v>4</v>
      </c>
      <c r="D67" s="1">
        <v>8</v>
      </c>
      <c r="E67" s="1">
        <v>861</v>
      </c>
      <c r="F67" s="1">
        <v>10.009</v>
      </c>
      <c r="G67" s="1">
        <v>3.9978600000000003E-2</v>
      </c>
      <c r="H67" s="1">
        <f>R25 / (4 * G67)</f>
        <v>0.8121407452987347</v>
      </c>
    </row>
    <row r="68" spans="1:8" x14ac:dyDescent="0.25">
      <c r="A68" s="1">
        <v>4</v>
      </c>
      <c r="B68" s="1" t="s">
        <v>7</v>
      </c>
      <c r="C68" s="1">
        <v>4</v>
      </c>
      <c r="D68" s="1">
        <v>8</v>
      </c>
      <c r="E68" s="1">
        <v>1024</v>
      </c>
      <c r="F68" s="1">
        <v>15.074299999999999</v>
      </c>
      <c r="G68" s="1">
        <v>5.79147E-2</v>
      </c>
      <c r="H68" s="1">
        <f>R26 / (4 * G68)</f>
        <v>0.84991806916033408</v>
      </c>
    </row>
    <row r="69" spans="1:8" x14ac:dyDescent="0.25">
      <c r="A69" s="1">
        <v>4</v>
      </c>
      <c r="B69" s="1" t="s">
        <v>7</v>
      </c>
      <c r="C69" s="1">
        <v>4</v>
      </c>
      <c r="D69" s="1">
        <v>8</v>
      </c>
      <c r="E69" s="1">
        <v>1217</v>
      </c>
      <c r="F69" s="1">
        <v>30.1267</v>
      </c>
      <c r="G69" s="1">
        <v>7.3684100000000002E-2</v>
      </c>
      <c r="H69" s="1">
        <f>R27 / (4 * G69)</f>
        <v>0.86979416183409974</v>
      </c>
    </row>
    <row r="70" spans="1:8" x14ac:dyDescent="0.25">
      <c r="A70" s="1">
        <v>4</v>
      </c>
      <c r="B70" s="1" t="s">
        <v>7</v>
      </c>
      <c r="C70" s="1">
        <v>4</v>
      </c>
      <c r="D70" s="1">
        <v>8</v>
      </c>
      <c r="E70" s="1">
        <v>1448</v>
      </c>
      <c r="F70" s="1">
        <v>32.4621</v>
      </c>
      <c r="G70" s="1">
        <v>0.104851</v>
      </c>
      <c r="H70" s="1">
        <f>R28 / (4 * G70)</f>
        <v>0.85058320855308966</v>
      </c>
    </row>
    <row r="71" spans="1:8" x14ac:dyDescent="0.25">
      <c r="A71" s="1">
        <v>4</v>
      </c>
      <c r="B71" s="1" t="s">
        <v>7</v>
      </c>
      <c r="C71" s="1">
        <v>4</v>
      </c>
      <c r="D71" s="1">
        <v>8</v>
      </c>
      <c r="E71" s="1">
        <v>1722</v>
      </c>
      <c r="F71" s="1">
        <v>26.774000000000001</v>
      </c>
      <c r="G71" s="1">
        <v>0.15389700000000001</v>
      </c>
      <c r="H71" s="1">
        <f>R29 / (4 * G71)</f>
        <v>0.7645145779319934</v>
      </c>
    </row>
    <row r="72" spans="1:8" x14ac:dyDescent="0.25">
      <c r="A72" s="1">
        <v>4</v>
      </c>
      <c r="B72" s="1" t="s">
        <v>7</v>
      </c>
      <c r="C72" s="1">
        <v>4</v>
      </c>
      <c r="D72" s="1">
        <v>8</v>
      </c>
      <c r="E72" s="1">
        <v>2048</v>
      </c>
      <c r="F72" s="1">
        <v>50.255899999999997</v>
      </c>
      <c r="G72" s="1">
        <v>0.212557</v>
      </c>
      <c r="H72" s="1">
        <f>R30 / (4 * G72)</f>
        <v>0.84067920604825996</v>
      </c>
    </row>
    <row r="73" spans="1:8" x14ac:dyDescent="0.25">
      <c r="A73" s="1">
        <v>4</v>
      </c>
      <c r="B73" s="1" t="s">
        <v>7</v>
      </c>
      <c r="C73" s="1">
        <v>4</v>
      </c>
      <c r="D73" s="1">
        <v>8</v>
      </c>
      <c r="E73" s="1">
        <v>2435</v>
      </c>
      <c r="F73" s="1">
        <v>37.163600000000002</v>
      </c>
      <c r="G73" s="1">
        <v>0.30056699999999997</v>
      </c>
      <c r="H73" s="1">
        <f>R31 / (4 * G73)</f>
        <v>0.78130250493234465</v>
      </c>
    </row>
    <row r="74" spans="1:8" x14ac:dyDescent="0.25">
      <c r="A74" s="1">
        <v>4</v>
      </c>
      <c r="B74" s="1" t="s">
        <v>7</v>
      </c>
      <c r="C74" s="1">
        <v>4</v>
      </c>
      <c r="D74" s="1">
        <v>8</v>
      </c>
      <c r="E74" s="1">
        <v>2896</v>
      </c>
      <c r="F74" s="1">
        <v>19.2577</v>
      </c>
      <c r="G74" s="1">
        <v>0.41288000000000002</v>
      </c>
      <c r="H74" s="1">
        <f>R32 / (4 * G74)</f>
        <v>0.87423101143189297</v>
      </c>
    </row>
    <row r="75" spans="1:8" x14ac:dyDescent="0.25">
      <c r="A75" s="1">
        <v>4</v>
      </c>
      <c r="B75" s="1" t="s">
        <v>7</v>
      </c>
      <c r="C75" s="1">
        <v>4</v>
      </c>
      <c r="D75" s="1">
        <v>8</v>
      </c>
      <c r="E75" s="1">
        <v>3444</v>
      </c>
      <c r="F75" s="1">
        <v>28.092500000000001</v>
      </c>
      <c r="G75" s="1">
        <v>0.59622200000000003</v>
      </c>
      <c r="H75" s="1">
        <f>R33 / (4 * G75)</f>
        <v>0.91187929999228468</v>
      </c>
    </row>
    <row r="76" spans="1:8" x14ac:dyDescent="0.25">
      <c r="A76" s="1">
        <v>4</v>
      </c>
      <c r="B76" s="1" t="s">
        <v>7</v>
      </c>
      <c r="C76" s="1">
        <v>4</v>
      </c>
      <c r="D76" s="1">
        <v>8</v>
      </c>
      <c r="E76" s="1">
        <v>4096</v>
      </c>
      <c r="F76" s="1">
        <v>41.543300000000002</v>
      </c>
      <c r="G76" s="1">
        <v>0.82929399999999998</v>
      </c>
      <c r="H76" s="1">
        <f>R34 / (4 * G76)</f>
        <v>0.87108130530306505</v>
      </c>
    </row>
    <row r="77" spans="1:8" x14ac:dyDescent="0.25">
      <c r="A77" s="1">
        <v>4</v>
      </c>
      <c r="B77" s="1" t="s">
        <v>7</v>
      </c>
      <c r="C77" s="1">
        <v>4</v>
      </c>
      <c r="D77" s="1">
        <v>8</v>
      </c>
      <c r="E77" s="1">
        <v>4870</v>
      </c>
      <c r="F77" s="1">
        <v>100.905</v>
      </c>
      <c r="G77" s="1">
        <v>1.1297699999999999</v>
      </c>
      <c r="H77" s="1">
        <f>R35 / (4 * G77)</f>
        <v>0.83003620205882611</v>
      </c>
    </row>
    <row r="78" spans="1:8" x14ac:dyDescent="0.25">
      <c r="A78" s="1">
        <v>4</v>
      </c>
      <c r="B78" s="1" t="s">
        <v>7</v>
      </c>
      <c r="C78" s="1">
        <v>4</v>
      </c>
      <c r="D78" s="1">
        <v>8</v>
      </c>
      <c r="E78" s="1">
        <v>5792</v>
      </c>
      <c r="F78" s="1">
        <v>28.943300000000001</v>
      </c>
      <c r="G78" s="1">
        <v>1.5953299999999999</v>
      </c>
      <c r="H78" s="1">
        <f>R36 / (4 * G78)</f>
        <v>0.86778754238934896</v>
      </c>
    </row>
    <row r="79" spans="1:8" x14ac:dyDescent="0.25">
      <c r="A79" s="1">
        <v>4</v>
      </c>
      <c r="B79" s="1" t="s">
        <v>7</v>
      </c>
      <c r="C79" s="1">
        <v>4</v>
      </c>
      <c r="D79" s="1">
        <v>8</v>
      </c>
      <c r="E79" s="1">
        <v>6888</v>
      </c>
      <c r="F79" s="1">
        <v>74.037999999999997</v>
      </c>
      <c r="G79" s="1">
        <v>2.2850000000000001</v>
      </c>
      <c r="H79" s="1">
        <f>R37 / (4 * G79)</f>
        <v>0.84386105032822745</v>
      </c>
    </row>
    <row r="80" spans="1:8" x14ac:dyDescent="0.25">
      <c r="A80" s="1">
        <v>4</v>
      </c>
      <c r="B80" s="1" t="s">
        <v>7</v>
      </c>
      <c r="C80" s="1">
        <v>4</v>
      </c>
      <c r="D80" s="1">
        <v>8</v>
      </c>
      <c r="E80" s="1">
        <v>8192</v>
      </c>
      <c r="F80" s="1">
        <v>105.398</v>
      </c>
      <c r="G80" s="1">
        <v>3.2106599999999998</v>
      </c>
      <c r="H80" s="1">
        <f>R38 / (4 * G80)</f>
        <v>0.84740364909395571</v>
      </c>
    </row>
    <row r="81" spans="1:8" x14ac:dyDescent="0.25">
      <c r="A81" s="1">
        <v>4</v>
      </c>
      <c r="B81" s="1" t="s">
        <v>7</v>
      </c>
      <c r="C81" s="1">
        <v>4</v>
      </c>
      <c r="D81" s="1">
        <v>8</v>
      </c>
      <c r="E81" s="1">
        <v>9741</v>
      </c>
      <c r="F81" s="1">
        <v>59.754600000000003</v>
      </c>
      <c r="G81" s="1">
        <v>4.4378099999999998</v>
      </c>
      <c r="H81" s="1">
        <f>R39 / (4 * G81)</f>
        <v>0.91007726784157061</v>
      </c>
    </row>
    <row r="82" spans="1:8" x14ac:dyDescent="0.25">
      <c r="A82" s="1">
        <v>4</v>
      </c>
      <c r="B82" s="1" t="s">
        <v>7</v>
      </c>
      <c r="C82" s="1">
        <v>4</v>
      </c>
      <c r="D82" s="1">
        <v>8</v>
      </c>
      <c r="E82" s="1">
        <v>11585</v>
      </c>
      <c r="F82" s="1">
        <v>144.80600000000001</v>
      </c>
      <c r="G82" s="1">
        <v>6.3184899999999997</v>
      </c>
      <c r="H82" s="1">
        <f>R40 / (4 * G82)</f>
        <v>0.84312470226272418</v>
      </c>
    </row>
    <row r="83" spans="1:8" x14ac:dyDescent="0.25">
      <c r="A83" s="1">
        <v>4</v>
      </c>
      <c r="B83" s="1" t="s">
        <v>7</v>
      </c>
      <c r="C83" s="1">
        <v>4</v>
      </c>
      <c r="D83" s="1">
        <v>8</v>
      </c>
      <c r="E83" s="1">
        <v>13777</v>
      </c>
      <c r="F83" s="1">
        <v>81.410799999999995</v>
      </c>
      <c r="G83" s="1">
        <v>8.8993599999999997</v>
      </c>
      <c r="H83" s="1">
        <f>R41 / (4 * G83)</f>
        <v>0.8353634418654825</v>
      </c>
    </row>
    <row r="84" spans="1:8" x14ac:dyDescent="0.25">
      <c r="A84" s="1">
        <v>4</v>
      </c>
      <c r="B84" s="1" t="s">
        <v>7</v>
      </c>
      <c r="C84" s="1">
        <v>4</v>
      </c>
      <c r="D84" s="1">
        <v>8</v>
      </c>
      <c r="E84" s="1">
        <v>16384</v>
      </c>
      <c r="F84" s="1">
        <v>83.200100000000006</v>
      </c>
      <c r="G84" s="1">
        <v>12.722200000000001</v>
      </c>
      <c r="H84" s="1">
        <f>R42 / (4 * G84)</f>
        <v>0.83120057851629425</v>
      </c>
    </row>
    <row r="85" spans="1:8" x14ac:dyDescent="0.25">
      <c r="A85" s="1">
        <v>4</v>
      </c>
      <c r="B85" s="1" t="s">
        <v>7</v>
      </c>
      <c r="C85" s="1">
        <v>4</v>
      </c>
      <c r="D85" s="1">
        <v>8</v>
      </c>
      <c r="E85" s="1">
        <v>19483</v>
      </c>
      <c r="F85" s="1">
        <v>89.356700000000004</v>
      </c>
      <c r="G85" s="1">
        <v>17.8384</v>
      </c>
      <c r="H85" s="1">
        <f t="shared" ref="H44:H87" si="1">AQ43 / (4 * G85)</f>
        <v>0</v>
      </c>
    </row>
    <row r="86" spans="1:8" x14ac:dyDescent="0.25">
      <c r="A86" s="1">
        <v>4</v>
      </c>
      <c r="B86" s="1" t="s">
        <v>7</v>
      </c>
      <c r="C86" s="1">
        <v>4</v>
      </c>
      <c r="D86" s="1">
        <v>8</v>
      </c>
      <c r="E86" s="1">
        <v>23170</v>
      </c>
      <c r="F86" s="1">
        <v>81.6447</v>
      </c>
      <c r="G86" s="1">
        <v>24.916599999999999</v>
      </c>
      <c r="H86" s="1">
        <f t="shared" si="1"/>
        <v>0</v>
      </c>
    </row>
    <row r="87" spans="1:8" x14ac:dyDescent="0.25">
      <c r="A87" s="1">
        <v>4</v>
      </c>
      <c r="B87" s="1" t="s">
        <v>7</v>
      </c>
      <c r="C87" s="1">
        <v>4</v>
      </c>
      <c r="D87" s="1">
        <v>8</v>
      </c>
      <c r="E87" s="1">
        <v>27554</v>
      </c>
      <c r="F87" s="1">
        <v>221.94200000000001</v>
      </c>
      <c r="G87" s="1">
        <v>35.522399999999998</v>
      </c>
      <c r="H87" s="1">
        <f t="shared" si="1"/>
        <v>0</v>
      </c>
    </row>
    <row r="88" spans="1:8" x14ac:dyDescent="0.25">
      <c r="A88" s="1">
        <v>6</v>
      </c>
      <c r="B88" s="1" t="s">
        <v>7</v>
      </c>
      <c r="C88" s="1">
        <v>6</v>
      </c>
      <c r="D88" s="1">
        <v>8</v>
      </c>
      <c r="E88" s="1">
        <v>16</v>
      </c>
      <c r="F88" s="1">
        <v>5.0842799999999997</v>
      </c>
      <c r="G88" s="1">
        <v>1.998E-4</v>
      </c>
      <c r="H88" s="1">
        <f>R2 / (6 * G88)</f>
        <v>0.12504170837504172</v>
      </c>
    </row>
    <row r="89" spans="1:8" x14ac:dyDescent="0.25">
      <c r="A89" s="1">
        <v>6</v>
      </c>
      <c r="B89" s="1" t="s">
        <v>7</v>
      </c>
      <c r="C89" s="1">
        <v>6</v>
      </c>
      <c r="D89" s="1">
        <v>8</v>
      </c>
      <c r="E89" s="1">
        <v>19</v>
      </c>
      <c r="F89" s="1">
        <v>4.4430500000000004</v>
      </c>
      <c r="G89" s="1">
        <v>3.6156999999999999E-3</v>
      </c>
      <c r="H89" s="1">
        <f>R3 / (6 * G89)</f>
        <v>2.9731448958707856E-3</v>
      </c>
    </row>
    <row r="90" spans="1:8" x14ac:dyDescent="0.25">
      <c r="A90" s="1">
        <v>6</v>
      </c>
      <c r="B90" s="1" t="s">
        <v>7</v>
      </c>
      <c r="C90" s="1">
        <v>6</v>
      </c>
      <c r="D90" s="1">
        <v>8</v>
      </c>
      <c r="E90" s="1">
        <v>22</v>
      </c>
      <c r="F90" s="1">
        <v>3.7493599999999998</v>
      </c>
      <c r="G90" s="1">
        <v>1.178E-4</v>
      </c>
      <c r="H90" s="1">
        <f>R4 / (6 * G90)</f>
        <v>0.19298245614035087</v>
      </c>
    </row>
    <row r="91" spans="1:8" x14ac:dyDescent="0.25">
      <c r="A91" s="1">
        <v>6</v>
      </c>
      <c r="B91" s="1" t="s">
        <v>7</v>
      </c>
      <c r="C91" s="1">
        <v>6</v>
      </c>
      <c r="D91" s="1">
        <v>8</v>
      </c>
      <c r="E91" s="1">
        <v>26</v>
      </c>
      <c r="F91" s="1">
        <v>6.0005899999999999</v>
      </c>
      <c r="G91" s="1">
        <v>1.641E-4</v>
      </c>
      <c r="H91" s="1">
        <f>R5 / (6 * G91)</f>
        <v>0.203026609790778</v>
      </c>
    </row>
    <row r="92" spans="1:8" x14ac:dyDescent="0.25">
      <c r="A92" s="1">
        <v>6</v>
      </c>
      <c r="B92" s="1" t="s">
        <v>7</v>
      </c>
      <c r="C92" s="1">
        <v>6</v>
      </c>
      <c r="D92" s="1">
        <v>8</v>
      </c>
      <c r="E92" s="1">
        <v>32</v>
      </c>
      <c r="F92" s="1">
        <v>5.1251199999999999</v>
      </c>
      <c r="G92" s="1">
        <v>3.5080000000000002E-4</v>
      </c>
      <c r="H92" s="1">
        <f>R6 / (6 * G92)</f>
        <v>0.20719308247814519</v>
      </c>
    </row>
    <row r="93" spans="1:8" x14ac:dyDescent="0.25">
      <c r="A93" s="1">
        <v>6</v>
      </c>
      <c r="B93" s="1" t="s">
        <v>7</v>
      </c>
      <c r="C93" s="1">
        <v>6</v>
      </c>
      <c r="D93" s="1">
        <v>8</v>
      </c>
      <c r="E93" s="1">
        <v>38</v>
      </c>
      <c r="F93" s="1">
        <v>12.0709</v>
      </c>
      <c r="G93" s="1">
        <v>2.9179999999999999E-4</v>
      </c>
      <c r="H93" s="1">
        <f>R7 / (6 * G93)</f>
        <v>0.21847155586017822</v>
      </c>
    </row>
    <row r="94" spans="1:8" x14ac:dyDescent="0.25">
      <c r="A94" s="1">
        <v>6</v>
      </c>
      <c r="B94" s="1" t="s">
        <v>7</v>
      </c>
      <c r="C94" s="1">
        <v>6</v>
      </c>
      <c r="D94" s="1">
        <v>8</v>
      </c>
      <c r="E94" s="1">
        <v>45</v>
      </c>
      <c r="F94" s="1">
        <v>6.4672999999999998</v>
      </c>
      <c r="G94" s="1">
        <v>7.0235999999999996E-3</v>
      </c>
      <c r="H94" s="1">
        <f>R8 / (6 * G94)</f>
        <v>1.1266776771646069E-2</v>
      </c>
    </row>
    <row r="95" spans="1:8" x14ac:dyDescent="0.25">
      <c r="A95" s="1">
        <v>6</v>
      </c>
      <c r="B95" s="1" t="s">
        <v>7</v>
      </c>
      <c r="C95" s="1">
        <v>6</v>
      </c>
      <c r="D95" s="1">
        <v>8</v>
      </c>
      <c r="E95" s="1">
        <v>53</v>
      </c>
      <c r="F95" s="1">
        <v>10.349</v>
      </c>
      <c r="G95" s="1">
        <v>1.4532E-3</v>
      </c>
      <c r="H95" s="1">
        <f>R9 / (6 * G95)</f>
        <v>5.5589962381869897E-2</v>
      </c>
    </row>
    <row r="96" spans="1:8" x14ac:dyDescent="0.25">
      <c r="A96" s="1">
        <v>6</v>
      </c>
      <c r="B96" s="1" t="s">
        <v>7</v>
      </c>
      <c r="C96" s="1">
        <v>6</v>
      </c>
      <c r="D96" s="1">
        <v>8</v>
      </c>
      <c r="E96" s="1">
        <v>64</v>
      </c>
      <c r="F96" s="1">
        <v>8.4826700000000006</v>
      </c>
      <c r="G96" s="1">
        <v>7.3700000000000002E-4</v>
      </c>
      <c r="H96" s="1">
        <f>R10 / (6 * G96)</f>
        <v>0.26157847127996381</v>
      </c>
    </row>
    <row r="97" spans="1:8" x14ac:dyDescent="0.25">
      <c r="A97" s="1">
        <v>6</v>
      </c>
      <c r="B97" s="1" t="s">
        <v>7</v>
      </c>
      <c r="C97" s="1">
        <v>6</v>
      </c>
      <c r="D97" s="1">
        <v>8</v>
      </c>
      <c r="E97" s="1">
        <v>76</v>
      </c>
      <c r="F97" s="1">
        <v>0.77068899999999996</v>
      </c>
      <c r="G97" s="1">
        <v>2.3711000000000001E-3</v>
      </c>
      <c r="H97" s="1">
        <f>R11 / (6 * G97)</f>
        <v>9.3177568779610018E-2</v>
      </c>
    </row>
    <row r="98" spans="1:8" x14ac:dyDescent="0.25">
      <c r="A98" s="1">
        <v>6</v>
      </c>
      <c r="B98" s="1" t="s">
        <v>7</v>
      </c>
      <c r="C98" s="1">
        <v>6</v>
      </c>
      <c r="D98" s="1">
        <v>8</v>
      </c>
      <c r="E98" s="1">
        <v>90</v>
      </c>
      <c r="F98" s="1">
        <v>8.6870399999999997</v>
      </c>
      <c r="G98" s="1">
        <v>8.1400000000000005E-4</v>
      </c>
      <c r="H98" s="1">
        <f>R12 / (6 * G98)</f>
        <v>0.36474201474201473</v>
      </c>
    </row>
    <row r="99" spans="1:8" x14ac:dyDescent="0.25">
      <c r="A99" s="1">
        <v>6</v>
      </c>
      <c r="B99" s="1" t="s">
        <v>7</v>
      </c>
      <c r="C99" s="1">
        <v>6</v>
      </c>
      <c r="D99" s="1">
        <v>8</v>
      </c>
      <c r="E99" s="1">
        <v>107</v>
      </c>
      <c r="F99" s="1">
        <v>6.6971999999999996</v>
      </c>
      <c r="G99" s="1">
        <v>7.6099999999999996E-4</v>
      </c>
      <c r="H99" s="1">
        <f>R13 / (6 * G99)</f>
        <v>0.43057380639509418</v>
      </c>
    </row>
    <row r="100" spans="1:8" x14ac:dyDescent="0.25">
      <c r="A100" s="1">
        <v>6</v>
      </c>
      <c r="B100" s="1" t="s">
        <v>7</v>
      </c>
      <c r="C100" s="1">
        <v>6</v>
      </c>
      <c r="D100" s="1">
        <v>8</v>
      </c>
      <c r="E100" s="1">
        <v>128</v>
      </c>
      <c r="F100" s="1">
        <v>6.99139</v>
      </c>
      <c r="G100" s="1">
        <v>1.462E-3</v>
      </c>
      <c r="H100" s="1">
        <f>R14 / (6 * G100)</f>
        <v>0.45376196990424078</v>
      </c>
    </row>
    <row r="101" spans="1:8" x14ac:dyDescent="0.25">
      <c r="A101" s="1">
        <v>6</v>
      </c>
      <c r="B101" s="1" t="s">
        <v>7</v>
      </c>
      <c r="C101" s="1">
        <v>6</v>
      </c>
      <c r="D101" s="1">
        <v>8</v>
      </c>
      <c r="E101" s="1">
        <v>152</v>
      </c>
      <c r="F101" s="1">
        <v>15.241099999999999</v>
      </c>
      <c r="G101" s="1">
        <v>1.9189000000000001E-3</v>
      </c>
      <c r="H101" s="1">
        <f>R15 / (6 * G101)</f>
        <v>0.46496256535862562</v>
      </c>
    </row>
    <row r="102" spans="1:8" x14ac:dyDescent="0.25">
      <c r="A102" s="1">
        <v>6</v>
      </c>
      <c r="B102" s="1" t="s">
        <v>7</v>
      </c>
      <c r="C102" s="1">
        <v>6</v>
      </c>
      <c r="D102" s="1">
        <v>8</v>
      </c>
      <c r="E102" s="1">
        <v>181</v>
      </c>
      <c r="F102" s="1">
        <v>4.2525599999999999</v>
      </c>
      <c r="G102" s="1">
        <v>2.3451000000000001E-3</v>
      </c>
      <c r="H102" s="1">
        <f>R16 / (6 * G102)</f>
        <v>0.39876053615339785</v>
      </c>
    </row>
    <row r="103" spans="1:8" x14ac:dyDescent="0.25">
      <c r="A103" s="1">
        <v>6</v>
      </c>
      <c r="B103" s="1" t="s">
        <v>7</v>
      </c>
      <c r="C103" s="1">
        <v>6</v>
      </c>
      <c r="D103" s="1">
        <v>8</v>
      </c>
      <c r="E103" s="1">
        <v>215</v>
      </c>
      <c r="F103" s="1">
        <v>6.5400999999999998</v>
      </c>
      <c r="G103" s="1">
        <v>3.2334999999999998E-3</v>
      </c>
      <c r="H103" s="1">
        <f>R17 / (6 * G103)</f>
        <v>0.42557600123704964</v>
      </c>
    </row>
    <row r="104" spans="1:8" x14ac:dyDescent="0.25">
      <c r="A104" s="1">
        <v>6</v>
      </c>
      <c r="B104" s="1" t="s">
        <v>7</v>
      </c>
      <c r="C104" s="1">
        <v>6</v>
      </c>
      <c r="D104" s="1">
        <v>8</v>
      </c>
      <c r="E104" s="1">
        <v>256</v>
      </c>
      <c r="F104" s="1">
        <v>7.7722800000000003</v>
      </c>
      <c r="G104" s="1">
        <v>5.3985999999999999E-3</v>
      </c>
      <c r="H104" s="1">
        <f>R18 / (6 * G104)</f>
        <v>0.45061991380481359</v>
      </c>
    </row>
    <row r="105" spans="1:8" x14ac:dyDescent="0.25">
      <c r="A105" s="1">
        <v>6</v>
      </c>
      <c r="B105" s="1" t="s">
        <v>7</v>
      </c>
      <c r="C105" s="1">
        <v>6</v>
      </c>
      <c r="D105" s="1">
        <v>8</v>
      </c>
      <c r="E105" s="1">
        <v>304</v>
      </c>
      <c r="F105" s="1">
        <v>7.4187900000000004</v>
      </c>
      <c r="G105" s="1">
        <v>8.9352000000000008E-3</v>
      </c>
      <c r="H105" s="1">
        <f>R19 / (6 * G105)</f>
        <v>0.40413010714179121</v>
      </c>
    </row>
    <row r="106" spans="1:8" x14ac:dyDescent="0.25">
      <c r="A106" s="1">
        <v>6</v>
      </c>
      <c r="B106" s="1" t="s">
        <v>7</v>
      </c>
      <c r="C106" s="1">
        <v>6</v>
      </c>
      <c r="D106" s="1">
        <v>8</v>
      </c>
      <c r="E106" s="1">
        <v>362</v>
      </c>
      <c r="F106" s="1">
        <v>17.465699999999998</v>
      </c>
      <c r="G106" s="1">
        <v>8.2684999999999998E-3</v>
      </c>
      <c r="H106" s="1">
        <f>R20 / (6 * G106)</f>
        <v>0.45899498095180497</v>
      </c>
    </row>
    <row r="107" spans="1:8" x14ac:dyDescent="0.25">
      <c r="A107" s="1">
        <v>6</v>
      </c>
      <c r="B107" s="1" t="s">
        <v>7</v>
      </c>
      <c r="C107" s="1">
        <v>6</v>
      </c>
      <c r="D107" s="1">
        <v>8</v>
      </c>
      <c r="E107" s="1">
        <v>430</v>
      </c>
      <c r="F107" s="1">
        <v>18.700900000000001</v>
      </c>
      <c r="G107" s="1">
        <v>1.17993E-2</v>
      </c>
      <c r="H107" s="1">
        <f>R21 / (6 * G107)</f>
        <v>0.45994253896417581</v>
      </c>
    </row>
    <row r="108" spans="1:8" x14ac:dyDescent="0.25">
      <c r="A108" s="1">
        <v>6</v>
      </c>
      <c r="B108" s="1" t="s">
        <v>7</v>
      </c>
      <c r="C108" s="1">
        <v>6</v>
      </c>
      <c r="D108" s="1">
        <v>8</v>
      </c>
      <c r="E108" s="1">
        <v>512</v>
      </c>
      <c r="F108" s="1">
        <v>6.3845599999999996</v>
      </c>
      <c r="G108" s="1">
        <v>1.6046399999999999E-2</v>
      </c>
      <c r="H108" s="1">
        <f>R22 / (6 * G108)</f>
        <v>0.52413210024262979</v>
      </c>
    </row>
    <row r="109" spans="1:8" x14ac:dyDescent="0.25">
      <c r="A109" s="1">
        <v>6</v>
      </c>
      <c r="B109" s="1" t="s">
        <v>7</v>
      </c>
      <c r="C109" s="1">
        <v>6</v>
      </c>
      <c r="D109" s="1">
        <v>8</v>
      </c>
      <c r="E109" s="1">
        <v>608</v>
      </c>
      <c r="F109" s="1">
        <v>21.7851</v>
      </c>
      <c r="G109" s="1">
        <v>1.79116E-2</v>
      </c>
      <c r="H109" s="1">
        <f>R23 / (6 * G109)</f>
        <v>0.67695143556875625</v>
      </c>
    </row>
    <row r="110" spans="1:8" x14ac:dyDescent="0.25">
      <c r="A110" s="1">
        <v>6</v>
      </c>
      <c r="B110" s="1" t="s">
        <v>7</v>
      </c>
      <c r="C110" s="1">
        <v>6</v>
      </c>
      <c r="D110" s="1">
        <v>8</v>
      </c>
      <c r="E110" s="1">
        <v>724</v>
      </c>
      <c r="F110" s="1">
        <v>8.5668199999999999</v>
      </c>
      <c r="G110" s="1">
        <v>2.40158E-2</v>
      </c>
      <c r="H110" s="1">
        <f>R24 / (6 * G110)</f>
        <v>0.65198188970039173</v>
      </c>
    </row>
    <row r="111" spans="1:8" x14ac:dyDescent="0.25">
      <c r="A111" s="1">
        <v>6</v>
      </c>
      <c r="B111" s="1" t="s">
        <v>7</v>
      </c>
      <c r="C111" s="1">
        <v>6</v>
      </c>
      <c r="D111" s="1">
        <v>8</v>
      </c>
      <c r="E111" s="1">
        <v>861</v>
      </c>
      <c r="F111" s="1">
        <v>10.009</v>
      </c>
      <c r="G111" s="1">
        <v>3.5563200000000003E-2</v>
      </c>
      <c r="H111" s="1">
        <f>R25 / (6 * G111)</f>
        <v>0.6086488280019795</v>
      </c>
    </row>
    <row r="112" spans="1:8" x14ac:dyDescent="0.25">
      <c r="A112" s="1">
        <v>6</v>
      </c>
      <c r="B112" s="1" t="s">
        <v>7</v>
      </c>
      <c r="C112" s="1">
        <v>6</v>
      </c>
      <c r="D112" s="1">
        <v>8</v>
      </c>
      <c r="E112" s="1">
        <v>1024</v>
      </c>
      <c r="F112" s="1">
        <v>15.074299999999999</v>
      </c>
      <c r="G112" s="1">
        <v>5.02026E-2</v>
      </c>
      <c r="H112" s="1">
        <f>R26 / (6 * G112)</f>
        <v>0.65365472439010464</v>
      </c>
    </row>
    <row r="113" spans="1:8" x14ac:dyDescent="0.25">
      <c r="A113" s="1">
        <v>6</v>
      </c>
      <c r="B113" s="1" t="s">
        <v>7</v>
      </c>
      <c r="C113" s="1">
        <v>6</v>
      </c>
      <c r="D113" s="1">
        <v>8</v>
      </c>
      <c r="E113" s="1">
        <v>1217</v>
      </c>
      <c r="F113" s="1">
        <v>30.1267</v>
      </c>
      <c r="G113" s="1">
        <v>6.6715300000000005E-2</v>
      </c>
      <c r="H113" s="1">
        <f>R27 / (6 * G113)</f>
        <v>0.64043280426928539</v>
      </c>
    </row>
    <row r="114" spans="1:8" x14ac:dyDescent="0.25">
      <c r="A114" s="1">
        <v>6</v>
      </c>
      <c r="B114" s="1" t="s">
        <v>7</v>
      </c>
      <c r="C114" s="1">
        <v>6</v>
      </c>
      <c r="D114" s="1">
        <v>8</v>
      </c>
      <c r="E114" s="1">
        <v>1448</v>
      </c>
      <c r="F114" s="1">
        <v>32.4621</v>
      </c>
      <c r="G114" s="1">
        <v>9.3970499999999998E-2</v>
      </c>
      <c r="H114" s="1">
        <f>R28 / (6 * G114)</f>
        <v>0.63271274850440662</v>
      </c>
    </row>
    <row r="115" spans="1:8" x14ac:dyDescent="0.25">
      <c r="A115" s="1">
        <v>6</v>
      </c>
      <c r="B115" s="1" t="s">
        <v>7</v>
      </c>
      <c r="C115" s="1">
        <v>6</v>
      </c>
      <c r="D115" s="1">
        <v>8</v>
      </c>
      <c r="E115" s="1">
        <v>1722</v>
      </c>
      <c r="F115" s="1">
        <v>26.774000000000001</v>
      </c>
      <c r="G115" s="1">
        <v>0.13573399999999999</v>
      </c>
      <c r="H115" s="1">
        <f>R29 / (6 * G115)</f>
        <v>0.57787781003040262</v>
      </c>
    </row>
    <row r="116" spans="1:8" x14ac:dyDescent="0.25">
      <c r="A116" s="1">
        <v>6</v>
      </c>
      <c r="B116" s="1" t="s">
        <v>7</v>
      </c>
      <c r="C116" s="1">
        <v>6</v>
      </c>
      <c r="D116" s="1">
        <v>8</v>
      </c>
      <c r="E116" s="1">
        <v>2048</v>
      </c>
      <c r="F116" s="1">
        <v>50.255899999999997</v>
      </c>
      <c r="G116" s="1">
        <v>0.174873</v>
      </c>
      <c r="H116" s="1">
        <f>R30 / (6 * G116)</f>
        <v>0.68122675694170443</v>
      </c>
    </row>
    <row r="117" spans="1:8" x14ac:dyDescent="0.25">
      <c r="A117" s="1">
        <v>6</v>
      </c>
      <c r="B117" s="1" t="s">
        <v>7</v>
      </c>
      <c r="C117" s="1">
        <v>6</v>
      </c>
      <c r="D117" s="1">
        <v>8</v>
      </c>
      <c r="E117" s="1">
        <v>2435</v>
      </c>
      <c r="F117" s="1">
        <v>37.163600000000002</v>
      </c>
      <c r="G117" s="1">
        <v>0.28038200000000002</v>
      </c>
      <c r="H117" s="1">
        <f>R31 / (6 * G117)</f>
        <v>0.55836620515344537</v>
      </c>
    </row>
    <row r="118" spans="1:8" x14ac:dyDescent="0.25">
      <c r="A118" s="1">
        <v>6</v>
      </c>
      <c r="B118" s="1" t="s">
        <v>7</v>
      </c>
      <c r="C118" s="1">
        <v>6</v>
      </c>
      <c r="D118" s="1">
        <v>8</v>
      </c>
      <c r="E118" s="1">
        <v>2896</v>
      </c>
      <c r="F118" s="1">
        <v>19.2577</v>
      </c>
      <c r="G118" s="1">
        <v>0.37617400000000001</v>
      </c>
      <c r="H118" s="1">
        <f>R32 / (6 * G118)</f>
        <v>0.6396906750599457</v>
      </c>
    </row>
    <row r="119" spans="1:8" x14ac:dyDescent="0.25">
      <c r="A119" s="1">
        <v>6</v>
      </c>
      <c r="B119" s="1" t="s">
        <v>7</v>
      </c>
      <c r="C119" s="1">
        <v>6</v>
      </c>
      <c r="D119" s="1">
        <v>8</v>
      </c>
      <c r="E119" s="1">
        <v>3444</v>
      </c>
      <c r="F119" s="1">
        <v>28.092500000000001</v>
      </c>
      <c r="G119" s="1">
        <v>0.50801300000000005</v>
      </c>
      <c r="H119" s="1">
        <f>R33 / (6 * G119)</f>
        <v>0.71347583624828481</v>
      </c>
    </row>
    <row r="120" spans="1:8" x14ac:dyDescent="0.25">
      <c r="A120" s="1">
        <v>6</v>
      </c>
      <c r="B120" s="1" t="s">
        <v>7</v>
      </c>
      <c r="C120" s="1">
        <v>6</v>
      </c>
      <c r="D120" s="1">
        <v>8</v>
      </c>
      <c r="E120" s="1">
        <v>4096</v>
      </c>
      <c r="F120" s="1">
        <v>41.543300000000002</v>
      </c>
      <c r="G120" s="1">
        <v>0.74269399999999997</v>
      </c>
      <c r="H120" s="1">
        <f>R34 / (6 * G120)</f>
        <v>0.64843439334818032</v>
      </c>
    </row>
    <row r="121" spans="1:8" x14ac:dyDescent="0.25">
      <c r="A121" s="1">
        <v>6</v>
      </c>
      <c r="B121" s="1" t="s">
        <v>7</v>
      </c>
      <c r="C121" s="1">
        <v>6</v>
      </c>
      <c r="D121" s="1">
        <v>8</v>
      </c>
      <c r="E121" s="1">
        <v>4870</v>
      </c>
      <c r="F121" s="1">
        <v>100.905</v>
      </c>
      <c r="G121" s="1">
        <v>0.97221199999999997</v>
      </c>
      <c r="H121" s="1">
        <f>R35 / (6 * G121)</f>
        <v>0.6430353324857816</v>
      </c>
    </row>
    <row r="122" spans="1:8" x14ac:dyDescent="0.25">
      <c r="A122" s="1">
        <v>6</v>
      </c>
      <c r="B122" s="1" t="s">
        <v>7</v>
      </c>
      <c r="C122" s="1">
        <v>6</v>
      </c>
      <c r="D122" s="1">
        <v>8</v>
      </c>
      <c r="E122" s="1">
        <v>5792</v>
      </c>
      <c r="F122" s="1">
        <v>28.943300000000001</v>
      </c>
      <c r="G122" s="1">
        <v>1.4475199999999999</v>
      </c>
      <c r="H122" s="1">
        <f>R36 / (6 * G122)</f>
        <v>0.63759971076968425</v>
      </c>
    </row>
    <row r="123" spans="1:8" x14ac:dyDescent="0.25">
      <c r="A123" s="1">
        <v>6</v>
      </c>
      <c r="B123" s="1" t="s">
        <v>7</v>
      </c>
      <c r="C123" s="1">
        <v>6</v>
      </c>
      <c r="D123" s="1">
        <v>8</v>
      </c>
      <c r="E123" s="1">
        <v>6888</v>
      </c>
      <c r="F123" s="1">
        <v>74.037999999999997</v>
      </c>
      <c r="G123" s="1">
        <v>2.25834</v>
      </c>
      <c r="H123" s="1">
        <f>R37 / (6 * G123)</f>
        <v>0.56921529382939096</v>
      </c>
    </row>
    <row r="124" spans="1:8" x14ac:dyDescent="0.25">
      <c r="A124" s="1">
        <v>6</v>
      </c>
      <c r="B124" s="1" t="s">
        <v>7</v>
      </c>
      <c r="C124" s="1">
        <v>6</v>
      </c>
      <c r="D124" s="1">
        <v>8</v>
      </c>
      <c r="E124" s="1">
        <v>8192</v>
      </c>
      <c r="F124" s="1">
        <v>105.398</v>
      </c>
      <c r="G124" s="1">
        <v>2.5701399999999999</v>
      </c>
      <c r="H124" s="1">
        <f>R38 / (6 * G124)</f>
        <v>0.70572679568687569</v>
      </c>
    </row>
    <row r="125" spans="1:8" x14ac:dyDescent="0.25">
      <c r="A125" s="1">
        <v>6</v>
      </c>
      <c r="B125" s="1" t="s">
        <v>7</v>
      </c>
      <c r="C125" s="1">
        <v>6</v>
      </c>
      <c r="D125" s="1">
        <v>8</v>
      </c>
      <c r="E125" s="1">
        <v>9741</v>
      </c>
      <c r="F125" s="1">
        <v>59.754600000000003</v>
      </c>
      <c r="G125" s="1">
        <v>3.5734900000000001</v>
      </c>
      <c r="H125" s="1">
        <f>R39 / (6 * G125)</f>
        <v>0.7534650999443121</v>
      </c>
    </row>
    <row r="126" spans="1:8" x14ac:dyDescent="0.25">
      <c r="A126" s="1">
        <v>6</v>
      </c>
      <c r="B126" s="1" t="s">
        <v>7</v>
      </c>
      <c r="C126" s="1">
        <v>6</v>
      </c>
      <c r="D126" s="1">
        <v>8</v>
      </c>
      <c r="E126" s="1">
        <v>11585</v>
      </c>
      <c r="F126" s="1">
        <v>144.80600000000001</v>
      </c>
      <c r="G126" s="1">
        <v>5.1848799999999997</v>
      </c>
      <c r="H126" s="1">
        <f>R40 / (6 * G126)</f>
        <v>0.68497567285388805</v>
      </c>
    </row>
    <row r="127" spans="1:8" x14ac:dyDescent="0.25">
      <c r="A127" s="1">
        <v>6</v>
      </c>
      <c r="B127" s="1" t="s">
        <v>7</v>
      </c>
      <c r="C127" s="1">
        <v>6</v>
      </c>
      <c r="D127" s="1">
        <v>8</v>
      </c>
      <c r="E127" s="1">
        <v>13777</v>
      </c>
      <c r="F127" s="1">
        <v>81.410799999999995</v>
      </c>
      <c r="G127" s="1">
        <v>7.3280900000000004</v>
      </c>
      <c r="H127" s="1">
        <f>R41 / (6 * G127)</f>
        <v>0.67631993238802102</v>
      </c>
    </row>
    <row r="128" spans="1:8" x14ac:dyDescent="0.25">
      <c r="A128" s="1">
        <v>6</v>
      </c>
      <c r="B128" s="1" t="s">
        <v>7</v>
      </c>
      <c r="C128" s="1">
        <v>6</v>
      </c>
      <c r="D128" s="1">
        <v>8</v>
      </c>
      <c r="E128" s="1">
        <v>16384</v>
      </c>
      <c r="F128" s="1">
        <v>83.200100000000006</v>
      </c>
      <c r="G128" s="1">
        <v>10.6701</v>
      </c>
      <c r="H128" s="1">
        <f>R42 / (6 * G128)</f>
        <v>0.66070608522881691</v>
      </c>
    </row>
    <row r="129" spans="1:8" x14ac:dyDescent="0.25">
      <c r="A129" s="1">
        <v>6</v>
      </c>
      <c r="B129" s="1" t="s">
        <v>7</v>
      </c>
      <c r="C129" s="1">
        <v>6</v>
      </c>
      <c r="D129" s="1">
        <v>8</v>
      </c>
      <c r="E129" s="1">
        <v>19483</v>
      </c>
      <c r="F129" s="1">
        <v>89.356700000000004</v>
      </c>
      <c r="G129" s="1">
        <v>14.329599999999999</v>
      </c>
      <c r="H129" s="1">
        <f t="shared" ref="H88:H132" si="2">AQ43 / (6 * G129)</f>
        <v>0</v>
      </c>
    </row>
    <row r="130" spans="1:8" x14ac:dyDescent="0.25">
      <c r="A130" s="1">
        <v>6</v>
      </c>
      <c r="B130" s="1" t="s">
        <v>7</v>
      </c>
      <c r="C130" s="1">
        <v>6</v>
      </c>
      <c r="D130" s="1">
        <v>8</v>
      </c>
      <c r="E130" s="1">
        <v>23170</v>
      </c>
      <c r="F130" s="1">
        <v>81.6447</v>
      </c>
      <c r="G130" s="1">
        <v>20.851299999999998</v>
      </c>
      <c r="H130" s="1">
        <f t="shared" si="2"/>
        <v>0</v>
      </c>
    </row>
    <row r="131" spans="1:8" x14ac:dyDescent="0.25">
      <c r="A131" s="1">
        <v>6</v>
      </c>
      <c r="B131" s="1" t="s">
        <v>7</v>
      </c>
      <c r="C131" s="1">
        <v>6</v>
      </c>
      <c r="D131" s="1">
        <v>8</v>
      </c>
      <c r="E131" s="1">
        <v>27554</v>
      </c>
      <c r="F131" s="1">
        <v>221.94200000000001</v>
      </c>
      <c r="G131" s="1">
        <v>29.119199999999999</v>
      </c>
      <c r="H131" s="1">
        <f t="shared" si="2"/>
        <v>0</v>
      </c>
    </row>
    <row r="132" spans="1:8" x14ac:dyDescent="0.25">
      <c r="A132" s="1">
        <v>6</v>
      </c>
      <c r="B132" s="1" t="s">
        <v>7</v>
      </c>
      <c r="C132" s="1">
        <v>6</v>
      </c>
      <c r="D132" s="1">
        <v>8</v>
      </c>
      <c r="E132" s="1">
        <v>32768</v>
      </c>
      <c r="F132" s="1">
        <v>114.539</v>
      </c>
      <c r="G132" s="1">
        <v>39.984200000000001</v>
      </c>
      <c r="H132" s="1">
        <f t="shared" si="2"/>
        <v>0</v>
      </c>
    </row>
    <row r="133" spans="1:8" x14ac:dyDescent="0.25">
      <c r="A133" s="1">
        <v>8</v>
      </c>
      <c r="B133" s="1" t="s">
        <v>7</v>
      </c>
      <c r="C133" s="1">
        <v>8</v>
      </c>
      <c r="D133" s="1">
        <v>8</v>
      </c>
      <c r="E133" s="1">
        <v>16</v>
      </c>
      <c r="F133" s="1">
        <v>5.0842799999999997</v>
      </c>
      <c r="G133" s="1">
        <v>1.5540000000000001E-4</v>
      </c>
      <c r="H133" s="1">
        <f>R2 / (8 * G133)</f>
        <v>0.12057593307593308</v>
      </c>
    </row>
    <row r="134" spans="1:8" x14ac:dyDescent="0.25">
      <c r="A134" s="1">
        <v>8</v>
      </c>
      <c r="B134" s="1" t="s">
        <v>7</v>
      </c>
      <c r="C134" s="1">
        <v>8</v>
      </c>
      <c r="D134" s="1">
        <v>8</v>
      </c>
      <c r="E134" s="1">
        <v>19</v>
      </c>
      <c r="F134" s="1">
        <v>4.4430500000000004</v>
      </c>
      <c r="G134" s="1">
        <v>3.6537000000000002E-3</v>
      </c>
      <c r="H134" s="1">
        <f>R3 / (8 * G134)</f>
        <v>2.2066672140569829E-3</v>
      </c>
    </row>
    <row r="135" spans="1:8" x14ac:dyDescent="0.25">
      <c r="A135" s="1">
        <v>8</v>
      </c>
      <c r="B135" s="1" t="s">
        <v>7</v>
      </c>
      <c r="C135" s="1">
        <v>8</v>
      </c>
      <c r="D135" s="1">
        <v>8</v>
      </c>
      <c r="E135" s="1">
        <v>22</v>
      </c>
      <c r="F135" s="1">
        <v>3.7493599999999998</v>
      </c>
      <c r="G135" s="1">
        <v>1.451E-4</v>
      </c>
      <c r="H135" s="1">
        <f>R4 / (8 * G135)</f>
        <v>0.11750516884906961</v>
      </c>
    </row>
    <row r="136" spans="1:8" x14ac:dyDescent="0.25">
      <c r="A136" s="1">
        <v>8</v>
      </c>
      <c r="B136" s="1" t="s">
        <v>7</v>
      </c>
      <c r="C136" s="1">
        <v>8</v>
      </c>
      <c r="D136" s="1">
        <v>8</v>
      </c>
      <c r="E136" s="1">
        <v>26</v>
      </c>
      <c r="F136" s="1">
        <v>6.0005899999999999</v>
      </c>
      <c r="G136" s="1">
        <v>1.9589999999999999E-4</v>
      </c>
      <c r="H136" s="1">
        <f>R5 / (8 * G136)</f>
        <v>0.12755232261357838</v>
      </c>
    </row>
    <row r="137" spans="1:8" x14ac:dyDescent="0.25">
      <c r="A137" s="1">
        <v>8</v>
      </c>
      <c r="B137" s="1" t="s">
        <v>7</v>
      </c>
      <c r="C137" s="1">
        <v>8</v>
      </c>
      <c r="D137" s="1">
        <v>8</v>
      </c>
      <c r="E137" s="1">
        <v>32</v>
      </c>
      <c r="F137" s="1">
        <v>5.1251199999999999</v>
      </c>
      <c r="G137" s="1">
        <v>4.3100000000000001E-4</v>
      </c>
      <c r="H137" s="1">
        <f>R6 / (8 * G137)</f>
        <v>0.12647911832946634</v>
      </c>
    </row>
    <row r="138" spans="1:8" x14ac:dyDescent="0.25">
      <c r="A138" s="1">
        <v>8</v>
      </c>
      <c r="B138" s="1" t="s">
        <v>7</v>
      </c>
      <c r="C138" s="1">
        <v>8</v>
      </c>
      <c r="D138" s="1">
        <v>8</v>
      </c>
      <c r="E138" s="1">
        <v>38</v>
      </c>
      <c r="F138" s="1">
        <v>12.0709</v>
      </c>
      <c r="G138" s="1">
        <v>3.9780000000000002E-4</v>
      </c>
      <c r="H138" s="1">
        <f>R7 / (8 * G138)</f>
        <v>0.12019230769230768</v>
      </c>
    </row>
    <row r="139" spans="1:8" x14ac:dyDescent="0.25">
      <c r="A139" s="1">
        <v>8</v>
      </c>
      <c r="B139" s="1" t="s">
        <v>7</v>
      </c>
      <c r="C139" s="1">
        <v>8</v>
      </c>
      <c r="D139" s="1">
        <v>8</v>
      </c>
      <c r="E139" s="1">
        <v>45</v>
      </c>
      <c r="F139" s="1">
        <v>6.4672999999999998</v>
      </c>
      <c r="G139" s="1">
        <v>7.1066999999999996E-3</v>
      </c>
      <c r="H139" s="1">
        <f>R8 / (8 * G139)</f>
        <v>8.3512741497460147E-3</v>
      </c>
    </row>
    <row r="140" spans="1:8" x14ac:dyDescent="0.25">
      <c r="A140" s="1">
        <v>8</v>
      </c>
      <c r="B140" s="1" t="s">
        <v>7</v>
      </c>
      <c r="C140" s="1">
        <v>8</v>
      </c>
      <c r="D140" s="1">
        <v>8</v>
      </c>
      <c r="E140" s="1">
        <v>53</v>
      </c>
      <c r="F140" s="1">
        <v>10.349</v>
      </c>
      <c r="G140" s="1">
        <v>7.1691000000000003E-3</v>
      </c>
      <c r="H140" s="1">
        <f>R9 / (8 * G140)</f>
        <v>8.4512002901340477E-3</v>
      </c>
    </row>
    <row r="141" spans="1:8" x14ac:dyDescent="0.25">
      <c r="A141" s="1">
        <v>8</v>
      </c>
      <c r="B141" s="1" t="s">
        <v>7</v>
      </c>
      <c r="C141" s="1">
        <v>8</v>
      </c>
      <c r="D141" s="1">
        <v>8</v>
      </c>
      <c r="E141" s="1">
        <v>64</v>
      </c>
      <c r="F141" s="1">
        <v>8.4826700000000006</v>
      </c>
      <c r="G141" s="1">
        <v>5.1639999999999998E-4</v>
      </c>
      <c r="H141" s="1">
        <f>R10 / (8 * G141)</f>
        <v>0.27999128582494193</v>
      </c>
    </row>
    <row r="142" spans="1:8" x14ac:dyDescent="0.25">
      <c r="A142" s="1">
        <v>8</v>
      </c>
      <c r="B142" s="1" t="s">
        <v>7</v>
      </c>
      <c r="C142" s="1">
        <v>8</v>
      </c>
      <c r="D142" s="1">
        <v>8</v>
      </c>
      <c r="E142" s="1">
        <v>76</v>
      </c>
      <c r="F142" s="1">
        <v>0.77068899999999996</v>
      </c>
      <c r="G142" s="1">
        <v>4.2339999999999999E-4</v>
      </c>
      <c r="H142" s="1">
        <f>R11 / (8 * G142)</f>
        <v>0.39135569201700515</v>
      </c>
    </row>
    <row r="143" spans="1:8" x14ac:dyDescent="0.25">
      <c r="A143" s="1">
        <v>8</v>
      </c>
      <c r="B143" s="1" t="s">
        <v>7</v>
      </c>
      <c r="C143" s="1">
        <v>8</v>
      </c>
      <c r="D143" s="1">
        <v>8</v>
      </c>
      <c r="E143" s="1">
        <v>90</v>
      </c>
      <c r="F143" s="1">
        <v>8.6870399999999997</v>
      </c>
      <c r="G143" s="1">
        <v>7.1000000000000002E-4</v>
      </c>
      <c r="H143" s="1">
        <f>R12 / (8 * G143)</f>
        <v>0.31362676056338029</v>
      </c>
    </row>
    <row r="144" spans="1:8" x14ac:dyDescent="0.25">
      <c r="A144" s="1">
        <v>8</v>
      </c>
      <c r="B144" s="1" t="s">
        <v>7</v>
      </c>
      <c r="C144" s="1">
        <v>8</v>
      </c>
      <c r="D144" s="1">
        <v>8</v>
      </c>
      <c r="E144" s="1">
        <v>107</v>
      </c>
      <c r="F144" s="1">
        <v>6.6971999999999996</v>
      </c>
      <c r="G144" s="1">
        <v>7.1770000000000004E-4</v>
      </c>
      <c r="H144" s="1">
        <f>R13 / (8 * G144)</f>
        <v>0.34241326459523475</v>
      </c>
    </row>
    <row r="145" spans="1:8" x14ac:dyDescent="0.25">
      <c r="A145" s="1">
        <v>8</v>
      </c>
      <c r="B145" s="1" t="s">
        <v>7</v>
      </c>
      <c r="C145" s="1">
        <v>8</v>
      </c>
      <c r="D145" s="1">
        <v>8</v>
      </c>
      <c r="E145" s="1">
        <v>128</v>
      </c>
      <c r="F145" s="1">
        <v>6.99139</v>
      </c>
      <c r="G145" s="1">
        <v>1.1927999999999999E-3</v>
      </c>
      <c r="H145" s="1">
        <f>R14 / (8 * G145)</f>
        <v>0.41712776659959766</v>
      </c>
    </row>
    <row r="146" spans="1:8" x14ac:dyDescent="0.25">
      <c r="A146" s="1">
        <v>8</v>
      </c>
      <c r="B146" s="1" t="s">
        <v>7</v>
      </c>
      <c r="C146" s="1">
        <v>8</v>
      </c>
      <c r="D146" s="1">
        <v>8</v>
      </c>
      <c r="E146" s="1">
        <v>152</v>
      </c>
      <c r="F146" s="1">
        <v>15.241099999999999</v>
      </c>
      <c r="G146" s="1">
        <v>1.3328999999999999E-3</v>
      </c>
      <c r="H146" s="1">
        <f>R15 / (8 * G146)</f>
        <v>0.50203503638682578</v>
      </c>
    </row>
    <row r="147" spans="1:8" x14ac:dyDescent="0.25">
      <c r="A147" s="1">
        <v>8</v>
      </c>
      <c r="B147" s="1" t="s">
        <v>7</v>
      </c>
      <c r="C147" s="1">
        <v>8</v>
      </c>
      <c r="D147" s="1">
        <v>8</v>
      </c>
      <c r="E147" s="1">
        <v>181</v>
      </c>
      <c r="F147" s="1">
        <v>4.2525599999999999</v>
      </c>
      <c r="G147" s="1">
        <v>1.6031000000000001E-3</v>
      </c>
      <c r="H147" s="1">
        <f>R16 / (8 * G147)</f>
        <v>0.43749610130372402</v>
      </c>
    </row>
    <row r="148" spans="1:8" x14ac:dyDescent="0.25">
      <c r="A148" s="1">
        <v>8</v>
      </c>
      <c r="B148" s="1" t="s">
        <v>7</v>
      </c>
      <c r="C148" s="1">
        <v>8</v>
      </c>
      <c r="D148" s="1">
        <v>8</v>
      </c>
      <c r="E148" s="1">
        <v>215</v>
      </c>
      <c r="F148" s="1">
        <v>6.5400999999999998</v>
      </c>
      <c r="G148" s="1">
        <v>2.0994999999999998E-3</v>
      </c>
      <c r="H148" s="1">
        <f>R17 / (8 * G148)</f>
        <v>0.49158132888783046</v>
      </c>
    </row>
    <row r="149" spans="1:8" x14ac:dyDescent="0.25">
      <c r="A149" s="1">
        <v>8</v>
      </c>
      <c r="B149" s="1" t="s">
        <v>7</v>
      </c>
      <c r="C149" s="1">
        <v>8</v>
      </c>
      <c r="D149" s="1">
        <v>8</v>
      </c>
      <c r="E149" s="1">
        <v>256</v>
      </c>
      <c r="F149" s="1">
        <v>7.7722800000000003</v>
      </c>
      <c r="G149" s="1">
        <v>3.5209E-3</v>
      </c>
      <c r="H149" s="1">
        <f>R18 / (8 * G149)</f>
        <v>0.51820202221023037</v>
      </c>
    </row>
    <row r="150" spans="1:8" x14ac:dyDescent="0.25">
      <c r="A150" s="1">
        <v>8</v>
      </c>
      <c r="B150" s="1" t="s">
        <v>7</v>
      </c>
      <c r="C150" s="1">
        <v>8</v>
      </c>
      <c r="D150" s="1">
        <v>8</v>
      </c>
      <c r="E150" s="1">
        <v>304</v>
      </c>
      <c r="F150" s="1">
        <v>7.4187900000000004</v>
      </c>
      <c r="G150" s="1">
        <v>4.2247999999999999E-3</v>
      </c>
      <c r="H150" s="1">
        <f>R19 / (8 * G150)</f>
        <v>0.64103330335163788</v>
      </c>
    </row>
    <row r="151" spans="1:8" x14ac:dyDescent="0.25">
      <c r="A151" s="1">
        <v>8</v>
      </c>
      <c r="B151" s="1" t="s">
        <v>7</v>
      </c>
      <c r="C151" s="1">
        <v>8</v>
      </c>
      <c r="D151" s="1">
        <v>8</v>
      </c>
      <c r="E151" s="1">
        <v>362</v>
      </c>
      <c r="F151" s="1">
        <v>17.465699999999998</v>
      </c>
      <c r="G151" s="1">
        <v>5.2921000000000001E-3</v>
      </c>
      <c r="H151" s="1">
        <f>R20 / (8 * G151)</f>
        <v>0.53785831711418908</v>
      </c>
    </row>
    <row r="152" spans="1:8" x14ac:dyDescent="0.25">
      <c r="A152" s="1">
        <v>8</v>
      </c>
      <c r="B152" s="1" t="s">
        <v>7</v>
      </c>
      <c r="C152" s="1">
        <v>8</v>
      </c>
      <c r="D152" s="1">
        <v>8</v>
      </c>
      <c r="E152" s="1">
        <v>430</v>
      </c>
      <c r="F152" s="1">
        <v>18.700900000000001</v>
      </c>
      <c r="G152" s="1">
        <v>6.9325000000000003E-3</v>
      </c>
      <c r="H152" s="1">
        <f>R21 / (8 * G152)</f>
        <v>0.58712585647313376</v>
      </c>
    </row>
    <row r="153" spans="1:8" x14ac:dyDescent="0.25">
      <c r="A153" s="1">
        <v>8</v>
      </c>
      <c r="B153" s="1" t="s">
        <v>7</v>
      </c>
      <c r="C153" s="1">
        <v>8</v>
      </c>
      <c r="D153" s="1">
        <v>8</v>
      </c>
      <c r="E153" s="1">
        <v>512</v>
      </c>
      <c r="F153" s="1">
        <v>6.3845599999999996</v>
      </c>
      <c r="G153" s="1">
        <v>9.7690999999999993E-3</v>
      </c>
      <c r="H153" s="1">
        <f>R22 / (8 * G153)</f>
        <v>0.6456915171305444</v>
      </c>
    </row>
    <row r="154" spans="1:8" x14ac:dyDescent="0.25">
      <c r="A154" s="1">
        <v>8</v>
      </c>
      <c r="B154" s="1" t="s">
        <v>7</v>
      </c>
      <c r="C154" s="1">
        <v>8</v>
      </c>
      <c r="D154" s="1">
        <v>8</v>
      </c>
      <c r="E154" s="1">
        <v>608</v>
      </c>
      <c r="F154" s="1">
        <v>21.7851</v>
      </c>
      <c r="G154" s="1">
        <v>1.55409E-2</v>
      </c>
      <c r="H154" s="1">
        <f>R23 / (8 * G154)</f>
        <v>0.58516318231247866</v>
      </c>
    </row>
    <row r="155" spans="1:8" x14ac:dyDescent="0.25">
      <c r="A155" s="1">
        <v>8</v>
      </c>
      <c r="B155" s="1" t="s">
        <v>7</v>
      </c>
      <c r="C155" s="1">
        <v>8</v>
      </c>
      <c r="D155" s="1">
        <v>8</v>
      </c>
      <c r="E155" s="1">
        <v>724</v>
      </c>
      <c r="F155" s="1">
        <v>8.5668199999999999</v>
      </c>
      <c r="G155" s="1">
        <v>2.1495199999999999E-2</v>
      </c>
      <c r="H155" s="1">
        <f>R24 / (8 * G155)</f>
        <v>0.54632662175741564</v>
      </c>
    </row>
    <row r="156" spans="1:8" x14ac:dyDescent="0.25">
      <c r="A156" s="1">
        <v>8</v>
      </c>
      <c r="B156" s="1" t="s">
        <v>7</v>
      </c>
      <c r="C156" s="1">
        <v>8</v>
      </c>
      <c r="D156" s="1">
        <v>8</v>
      </c>
      <c r="E156" s="1">
        <v>861</v>
      </c>
      <c r="F156" s="1">
        <v>10.009</v>
      </c>
      <c r="G156" s="1">
        <v>3.5064699999999997E-2</v>
      </c>
      <c r="H156" s="1">
        <f>R25 / (8 * G156)</f>
        <v>0.46297629810036872</v>
      </c>
    </row>
    <row r="157" spans="1:8" x14ac:dyDescent="0.25">
      <c r="A157" s="1">
        <v>8</v>
      </c>
      <c r="B157" s="1" t="s">
        <v>7</v>
      </c>
      <c r="C157" s="1">
        <v>8</v>
      </c>
      <c r="D157" s="1">
        <v>8</v>
      </c>
      <c r="E157" s="1">
        <v>1024</v>
      </c>
      <c r="F157" s="1">
        <v>15.074299999999999</v>
      </c>
      <c r="G157" s="1">
        <v>4.4116200000000001E-2</v>
      </c>
      <c r="H157" s="1">
        <f>R26 / (8 * G157)</f>
        <v>0.55787613167045214</v>
      </c>
    </row>
    <row r="158" spans="1:8" x14ac:dyDescent="0.25">
      <c r="A158" s="1">
        <v>8</v>
      </c>
      <c r="B158" s="1" t="s">
        <v>7</v>
      </c>
      <c r="C158" s="1">
        <v>8</v>
      </c>
      <c r="D158" s="1">
        <v>8</v>
      </c>
      <c r="E158" s="1">
        <v>1217</v>
      </c>
      <c r="F158" s="1">
        <v>30.1267</v>
      </c>
      <c r="G158" s="1">
        <v>5.2254500000000002E-2</v>
      </c>
      <c r="H158" s="1">
        <f>R27 / (8 * G158)</f>
        <v>0.61324861973609923</v>
      </c>
    </row>
    <row r="159" spans="1:8" x14ac:dyDescent="0.25">
      <c r="A159" s="1">
        <v>8</v>
      </c>
      <c r="B159" s="1" t="s">
        <v>7</v>
      </c>
      <c r="C159" s="1">
        <v>8</v>
      </c>
      <c r="D159" s="1">
        <v>8</v>
      </c>
      <c r="E159" s="1">
        <v>1448</v>
      </c>
      <c r="F159" s="1">
        <v>32.4621</v>
      </c>
      <c r="G159" s="1">
        <v>7.5163300000000002E-2</v>
      </c>
      <c r="H159" s="1">
        <f>R28 / (8 * G159)</f>
        <v>0.59327158333920937</v>
      </c>
    </row>
    <row r="160" spans="1:8" x14ac:dyDescent="0.25">
      <c r="A160" s="1">
        <v>8</v>
      </c>
      <c r="B160" s="1" t="s">
        <v>7</v>
      </c>
      <c r="C160" s="1">
        <v>8</v>
      </c>
      <c r="D160" s="1">
        <v>8</v>
      </c>
      <c r="E160" s="1">
        <v>1722</v>
      </c>
      <c r="F160" s="1">
        <v>26.774000000000001</v>
      </c>
      <c r="G160" s="1">
        <v>0.107303</v>
      </c>
      <c r="H160" s="1">
        <f>R29 / (8 * G160)</f>
        <v>0.54824422429941377</v>
      </c>
    </row>
    <row r="161" spans="1:8" x14ac:dyDescent="0.25">
      <c r="A161" s="1">
        <v>8</v>
      </c>
      <c r="B161" s="1" t="s">
        <v>7</v>
      </c>
      <c r="C161" s="1">
        <v>8</v>
      </c>
      <c r="D161" s="1">
        <v>8</v>
      </c>
      <c r="E161" s="1">
        <v>2048</v>
      </c>
      <c r="F161" s="1">
        <v>50.255899999999997</v>
      </c>
      <c r="G161" s="1">
        <v>0.153692</v>
      </c>
      <c r="H161" s="1">
        <f>R30 / (8 * G161)</f>
        <v>0.58133230747208708</v>
      </c>
    </row>
    <row r="162" spans="1:8" x14ac:dyDescent="0.25">
      <c r="A162" s="1">
        <v>8</v>
      </c>
      <c r="B162" s="1" t="s">
        <v>7</v>
      </c>
      <c r="C162" s="1">
        <v>8</v>
      </c>
      <c r="D162" s="1">
        <v>8</v>
      </c>
      <c r="E162" s="1">
        <v>2435</v>
      </c>
      <c r="F162" s="1">
        <v>37.163600000000002</v>
      </c>
      <c r="G162" s="1">
        <v>0.19814599999999999</v>
      </c>
      <c r="H162" s="1">
        <f>R31 / (8 * G162)</f>
        <v>0.59257756906523473</v>
      </c>
    </row>
    <row r="163" spans="1:8" x14ac:dyDescent="0.25">
      <c r="A163" s="1">
        <v>8</v>
      </c>
      <c r="B163" s="1" t="s">
        <v>7</v>
      </c>
      <c r="C163" s="1">
        <v>8</v>
      </c>
      <c r="D163" s="1">
        <v>8</v>
      </c>
      <c r="E163" s="1">
        <v>2896</v>
      </c>
      <c r="F163" s="1">
        <v>19.2577</v>
      </c>
      <c r="G163" s="1">
        <v>0.306587</v>
      </c>
      <c r="H163" s="1">
        <f>R32 / (8 * G163)</f>
        <v>0.58866243513260508</v>
      </c>
    </row>
    <row r="164" spans="1:8" x14ac:dyDescent="0.25">
      <c r="A164" s="1">
        <v>8</v>
      </c>
      <c r="B164" s="1" t="s">
        <v>7</v>
      </c>
      <c r="C164" s="1">
        <v>8</v>
      </c>
      <c r="D164" s="1">
        <v>8</v>
      </c>
      <c r="E164" s="1">
        <v>3444</v>
      </c>
      <c r="F164" s="1">
        <v>28.092500000000001</v>
      </c>
      <c r="G164" s="1">
        <v>0.42319299999999999</v>
      </c>
      <c r="H164" s="1">
        <f>R33 / (8 * G164)</f>
        <v>0.64235762406277985</v>
      </c>
    </row>
    <row r="165" spans="1:8" x14ac:dyDescent="0.25">
      <c r="A165" s="1">
        <v>8</v>
      </c>
      <c r="B165" s="1" t="s">
        <v>7</v>
      </c>
      <c r="C165" s="1">
        <v>8</v>
      </c>
      <c r="D165" s="1">
        <v>8</v>
      </c>
      <c r="E165" s="1">
        <v>4096</v>
      </c>
      <c r="F165" s="1">
        <v>41.543300000000002</v>
      </c>
      <c r="G165" s="1">
        <v>0.54952699999999999</v>
      </c>
      <c r="H165" s="1">
        <f>R34 / (8 * G165)</f>
        <v>0.65727662153088029</v>
      </c>
    </row>
    <row r="166" spans="1:8" x14ac:dyDescent="0.25">
      <c r="A166" s="1">
        <v>8</v>
      </c>
      <c r="B166" s="1" t="s">
        <v>7</v>
      </c>
      <c r="C166" s="1">
        <v>8</v>
      </c>
      <c r="D166" s="1">
        <v>8</v>
      </c>
      <c r="E166" s="1">
        <v>4870</v>
      </c>
      <c r="F166" s="1">
        <v>100.905</v>
      </c>
      <c r="G166" s="1">
        <v>0.80803700000000001</v>
      </c>
      <c r="H166" s="1">
        <f>R35 / (8 * G166)</f>
        <v>0.58026427007674153</v>
      </c>
    </row>
    <row r="167" spans="1:8" x14ac:dyDescent="0.25">
      <c r="A167" s="1">
        <v>8</v>
      </c>
      <c r="B167" s="1" t="s">
        <v>7</v>
      </c>
      <c r="C167" s="1">
        <v>8</v>
      </c>
      <c r="D167" s="1">
        <v>8</v>
      </c>
      <c r="E167" s="1">
        <v>5792</v>
      </c>
      <c r="F167" s="1">
        <v>28.943300000000001</v>
      </c>
      <c r="G167" s="1">
        <v>1.0911900000000001</v>
      </c>
      <c r="H167" s="1">
        <f>R36 / (8 * G167)</f>
        <v>0.63435675730166141</v>
      </c>
    </row>
    <row r="168" spans="1:8" x14ac:dyDescent="0.25">
      <c r="A168" s="1">
        <v>8</v>
      </c>
      <c r="B168" s="1" t="s">
        <v>7</v>
      </c>
      <c r="C168" s="1">
        <v>8</v>
      </c>
      <c r="D168" s="1">
        <v>8</v>
      </c>
      <c r="E168" s="1">
        <v>6888</v>
      </c>
      <c r="F168" s="1">
        <v>74.037999999999997</v>
      </c>
      <c r="G168" s="1">
        <v>1.61022</v>
      </c>
      <c r="H168" s="1">
        <f>R37 / (8 * G168)</f>
        <v>0.59874504726062272</v>
      </c>
    </row>
    <row r="169" spans="1:8" x14ac:dyDescent="0.25">
      <c r="A169" s="1">
        <v>8</v>
      </c>
      <c r="B169" s="1" t="s">
        <v>7</v>
      </c>
      <c r="C169" s="1">
        <v>8</v>
      </c>
      <c r="D169" s="1">
        <v>8</v>
      </c>
      <c r="E169" s="1">
        <v>8192</v>
      </c>
      <c r="F169" s="1">
        <v>105.398</v>
      </c>
      <c r="G169" s="1">
        <v>2.2179899999999999</v>
      </c>
      <c r="H169" s="1">
        <f>R38 / (8 * G169)</f>
        <v>0.61333121429762982</v>
      </c>
    </row>
    <row r="170" spans="1:8" x14ac:dyDescent="0.25">
      <c r="A170" s="1">
        <v>8</v>
      </c>
      <c r="B170" s="1" t="s">
        <v>7</v>
      </c>
      <c r="C170" s="1">
        <v>8</v>
      </c>
      <c r="D170" s="1">
        <v>8</v>
      </c>
      <c r="E170" s="1">
        <v>9741</v>
      </c>
      <c r="F170" s="1">
        <v>59.754600000000003</v>
      </c>
      <c r="G170" s="1">
        <v>3.1402399999999999</v>
      </c>
      <c r="H170" s="1">
        <f>R39 / (8 * G170)</f>
        <v>0.64306390594349483</v>
      </c>
    </row>
    <row r="171" spans="1:8" x14ac:dyDescent="0.25">
      <c r="A171" s="1">
        <v>8</v>
      </c>
      <c r="B171" s="1" t="s">
        <v>7</v>
      </c>
      <c r="C171" s="1">
        <v>8</v>
      </c>
      <c r="D171" s="1">
        <v>8</v>
      </c>
      <c r="E171" s="1">
        <v>11585</v>
      </c>
      <c r="F171" s="1">
        <v>144.80600000000001</v>
      </c>
      <c r="G171" s="1">
        <v>4.3203300000000002</v>
      </c>
      <c r="H171" s="1">
        <f>R40 / (8 * G171)</f>
        <v>0.61653565815574274</v>
      </c>
    </row>
    <row r="172" spans="1:8" x14ac:dyDescent="0.25">
      <c r="A172" s="1">
        <v>8</v>
      </c>
      <c r="B172" s="1" t="s">
        <v>7</v>
      </c>
      <c r="C172" s="1">
        <v>8</v>
      </c>
      <c r="D172" s="1">
        <v>8</v>
      </c>
      <c r="E172" s="1">
        <v>13777</v>
      </c>
      <c r="F172" s="1">
        <v>81.410799999999995</v>
      </c>
      <c r="G172" s="1">
        <v>6.2253499999999997</v>
      </c>
      <c r="H172" s="1">
        <f>R41 / (8 * G172)</f>
        <v>0.59709092661456786</v>
      </c>
    </row>
    <row r="173" spans="1:8" x14ac:dyDescent="0.25">
      <c r="A173" s="1">
        <v>8</v>
      </c>
      <c r="B173" s="1" t="s">
        <v>7</v>
      </c>
      <c r="C173" s="1">
        <v>8</v>
      </c>
      <c r="D173" s="1">
        <v>8</v>
      </c>
      <c r="E173" s="1">
        <v>16384</v>
      </c>
      <c r="F173" s="1">
        <v>83.200100000000006</v>
      </c>
      <c r="G173" s="1">
        <v>8.8906700000000001</v>
      </c>
      <c r="H173" s="1">
        <f>R42 / (8 * G173)</f>
        <v>0.59470771044252002</v>
      </c>
    </row>
    <row r="174" spans="1:8" x14ac:dyDescent="0.25">
      <c r="A174" s="1">
        <v>8</v>
      </c>
      <c r="B174" s="1" t="s">
        <v>7</v>
      </c>
      <c r="C174" s="1">
        <v>8</v>
      </c>
      <c r="D174" s="1">
        <v>8</v>
      </c>
      <c r="E174" s="1">
        <v>19483</v>
      </c>
      <c r="F174" s="1">
        <v>89.356700000000004</v>
      </c>
      <c r="G174" s="1">
        <v>12.456799999999999</v>
      </c>
      <c r="H174" s="1">
        <f t="shared" ref="H133:H177" si="3">AQ43 / (8 * G174)</f>
        <v>0</v>
      </c>
    </row>
    <row r="175" spans="1:8" x14ac:dyDescent="0.25">
      <c r="A175" s="1">
        <v>8</v>
      </c>
      <c r="B175" s="1" t="s">
        <v>7</v>
      </c>
      <c r="C175" s="1">
        <v>8</v>
      </c>
      <c r="D175" s="1">
        <v>8</v>
      </c>
      <c r="E175" s="1">
        <v>23170</v>
      </c>
      <c r="F175" s="1">
        <v>81.6447</v>
      </c>
      <c r="G175" s="1">
        <v>17.632100000000001</v>
      </c>
      <c r="H175" s="1">
        <f t="shared" si="3"/>
        <v>0</v>
      </c>
    </row>
    <row r="176" spans="1:8" x14ac:dyDescent="0.25">
      <c r="A176" s="1">
        <v>8</v>
      </c>
      <c r="B176" s="1" t="s">
        <v>7</v>
      </c>
      <c r="C176" s="1">
        <v>8</v>
      </c>
      <c r="D176" s="1">
        <v>8</v>
      </c>
      <c r="E176" s="1">
        <v>27554</v>
      </c>
      <c r="F176" s="1">
        <v>221.94200000000001</v>
      </c>
      <c r="G176" s="1">
        <v>25.916</v>
      </c>
      <c r="H176" s="1">
        <f t="shared" si="3"/>
        <v>0</v>
      </c>
    </row>
    <row r="177" spans="1:8" x14ac:dyDescent="0.25">
      <c r="A177" s="1">
        <v>8</v>
      </c>
      <c r="B177" s="1" t="s">
        <v>7</v>
      </c>
      <c r="C177" s="1">
        <v>8</v>
      </c>
      <c r="D177" s="1">
        <v>8</v>
      </c>
      <c r="E177" s="1">
        <v>32768</v>
      </c>
      <c r="F177" s="1">
        <v>114.539</v>
      </c>
      <c r="G177" s="1">
        <v>37.332299999999996</v>
      </c>
      <c r="H177" s="1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direct_outer_time_versus_p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Guillaume Ramé</cp:lastModifiedBy>
  <dcterms:created xsi:type="dcterms:W3CDTF">2017-10-13T10:50:57Z</dcterms:created>
  <dcterms:modified xsi:type="dcterms:W3CDTF">2017-10-15T17:18:33Z</dcterms:modified>
</cp:coreProperties>
</file>