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bookViews>
    <workbookView xWindow="0" yWindow="0" windowWidth="11496" windowHeight="99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0" i="1"/>
  <c r="C7" i="1"/>
  <c r="C9" i="1"/>
  <c r="C8" i="1"/>
  <c r="C2" i="1"/>
  <c r="C6" i="1"/>
  <c r="C5" i="1"/>
  <c r="C4" i="1"/>
  <c r="C3" i="1"/>
</calcChain>
</file>

<file path=xl/sharedStrings.xml><?xml version="1.0" encoding="utf-8"?>
<sst xmlns="http://schemas.openxmlformats.org/spreadsheetml/2006/main" count="18" uniqueCount="18">
  <si>
    <t>Dose 1</t>
  </si>
  <si>
    <t>Dose 2</t>
  </si>
  <si>
    <r>
      <t>c</t>
    </r>
    <r>
      <rPr>
        <sz val="10"/>
        <color rgb="FF000000"/>
        <rFont val="Arial"/>
        <family val="2"/>
      </rPr>
      <t>al</t>
    </r>
    <phoneticPr fontId="3" type="noConversion"/>
  </si>
  <si>
    <r>
      <t>c</t>
    </r>
    <r>
      <rPr>
        <sz val="10"/>
        <color rgb="FF000000"/>
        <rFont val="Arial"/>
        <family val="2"/>
      </rPr>
      <t>alnote</t>
    </r>
    <phoneticPr fontId="3" type="noConversion"/>
  </si>
  <si>
    <r>
      <t>d</t>
    </r>
    <r>
      <rPr>
        <sz val="10"/>
        <color rgb="FF000000"/>
        <rFont val="Arial"/>
        <family val="2"/>
      </rPr>
      <t>f</t>
    </r>
    <phoneticPr fontId="3" type="noConversion"/>
  </si>
  <si>
    <r>
      <t>m</t>
    </r>
    <r>
      <rPr>
        <sz val="10"/>
        <color rgb="FF000000"/>
        <rFont val="Arial"/>
        <family val="2"/>
      </rPr>
      <t>ean1</t>
    </r>
    <phoneticPr fontId="3" type="noConversion"/>
  </si>
  <si>
    <t>mean2</t>
    <phoneticPr fontId="3" type="noConversion"/>
  </si>
  <si>
    <t>S1</t>
    <phoneticPr fontId="3" type="noConversion"/>
  </si>
  <si>
    <t>S2</t>
    <phoneticPr fontId="3" type="noConversion"/>
  </si>
  <si>
    <r>
      <t>n</t>
    </r>
    <r>
      <rPr>
        <sz val="10"/>
        <color rgb="FF000000"/>
        <rFont val="Arial"/>
        <family val="2"/>
      </rPr>
      <t>1</t>
    </r>
    <phoneticPr fontId="3" type="noConversion"/>
  </si>
  <si>
    <t>n2</t>
    <phoneticPr fontId="3" type="noConversion"/>
  </si>
  <si>
    <t>SE</t>
    <phoneticPr fontId="3" type="noConversion"/>
  </si>
  <si>
    <t>t-statistic</t>
    <phoneticPr fontId="3" type="noConversion"/>
  </si>
  <si>
    <t>p(graphpad)</t>
    <phoneticPr fontId="3" type="noConversion"/>
  </si>
  <si>
    <t>margin of err</t>
    <phoneticPr fontId="3" type="noConversion"/>
  </si>
  <si>
    <t>mean</t>
    <phoneticPr fontId="3" type="noConversion"/>
  </si>
  <si>
    <t>Cilow</t>
    <phoneticPr fontId="3" type="noConversion"/>
  </si>
  <si>
    <t>Cihigh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</si>
</sst>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8"/>
  <sheetViews>
    <sheetView tabSelected="1" topLeftCell="A11" workbookViewId="0">
      <selection activeCell="F19" sqref="F19"/>
    </sheetView>
  </sheetViews>
  <sheetFormatPr defaultColWidth="14.44140625" defaultRowHeight="15.75" customHeight="1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H1" s="1"/>
    </row>
    <row r="2" spans="1:8" x14ac:dyDescent="0.25">
      <c r="A2" s="1">
        <v>16.5</v>
      </c>
      <c r="B2" s="1">
        <v>26.4</v>
      </c>
      <c r="C2">
        <f>COUNT(A2:A999)+COUNT(B2:B999)-2</f>
        <v>35</v>
      </c>
      <c r="D2" s="2" t="s">
        <v>4</v>
      </c>
      <c r="G2" s="1"/>
    </row>
    <row r="3" spans="1:8" x14ac:dyDescent="0.25">
      <c r="A3" s="1">
        <v>16.5</v>
      </c>
      <c r="B3" s="1">
        <v>30.9</v>
      </c>
      <c r="C3">
        <f>AVERAGE(A2:A21)</f>
        <v>19.734999999999999</v>
      </c>
      <c r="D3" s="2" t="s">
        <v>5</v>
      </c>
      <c r="G3" s="1"/>
    </row>
    <row r="4" spans="1:8" x14ac:dyDescent="0.25">
      <c r="A4" s="1">
        <v>15.2</v>
      </c>
      <c r="B4" s="1">
        <v>22.4</v>
      </c>
      <c r="C4">
        <f>AVERAGE(B2:B18)</f>
        <v>26.105882352941173</v>
      </c>
      <c r="D4" s="2" t="s">
        <v>6</v>
      </c>
      <c r="G4" s="1"/>
    </row>
    <row r="5" spans="1:8" x14ac:dyDescent="0.25">
      <c r="A5" s="1">
        <v>17.3</v>
      </c>
      <c r="B5" s="1">
        <v>23</v>
      </c>
      <c r="C5">
        <f>_xlfn.STDEV.S(A2:A21)</f>
        <v>4.4154364390588201</v>
      </c>
      <c r="D5" s="2" t="s">
        <v>7</v>
      </c>
      <c r="G5" s="1"/>
    </row>
    <row r="6" spans="1:8" x14ac:dyDescent="0.25">
      <c r="A6" s="1">
        <v>22.5</v>
      </c>
      <c r="B6" s="1">
        <v>25.5</v>
      </c>
      <c r="C6">
        <f>_xlfn.STDEV.S(B2:B18)</f>
        <v>4.0815852600790015</v>
      </c>
      <c r="D6" s="2" t="s">
        <v>8</v>
      </c>
      <c r="G6" s="1"/>
    </row>
    <row r="7" spans="1:8" x14ac:dyDescent="0.25">
      <c r="A7" s="1">
        <v>17.3</v>
      </c>
      <c r="B7" s="1">
        <v>29.4</v>
      </c>
      <c r="C7">
        <f>(C5^2/C8+C6^2/C9)^0.5</f>
        <v>1.3981291142211383</v>
      </c>
      <c r="D7" s="2" t="s">
        <v>11</v>
      </c>
      <c r="G7" s="1"/>
    </row>
    <row r="8" spans="1:8" x14ac:dyDescent="0.25">
      <c r="A8" s="1">
        <v>13.6</v>
      </c>
      <c r="B8" s="1">
        <v>23.6</v>
      </c>
      <c r="C8">
        <f>COUNT(A2:A999)</f>
        <v>20</v>
      </c>
      <c r="D8" s="2" t="s">
        <v>9</v>
      </c>
      <c r="G8" s="1"/>
    </row>
    <row r="9" spans="1:8" x14ac:dyDescent="0.25">
      <c r="A9" s="1">
        <v>14.5</v>
      </c>
      <c r="B9" s="1">
        <v>24.8</v>
      </c>
      <c r="C9">
        <f>COUNT(B2:B1000)</f>
        <v>17</v>
      </c>
      <c r="D9" s="2" t="s">
        <v>10</v>
      </c>
      <c r="G9" s="1"/>
    </row>
    <row r="10" spans="1:8" x14ac:dyDescent="0.25">
      <c r="A10" s="1">
        <v>18.8</v>
      </c>
      <c r="B10" s="1">
        <v>26.7</v>
      </c>
      <c r="C10">
        <f>(C5-C6)/C7</f>
        <v>0.23878422642375094</v>
      </c>
      <c r="D10" s="2" t="s">
        <v>12</v>
      </c>
      <c r="G10" s="1"/>
    </row>
    <row r="11" spans="1:8" x14ac:dyDescent="0.25">
      <c r="A11" s="1">
        <v>15.5</v>
      </c>
      <c r="B11" s="1">
        <v>33.9</v>
      </c>
      <c r="C11">
        <v>0.81269999999999998</v>
      </c>
      <c r="D11" s="2" t="s">
        <v>13</v>
      </c>
      <c r="G11" s="1"/>
    </row>
    <row r="12" spans="1:8" x14ac:dyDescent="0.25">
      <c r="A12" s="1">
        <v>19.7</v>
      </c>
      <c r="B12" s="1">
        <v>26.4</v>
      </c>
      <c r="C12">
        <f>C10*C7</f>
        <v>0.33385117897981864</v>
      </c>
      <c r="D12" s="2" t="s">
        <v>14</v>
      </c>
      <c r="G12" s="1"/>
    </row>
    <row r="13" spans="1:8" x14ac:dyDescent="0.25">
      <c r="A13" s="1">
        <v>23.3</v>
      </c>
      <c r="B13" s="1">
        <v>29.5</v>
      </c>
      <c r="C13">
        <f>C3-C4</f>
        <v>-6.3708823529411731</v>
      </c>
      <c r="D13" s="2" t="s">
        <v>15</v>
      </c>
    </row>
    <row r="14" spans="1:8" x14ac:dyDescent="0.25">
      <c r="A14" s="1">
        <v>23.6</v>
      </c>
      <c r="B14" s="1">
        <v>32.5</v>
      </c>
      <c r="C14">
        <f>C13-C12</f>
        <v>-6.7047335319209918</v>
      </c>
      <c r="D14" s="2" t="s">
        <v>16</v>
      </c>
      <c r="G14" s="1"/>
    </row>
    <row r="15" spans="1:8" x14ac:dyDescent="0.25">
      <c r="A15" s="1">
        <v>26.4</v>
      </c>
      <c r="B15" s="1">
        <v>21.5</v>
      </c>
      <c r="C15">
        <f>C13+C12</f>
        <v>-6.0370311739613545</v>
      </c>
      <c r="D15" s="2" t="s">
        <v>17</v>
      </c>
      <c r="G15" s="1"/>
    </row>
    <row r="16" spans="1:8" x14ac:dyDescent="0.25">
      <c r="A16" s="1">
        <v>20</v>
      </c>
      <c r="B16" s="1">
        <v>25.5</v>
      </c>
      <c r="G16" s="1"/>
    </row>
    <row r="17" spans="1:6" x14ac:dyDescent="0.25">
      <c r="A17" s="1">
        <v>25.2</v>
      </c>
      <c r="B17" s="1">
        <v>18.5</v>
      </c>
    </row>
    <row r="18" spans="1:6" x14ac:dyDescent="0.25">
      <c r="A18" s="1">
        <v>25.8</v>
      </c>
      <c r="B18" s="1">
        <v>23.3</v>
      </c>
    </row>
    <row r="19" spans="1:6" x14ac:dyDescent="0.25">
      <c r="A19" s="1">
        <v>21.2</v>
      </c>
    </row>
    <row r="20" spans="1:6" x14ac:dyDescent="0.25">
      <c r="A20" s="1">
        <v>14.5</v>
      </c>
    </row>
    <row r="21" spans="1:6" x14ac:dyDescent="0.25">
      <c r="A21" s="1">
        <v>27.3</v>
      </c>
    </row>
    <row r="23" spans="1:6" x14ac:dyDescent="0.25">
      <c r="A23" s="1"/>
      <c r="F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8" spans="1:6" x14ac:dyDescent="0.25">
      <c r="A28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家庭</dc:creator>
  <cp:lastModifiedBy>Francis</cp:lastModifiedBy>
  <dcterms:created xsi:type="dcterms:W3CDTF">2017-09-24T18:06:52Z</dcterms:created>
  <dcterms:modified xsi:type="dcterms:W3CDTF">2017-09-24T18:11:26Z</dcterms:modified>
</cp:coreProperties>
</file>