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ploy_container_201607281527\document\"/>
    </mc:Choice>
  </mc:AlternateContent>
  <bookViews>
    <workbookView xWindow="0" yWindow="0" windowWidth="21570" windowHeight="7875" activeTab="2"/>
  </bookViews>
  <sheets>
    <sheet name="Sheet1" sheetId="1" r:id="rId1"/>
    <sheet name="Sheet2" sheetId="3" r:id="rId2"/>
    <sheet name="Sheet3" sheetId="4" r:id="rId3"/>
    <sheet name="Sheet4" sheetId="5" r:id="rId4"/>
    <sheet name="支持数据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6" i="1"/>
  <c r="P17" i="1"/>
  <c r="P18" i="1"/>
  <c r="P11" i="1"/>
  <c r="O19" i="1"/>
  <c r="K21" i="1" l="1"/>
  <c r="K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</calcChain>
</file>

<file path=xl/sharedStrings.xml><?xml version="1.0" encoding="utf-8"?>
<sst xmlns="http://schemas.openxmlformats.org/spreadsheetml/2006/main" count="494" uniqueCount="330">
  <si>
    <t>机架位</t>
    <phoneticPr fontId="1" type="noConversion"/>
  </si>
  <si>
    <t>服务器品牌</t>
    <phoneticPr fontId="1" type="noConversion"/>
  </si>
  <si>
    <t>外观结构</t>
    <phoneticPr fontId="1" type="noConversion"/>
  </si>
  <si>
    <t>主机类型</t>
    <phoneticPr fontId="1" type="noConversion"/>
  </si>
  <si>
    <t>操作系统</t>
    <phoneticPr fontId="1" type="noConversion"/>
  </si>
  <si>
    <t>管理员账户</t>
    <phoneticPr fontId="1" type="noConversion"/>
  </si>
  <si>
    <t>角色类型</t>
    <phoneticPr fontId="1" type="noConversion"/>
  </si>
  <si>
    <t>网卡编号</t>
    <phoneticPr fontId="1" type="noConversion"/>
  </si>
  <si>
    <t>交换机</t>
    <phoneticPr fontId="1" type="noConversion"/>
  </si>
  <si>
    <t>接口编号</t>
    <phoneticPr fontId="1" type="noConversion"/>
  </si>
  <si>
    <t>网络归属</t>
    <phoneticPr fontId="1" type="noConversion"/>
  </si>
  <si>
    <t>Virt Type</t>
    <phoneticPr fontId="1" type="noConversion"/>
  </si>
  <si>
    <t>留空位</t>
    <phoneticPr fontId="1" type="noConversion"/>
  </si>
  <si>
    <t>Sugon</t>
    <phoneticPr fontId="1" type="noConversion"/>
  </si>
  <si>
    <t>1U</t>
    <phoneticPr fontId="1" type="noConversion"/>
  </si>
  <si>
    <t>x86Server</t>
    <phoneticPr fontId="1" type="noConversion"/>
  </si>
  <si>
    <t>CentOS6_x64</t>
    <phoneticPr fontId="1" type="noConversion"/>
  </si>
  <si>
    <t>root</t>
    <phoneticPr fontId="1" type="noConversion"/>
  </si>
  <si>
    <t>CloudStack Management</t>
    <phoneticPr fontId="1" type="noConversion"/>
  </si>
  <si>
    <t>NIC1</t>
    <phoneticPr fontId="1" type="noConversion"/>
  </si>
  <si>
    <t>核心交换机-01</t>
    <phoneticPr fontId="1" type="noConversion"/>
  </si>
  <si>
    <t>port-01</t>
    <phoneticPr fontId="1" type="noConversion"/>
  </si>
  <si>
    <t>管理网络</t>
  </si>
  <si>
    <t>KVM</t>
    <phoneticPr fontId="1" type="noConversion"/>
  </si>
  <si>
    <t>setupdb</t>
    <phoneticPr fontId="1" type="noConversion"/>
  </si>
  <si>
    <t>access</t>
    <phoneticPr fontId="1" type="noConversion"/>
  </si>
  <si>
    <t>机位01</t>
    <phoneticPr fontId="1" type="noConversion"/>
  </si>
  <si>
    <t>Dell</t>
    <phoneticPr fontId="1" type="noConversion"/>
  </si>
  <si>
    <t>2U</t>
  </si>
  <si>
    <t>PowerServer</t>
    <phoneticPr fontId="1" type="noConversion"/>
  </si>
  <si>
    <t>CentOS7_x64</t>
    <phoneticPr fontId="1" type="noConversion"/>
  </si>
  <si>
    <t>administrator</t>
    <phoneticPr fontId="1" type="noConversion"/>
  </si>
  <si>
    <t>CloudStack Compute</t>
    <phoneticPr fontId="1" type="noConversion"/>
  </si>
  <si>
    <t>NIC2</t>
  </si>
  <si>
    <t>核心交换机-02</t>
    <phoneticPr fontId="1" type="noConversion"/>
  </si>
  <si>
    <t>port-02</t>
  </si>
  <si>
    <t>公共网络</t>
  </si>
  <si>
    <t>LXC</t>
    <phoneticPr fontId="1" type="noConversion"/>
  </si>
  <si>
    <t>portal-server</t>
    <phoneticPr fontId="1" type="noConversion"/>
  </si>
  <si>
    <t>hybrid</t>
    <phoneticPr fontId="1" type="noConversion"/>
  </si>
  <si>
    <t>机位02</t>
  </si>
  <si>
    <t>IBM</t>
    <phoneticPr fontId="1" type="noConversion"/>
  </si>
  <si>
    <t>3U</t>
  </si>
  <si>
    <t>x86WorkStation</t>
    <phoneticPr fontId="1" type="noConversion"/>
  </si>
  <si>
    <t>RHEL6_x64</t>
    <phoneticPr fontId="1" type="noConversion"/>
  </si>
  <si>
    <t>Information</t>
    <phoneticPr fontId="1" type="noConversion"/>
  </si>
  <si>
    <t>OpenStack Management</t>
    <phoneticPr fontId="1" type="noConversion"/>
  </si>
  <si>
    <t>NIC3</t>
  </si>
  <si>
    <t>汇聚交换机-01</t>
    <phoneticPr fontId="1" type="noConversion"/>
  </si>
  <si>
    <t>port-03</t>
  </si>
  <si>
    <t>来宾网络</t>
  </si>
  <si>
    <t>Docker</t>
    <phoneticPr fontId="1" type="noConversion"/>
  </si>
  <si>
    <t>omgr-server</t>
    <phoneticPr fontId="1" type="noConversion"/>
  </si>
  <si>
    <t>trunck</t>
    <phoneticPr fontId="1" type="noConversion"/>
  </si>
  <si>
    <t>机位03</t>
  </si>
  <si>
    <t>Lenovo</t>
    <phoneticPr fontId="1" type="noConversion"/>
  </si>
  <si>
    <t>4U</t>
  </si>
  <si>
    <t>PC</t>
    <phoneticPr fontId="1" type="noConversion"/>
  </si>
  <si>
    <t>RHEL7_x64</t>
    <phoneticPr fontId="1" type="noConversion"/>
  </si>
  <si>
    <t>Configuration</t>
    <phoneticPr fontId="1" type="noConversion"/>
  </si>
  <si>
    <t>OpenStack Compute</t>
    <phoneticPr fontId="1" type="noConversion"/>
  </si>
  <si>
    <t>NIC4</t>
  </si>
  <si>
    <t>汇聚交换机-02</t>
    <phoneticPr fontId="1" type="noConversion"/>
  </si>
  <si>
    <t>port-04</t>
  </si>
  <si>
    <t>存储网络</t>
  </si>
  <si>
    <t>ESXi</t>
    <phoneticPr fontId="1" type="noConversion"/>
  </si>
  <si>
    <t>cas-server</t>
    <phoneticPr fontId="1" type="noConversion"/>
  </si>
  <si>
    <t>route</t>
    <phoneticPr fontId="1" type="noConversion"/>
  </si>
  <si>
    <t>机位04</t>
  </si>
  <si>
    <t>inspur</t>
    <phoneticPr fontId="1" type="noConversion"/>
  </si>
  <si>
    <t>5U</t>
  </si>
  <si>
    <t>Storage</t>
    <phoneticPr fontId="1" type="noConversion"/>
  </si>
  <si>
    <t>Windows Server 2012 R2</t>
    <phoneticPr fontId="1" type="noConversion"/>
  </si>
  <si>
    <t>vCenter服务器</t>
    <phoneticPr fontId="1" type="noConversion"/>
  </si>
  <si>
    <t>NIC5</t>
  </si>
  <si>
    <t>接入交换机-01</t>
    <phoneticPr fontId="1" type="noConversion"/>
  </si>
  <si>
    <t>port-05</t>
  </si>
  <si>
    <t>NONE</t>
    <phoneticPr fontId="1" type="noConversion"/>
  </si>
  <si>
    <t>mcsrv-server</t>
    <phoneticPr fontId="1" type="noConversion"/>
  </si>
  <si>
    <t>机位05</t>
  </si>
  <si>
    <t>Hp</t>
    <phoneticPr fontId="1" type="noConversion"/>
  </si>
  <si>
    <t>塔式</t>
    <phoneticPr fontId="1" type="noConversion"/>
  </si>
  <si>
    <t>配线架</t>
    <phoneticPr fontId="1" type="noConversion"/>
  </si>
  <si>
    <t>Windows Server 2008 R2</t>
    <phoneticPr fontId="1" type="noConversion"/>
  </si>
  <si>
    <t>ESXi虚拟化服务器</t>
    <phoneticPr fontId="1" type="noConversion"/>
  </si>
  <si>
    <t>NIC6</t>
  </si>
  <si>
    <t>接入交换机-02</t>
    <phoneticPr fontId="1" type="noConversion"/>
  </si>
  <si>
    <t>port-06</t>
  </si>
  <si>
    <t>mqsrv-server</t>
    <phoneticPr fontId="1" type="noConversion"/>
  </si>
  <si>
    <t>机位06</t>
  </si>
  <si>
    <t>HuaWei</t>
    <phoneticPr fontId="1" type="noConversion"/>
  </si>
  <si>
    <t>理线架</t>
    <phoneticPr fontId="1" type="noConversion"/>
  </si>
  <si>
    <t>Windows Server 2016</t>
    <phoneticPr fontId="1" type="noConversion"/>
  </si>
  <si>
    <t>KVM虚拟化服务器</t>
    <phoneticPr fontId="1" type="noConversion"/>
  </si>
  <si>
    <t>NIC7</t>
  </si>
  <si>
    <t>接入交换机-03</t>
    <phoneticPr fontId="1" type="noConversion"/>
  </si>
  <si>
    <t>port-07</t>
  </si>
  <si>
    <t>monsrv-server</t>
    <phoneticPr fontId="1" type="noConversion"/>
  </si>
  <si>
    <t>机位07</t>
  </si>
  <si>
    <t>ESXi_5.0</t>
    <phoneticPr fontId="1" type="noConversion"/>
  </si>
  <si>
    <t>容器虚拟化服务器</t>
    <phoneticPr fontId="1" type="noConversion"/>
  </si>
  <si>
    <t>NIC8</t>
  </si>
  <si>
    <t>接入交换机-04</t>
    <phoneticPr fontId="1" type="noConversion"/>
  </si>
  <si>
    <t>port-08</t>
  </si>
  <si>
    <t>owncloud-server</t>
    <phoneticPr fontId="1" type="noConversion"/>
  </si>
  <si>
    <t>机位08</t>
  </si>
  <si>
    <t>Route</t>
    <phoneticPr fontId="1" type="noConversion"/>
  </si>
  <si>
    <t>ESXi_5.1</t>
  </si>
  <si>
    <t>NFS服务器</t>
    <phoneticPr fontId="1" type="noConversion"/>
  </si>
  <si>
    <t>port-09</t>
  </si>
  <si>
    <t>geostack-lb</t>
    <phoneticPr fontId="1" type="noConversion"/>
  </si>
  <si>
    <t>机位09</t>
  </si>
  <si>
    <t>Firewall</t>
    <phoneticPr fontId="1" type="noConversion"/>
  </si>
  <si>
    <t>ESXi_5.5</t>
  </si>
  <si>
    <t>域名服务器</t>
    <phoneticPr fontId="1" type="noConversion"/>
  </si>
  <si>
    <t>port-10</t>
  </si>
  <si>
    <t>repo01-server</t>
    <phoneticPr fontId="1" type="noConversion"/>
  </si>
  <si>
    <t>机位10</t>
  </si>
  <si>
    <t>NetBridge</t>
    <phoneticPr fontId="1" type="noConversion"/>
  </si>
  <si>
    <t>ESXi_6.0</t>
    <phoneticPr fontId="1" type="noConversion"/>
  </si>
  <si>
    <t>软件源服务器</t>
    <phoneticPr fontId="1" type="noConversion"/>
  </si>
  <si>
    <t>port-11</t>
  </si>
  <si>
    <t>机位11</t>
  </si>
  <si>
    <t>L2-Switch</t>
    <phoneticPr fontId="1" type="noConversion"/>
  </si>
  <si>
    <t>消息服务器</t>
    <phoneticPr fontId="1" type="noConversion"/>
  </si>
  <si>
    <t>port-12</t>
  </si>
  <si>
    <t>机位12</t>
  </si>
  <si>
    <t>L3-Switch</t>
    <phoneticPr fontId="1" type="noConversion"/>
  </si>
  <si>
    <t>监控服务器</t>
    <phoneticPr fontId="1" type="noConversion"/>
  </si>
  <si>
    <t>port-13</t>
  </si>
  <si>
    <t>机位13</t>
  </si>
  <si>
    <t>高速缓存服务器</t>
    <phoneticPr fontId="1" type="noConversion"/>
  </si>
  <si>
    <t>port-14</t>
  </si>
  <si>
    <t>机位14</t>
  </si>
  <si>
    <t>时间校正服务器</t>
    <phoneticPr fontId="1" type="noConversion"/>
  </si>
  <si>
    <t>port-15</t>
  </si>
  <si>
    <t>机位15</t>
  </si>
  <si>
    <t>登陆验证服务器</t>
    <phoneticPr fontId="1" type="noConversion"/>
  </si>
  <si>
    <t>port-16</t>
  </si>
  <si>
    <t>机位16</t>
  </si>
  <si>
    <t>网盘服务器</t>
    <phoneticPr fontId="1" type="noConversion"/>
  </si>
  <si>
    <t>port-17</t>
  </si>
  <si>
    <t>机位17</t>
  </si>
  <si>
    <t>配置数据库服务器</t>
    <phoneticPr fontId="1" type="noConversion"/>
  </si>
  <si>
    <t>port-18</t>
  </si>
  <si>
    <t>机位18</t>
  </si>
  <si>
    <t>GeoStack门户</t>
    <phoneticPr fontId="1" type="noConversion"/>
  </si>
  <si>
    <t>port-19</t>
  </si>
  <si>
    <t>机位19</t>
  </si>
  <si>
    <t>GeoStack运维</t>
    <phoneticPr fontId="1" type="noConversion"/>
  </si>
  <si>
    <t>port-20</t>
  </si>
  <si>
    <t>机位20</t>
  </si>
  <si>
    <t>GeoStack服务器</t>
    <phoneticPr fontId="1" type="noConversion"/>
  </si>
  <si>
    <t>port-21</t>
  </si>
  <si>
    <t>机位21</t>
  </si>
  <si>
    <t>GeoOnline服务器</t>
    <phoneticPr fontId="1" type="noConversion"/>
  </si>
  <si>
    <t>port-22</t>
  </si>
  <si>
    <t>机位22</t>
  </si>
  <si>
    <t>负载均衡服务器</t>
    <phoneticPr fontId="1" type="noConversion"/>
  </si>
  <si>
    <t>port-23</t>
  </si>
  <si>
    <t>机位23</t>
  </si>
  <si>
    <t>SVN服务器</t>
    <phoneticPr fontId="1" type="noConversion"/>
  </si>
  <si>
    <t>port-24</t>
  </si>
  <si>
    <t>机位24</t>
  </si>
  <si>
    <t>阵列柜</t>
    <phoneticPr fontId="1" type="noConversion"/>
  </si>
  <si>
    <t>机位25</t>
  </si>
  <si>
    <t>GIS数据库服务器</t>
    <phoneticPr fontId="1" type="noConversion"/>
  </si>
  <si>
    <t>机位26</t>
  </si>
  <si>
    <t>机位27</t>
  </si>
  <si>
    <t>机位28</t>
  </si>
  <si>
    <t>机位29</t>
  </si>
  <si>
    <t>机位30</t>
  </si>
  <si>
    <t>机位31</t>
  </si>
  <si>
    <t>机位32</t>
  </si>
  <si>
    <t>机位33</t>
  </si>
  <si>
    <t>机位34</t>
  </si>
  <si>
    <t>机位35</t>
  </si>
  <si>
    <t>机位36</t>
  </si>
  <si>
    <t>机位37</t>
  </si>
  <si>
    <t>机位38</t>
  </si>
  <si>
    <t>机位39</t>
  </si>
  <si>
    <t>机位40</t>
  </si>
  <si>
    <t>机位41</t>
  </si>
  <si>
    <t>机位42</t>
  </si>
  <si>
    <t>域名服务器</t>
  </si>
  <si>
    <t>软件源服务器</t>
  </si>
  <si>
    <t>消息服务器</t>
  </si>
  <si>
    <t>监控服务器</t>
  </si>
  <si>
    <t>时间校正服务器</t>
  </si>
  <si>
    <t>高速缓存服务器</t>
  </si>
  <si>
    <t>配置数据库服务器</t>
  </si>
  <si>
    <t>登陆验证服务器</t>
  </si>
  <si>
    <t>网盘服务器</t>
  </si>
  <si>
    <t>负载均衡服务器</t>
  </si>
  <si>
    <t>GIS数据库服务器</t>
  </si>
  <si>
    <t>GeoOnline服务器</t>
  </si>
  <si>
    <t>LXC</t>
  </si>
  <si>
    <t>部署平台</t>
    <phoneticPr fontId="1" type="noConversion"/>
  </si>
  <si>
    <t>Virt</t>
    <phoneticPr fontId="1" type="noConversion"/>
  </si>
  <si>
    <t>Container</t>
  </si>
  <si>
    <t>Container</t>
    <phoneticPr fontId="1" type="noConversion"/>
  </si>
  <si>
    <t>Server</t>
    <phoneticPr fontId="1" type="noConversion"/>
  </si>
  <si>
    <t>GeoSmarter服务器</t>
  </si>
  <si>
    <t>GeoSmarter服务器</t>
    <phoneticPr fontId="1" type="noConversion"/>
  </si>
  <si>
    <t>Server</t>
  </si>
  <si>
    <t>NONE</t>
  </si>
  <si>
    <t>YES</t>
  </si>
  <si>
    <t>YES</t>
    <phoneticPr fontId="1" type="noConversion"/>
  </si>
  <si>
    <t>NO</t>
    <phoneticPr fontId="1" type="noConversion"/>
  </si>
  <si>
    <t>GeoGlobe服务器</t>
  </si>
  <si>
    <t>GeoGlobe服务器</t>
    <phoneticPr fontId="1" type="noConversion"/>
  </si>
  <si>
    <t>专题制图服务器</t>
  </si>
  <si>
    <t>专题制图服务器</t>
    <phoneticPr fontId="1" type="noConversion"/>
  </si>
  <si>
    <t>GeoStack服务器</t>
  </si>
  <si>
    <t>MB</t>
    <phoneticPr fontId="1" type="noConversion"/>
  </si>
  <si>
    <t>GB</t>
    <phoneticPr fontId="1" type="noConversion"/>
  </si>
  <si>
    <t>way</t>
    <phoneticPr fontId="1" type="noConversion"/>
  </si>
  <si>
    <t>core</t>
    <phoneticPr fontId="1" type="noConversion"/>
  </si>
  <si>
    <t>speed(GHz)</t>
    <phoneticPr fontId="1" type="noConversion"/>
  </si>
  <si>
    <t>CPU</t>
    <phoneticPr fontId="1" type="noConversion"/>
  </si>
  <si>
    <t>vsftpd</t>
    <phoneticPr fontId="1" type="noConversion"/>
  </si>
  <si>
    <t>httpd</t>
    <phoneticPr fontId="1" type="noConversion"/>
  </si>
  <si>
    <t>ntp</t>
    <phoneticPr fontId="1" type="noConversion"/>
  </si>
  <si>
    <t>createrepo</t>
    <phoneticPr fontId="1" type="noConversion"/>
  </si>
  <si>
    <t>dnsmasq</t>
    <phoneticPr fontId="1" type="noConversion"/>
  </si>
  <si>
    <t>libvirt</t>
    <phoneticPr fontId="1" type="noConversion"/>
  </si>
  <si>
    <t>iptables</t>
    <phoneticPr fontId="1" type="noConversion"/>
  </si>
  <si>
    <t>host-OS</t>
    <phoneticPr fontId="1" type="noConversion"/>
  </si>
  <si>
    <t>MySQL</t>
    <phoneticPr fontId="1" type="noConversion"/>
  </si>
  <si>
    <t>container-OS</t>
    <phoneticPr fontId="1" type="noConversion"/>
  </si>
  <si>
    <t>NAME</t>
    <phoneticPr fontId="1" type="noConversion"/>
  </si>
  <si>
    <t>VERSION</t>
    <phoneticPr fontId="1" type="noConversion"/>
  </si>
  <si>
    <t>ARCH</t>
    <phoneticPr fontId="1" type="noConversion"/>
  </si>
  <si>
    <t>X86_64</t>
    <phoneticPr fontId="1" type="noConversion"/>
  </si>
  <si>
    <t>RELEASE</t>
    <phoneticPr fontId="1" type="noConversion"/>
  </si>
  <si>
    <t>iso</t>
    <phoneticPr fontId="1" type="noConversion"/>
  </si>
  <si>
    <t>tar.gz/tar.bz2/tar.xz</t>
    <phoneticPr fontId="1" type="noConversion"/>
  </si>
  <si>
    <t>rpm</t>
    <phoneticPr fontId="1" type="noConversion"/>
  </si>
  <si>
    <t>7.2.1511</t>
    <phoneticPr fontId="1" type="noConversion"/>
  </si>
  <si>
    <t>5.6.25+</t>
    <phoneticPr fontId="1" type="noConversion"/>
  </si>
  <si>
    <t>3.0.2-10+</t>
    <phoneticPr fontId="1" type="noConversion"/>
  </si>
  <si>
    <t>2.4.6-40+</t>
    <phoneticPr fontId="1" type="noConversion"/>
  </si>
  <si>
    <t>4.2.6p5-22+</t>
    <phoneticPr fontId="1" type="noConversion"/>
  </si>
  <si>
    <t>0.9.9-23</t>
    <phoneticPr fontId="1" type="noConversion"/>
  </si>
  <si>
    <t>2.66-14+</t>
    <phoneticPr fontId="1" type="noConversion"/>
  </si>
  <si>
    <t>iptables-services</t>
    <phoneticPr fontId="1" type="noConversion"/>
  </si>
  <si>
    <t>1.2.17-13+</t>
    <phoneticPr fontId="1" type="noConversion"/>
  </si>
  <si>
    <t>1.4.21-16+</t>
    <phoneticPr fontId="1" type="noConversion"/>
  </si>
  <si>
    <t>1.4.21-16+</t>
    <phoneticPr fontId="1" type="noConversion"/>
  </si>
  <si>
    <t>sysdisk(GB)</t>
    <phoneticPr fontId="1" type="noConversion"/>
  </si>
  <si>
    <t>datadisk(GB)</t>
    <phoneticPr fontId="1" type="noConversion"/>
  </si>
  <si>
    <t>MEMORY(GB)</t>
    <phoneticPr fontId="1" type="noConversion"/>
  </si>
  <si>
    <t>DISK</t>
    <phoneticPr fontId="1" type="noConversion"/>
  </si>
  <si>
    <t>TYPE</t>
    <phoneticPr fontId="1" type="noConversion"/>
  </si>
  <si>
    <t>服务应用容器宿主机</t>
    <phoneticPr fontId="1" type="noConversion"/>
  </si>
  <si>
    <t>基础应用容器宿主机</t>
    <phoneticPr fontId="1" type="noConversion"/>
  </si>
  <si>
    <t>-</t>
    <phoneticPr fontId="1" type="noConversion"/>
  </si>
  <si>
    <t>mysql(500GB)
owncloud(1024GB)</t>
    <phoneticPr fontId="1" type="noConversion"/>
  </si>
  <si>
    <t>NUMBER</t>
    <phoneticPr fontId="1" type="noConversion"/>
  </si>
  <si>
    <t>TYPE</t>
    <phoneticPr fontId="1" type="noConversion"/>
  </si>
  <si>
    <t>platform</t>
    <phoneticPr fontId="1" type="noConversion"/>
  </si>
  <si>
    <t>VIRT</t>
    <phoneticPr fontId="1" type="noConversion"/>
  </si>
  <si>
    <t>MAXRAM(MB)</t>
    <phoneticPr fontId="1" type="noConversion"/>
  </si>
  <si>
    <t>CLUSTER TYPE</t>
    <phoneticPr fontId="1" type="noConversion"/>
  </si>
  <si>
    <t>LB</t>
    <phoneticPr fontId="1" type="noConversion"/>
  </si>
  <si>
    <t>HA</t>
    <phoneticPr fontId="1" type="noConversion"/>
  </si>
  <si>
    <t>MS</t>
    <phoneticPr fontId="1" type="noConversion"/>
  </si>
  <si>
    <t>NODE</t>
    <phoneticPr fontId="1" type="noConversion"/>
  </si>
  <si>
    <t>host-00</t>
    <phoneticPr fontId="1" type="noConversion"/>
  </si>
  <si>
    <t>host-01</t>
    <phoneticPr fontId="1" type="noConversion"/>
  </si>
  <si>
    <t>host-02</t>
  </si>
  <si>
    <t>host-03</t>
  </si>
  <si>
    <t>host-05</t>
  </si>
  <si>
    <t>host-06</t>
  </si>
  <si>
    <t>host-07</t>
  </si>
  <si>
    <t>HOSR</t>
    <phoneticPr fontId="1" type="noConversion"/>
  </si>
  <si>
    <t>centos6_base-50g-host_00-201607201044</t>
    <phoneticPr fontId="1" type="noConversion"/>
  </si>
  <si>
    <t>centos6</t>
    <phoneticPr fontId="1" type="noConversion"/>
  </si>
  <si>
    <t>_</t>
    <phoneticPr fontId="1" type="noConversion"/>
  </si>
  <si>
    <t>base</t>
    <phoneticPr fontId="1" type="noConversion"/>
  </si>
  <si>
    <t>-</t>
    <phoneticPr fontId="1" type="noConversion"/>
  </si>
  <si>
    <t>50g</t>
    <phoneticPr fontId="1" type="noConversion"/>
  </si>
  <si>
    <t>host</t>
    <phoneticPr fontId="1" type="noConversion"/>
  </si>
  <si>
    <t>_</t>
    <phoneticPr fontId="1" type="noConversion"/>
  </si>
  <si>
    <t>00</t>
    <phoneticPr fontId="1" type="noConversion"/>
  </si>
  <si>
    <t>201607201044</t>
    <phoneticPr fontId="1" type="noConversion"/>
  </si>
  <si>
    <t>操作系统版本</t>
    <phoneticPr fontId="1" type="noConversion"/>
  </si>
  <si>
    <t>用户接口环境</t>
    <phoneticPr fontId="1" type="noConversion"/>
  </si>
  <si>
    <t>系统磁盘容量</t>
    <phoneticPr fontId="1" type="noConversion"/>
  </si>
  <si>
    <t>主机角色</t>
    <phoneticPr fontId="1" type="noConversion"/>
  </si>
  <si>
    <t>构建时间</t>
    <phoneticPr fontId="1" type="noConversion"/>
  </si>
  <si>
    <t>centos6_base-geoonline_01-201607201044</t>
    <phoneticPr fontId="1" type="noConversion"/>
  </si>
  <si>
    <t>geoonline</t>
    <phoneticPr fontId="1" type="noConversion"/>
  </si>
  <si>
    <t>应用内容</t>
    <phoneticPr fontId="1" type="noConversion"/>
  </si>
  <si>
    <t>节点编号</t>
    <phoneticPr fontId="1" type="noConversion"/>
  </si>
  <si>
    <t>192.168.122.10</t>
    <phoneticPr fontId="1" type="noConversion"/>
  </si>
  <si>
    <t>192.168.122.20</t>
    <phoneticPr fontId="1" type="noConversion"/>
  </si>
  <si>
    <t>192.168.122.40</t>
  </si>
  <si>
    <t>192.168.122.50</t>
  </si>
  <si>
    <t>host-04</t>
    <phoneticPr fontId="1" type="noConversion"/>
  </si>
  <si>
    <t>host-08</t>
  </si>
  <si>
    <t>192.168.122.30</t>
    <phoneticPr fontId="1" type="noConversion"/>
  </si>
  <si>
    <t>CIP</t>
    <phoneticPr fontId="1" type="noConversion"/>
  </si>
  <si>
    <t>CPORT</t>
    <phoneticPr fontId="1" type="noConversion"/>
  </si>
  <si>
    <t>HPORT</t>
    <phoneticPr fontId="1" type="noConversion"/>
  </si>
  <si>
    <t>ram(GB)</t>
    <phoneticPr fontId="1" type="noConversion"/>
  </si>
  <si>
    <t>md5校验码</t>
    <phoneticPr fontId="1" type="noConversion"/>
  </si>
  <si>
    <t>文件名</t>
    <phoneticPr fontId="1" type="noConversion"/>
  </si>
  <si>
    <t xml:space="preserve"> jdk-6u45-linux-amd64.rpm</t>
    <phoneticPr fontId="1" type="noConversion"/>
  </si>
  <si>
    <t>518e6673f3f07e87bbef3e83f287b5f8</t>
    <phoneticPr fontId="1" type="noConversion"/>
  </si>
  <si>
    <t>RepoSocket.jar</t>
    <phoneticPr fontId="1" type="noConversion"/>
  </si>
  <si>
    <t>55b660989536224aa61fd8672b77f1c5</t>
    <phoneticPr fontId="1" type="noConversion"/>
  </si>
  <si>
    <t xml:space="preserve">c875b0f1dabda14f00a3e261d241f63e  </t>
    <phoneticPr fontId="1" type="noConversion"/>
  </si>
  <si>
    <t>CentOS-7-x86_64-DVD-1511.iso</t>
    <phoneticPr fontId="1" type="noConversion"/>
  </si>
  <si>
    <t>setupdb-server.tar.bz2</t>
    <phoneticPr fontId="1" type="noConversion"/>
  </si>
  <si>
    <t>mcsrv-server.tar.bz2</t>
    <phoneticPr fontId="1" type="noConversion"/>
  </si>
  <si>
    <t>5ba170998e7f7b665847c3f40e1adaca</t>
    <phoneticPr fontId="1" type="noConversion"/>
  </si>
  <si>
    <t>5b30cab71ea3261215bdb9b276c254b0</t>
    <phoneticPr fontId="1" type="noConversion"/>
  </si>
  <si>
    <t>owncloud-server.tar.bz2</t>
    <phoneticPr fontId="1" type="noConversion"/>
  </si>
  <si>
    <t>monsrv-server.tar.bz2</t>
    <phoneticPr fontId="1" type="noConversion"/>
  </si>
  <si>
    <t>mqsrv-server.tar.bz2</t>
    <phoneticPr fontId="1" type="noConversion"/>
  </si>
  <si>
    <t>geostack-server.tar.bz2</t>
    <phoneticPr fontId="1" type="noConversion"/>
  </si>
  <si>
    <t>geoonline-server.tar.bz2</t>
    <phoneticPr fontId="1" type="noConversion"/>
  </si>
  <si>
    <t>cas-server.tar.bz2</t>
    <phoneticPr fontId="1" type="noConversion"/>
  </si>
  <si>
    <t>角色</t>
    <phoneticPr fontId="1" type="noConversion"/>
  </si>
  <si>
    <t>端口</t>
    <phoneticPr fontId="1" type="noConversion"/>
  </si>
  <si>
    <t>192.168.122.70</t>
    <phoneticPr fontId="1" type="noConversion"/>
  </si>
  <si>
    <t>192.168.122.80</t>
    <phoneticPr fontId="1" type="noConversion"/>
  </si>
  <si>
    <t>192.168.122.60</t>
    <phoneticPr fontId="1" type="noConversion"/>
  </si>
  <si>
    <t>192.168.122.90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</si>
</sst>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黑体"/>
      <family val="3"/>
      <charset val="134"/>
    </font>
    <font>
      <sz val="11"/>
      <name val="宋体"/>
      <family val="3"/>
      <charset val="134"/>
    </font>
    <font>
      <sz val="16"/>
      <color theme="1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5"/>
  <sheetViews>
    <sheetView topLeftCell="B1" zoomScaleNormal="100" workbookViewId="0">
      <selection activeCell="P11" sqref="P11"/>
    </sheetView>
  </sheetViews>
  <sheetFormatPr defaultRowHeight="14.25"/>
  <cols>
    <col min="2" max="2" width="9.375" bestFit="1" customWidth="1"/>
    <col min="3" max="3" width="17.75" bestFit="1" customWidth="1"/>
    <col min="4" max="4" width="9.375" bestFit="1" customWidth="1"/>
    <col min="5" max="5" width="6.625" bestFit="1" customWidth="1"/>
    <col min="6" max="6" width="8.125" customWidth="1"/>
    <col min="7" max="9" width="4.5" bestFit="1" customWidth="1"/>
    <col min="10" max="10" width="6.75" bestFit="1" customWidth="1"/>
    <col min="14" max="14" width="20.375" customWidth="1"/>
    <col min="15" max="15" width="5.5" bestFit="1" customWidth="1"/>
    <col min="16" max="16" width="8.5" bestFit="1" customWidth="1"/>
    <col min="17" max="17" width="14.625" bestFit="1" customWidth="1"/>
    <col min="18" max="18" width="7.75" customWidth="1"/>
    <col min="19" max="19" width="16.125" bestFit="1" customWidth="1"/>
    <col min="20" max="20" width="17.5" bestFit="1" customWidth="1"/>
  </cols>
  <sheetData>
    <row r="2" spans="2:20" ht="18.75">
      <c r="B2" s="48" t="s">
        <v>258</v>
      </c>
      <c r="C2" s="48" t="s">
        <v>259</v>
      </c>
      <c r="D2" s="48" t="s">
        <v>260</v>
      </c>
      <c r="E2" s="48" t="s">
        <v>261</v>
      </c>
      <c r="F2" s="50" t="s">
        <v>262</v>
      </c>
      <c r="G2" s="48" t="s">
        <v>263</v>
      </c>
      <c r="H2" s="48"/>
      <c r="I2" s="48"/>
      <c r="J2" s="48" t="s">
        <v>267</v>
      </c>
      <c r="K2" s="9"/>
      <c r="L2" s="9"/>
      <c r="N2" s="49" t="s">
        <v>253</v>
      </c>
      <c r="O2" s="46" t="s">
        <v>219</v>
      </c>
      <c r="P2" s="46"/>
      <c r="Q2" s="46"/>
      <c r="R2" s="47" t="s">
        <v>251</v>
      </c>
      <c r="S2" s="46" t="s">
        <v>252</v>
      </c>
      <c r="T2" s="46"/>
    </row>
    <row r="3" spans="2:20" ht="18.75">
      <c r="B3" s="48"/>
      <c r="C3" s="48"/>
      <c r="D3" s="48"/>
      <c r="E3" s="48"/>
      <c r="F3" s="50"/>
      <c r="G3" s="10" t="s">
        <v>264</v>
      </c>
      <c r="H3" s="10" t="s">
        <v>265</v>
      </c>
      <c r="I3" s="10" t="s">
        <v>266</v>
      </c>
      <c r="J3" s="48"/>
      <c r="K3" s="9"/>
      <c r="L3" s="9"/>
      <c r="N3" s="49"/>
      <c r="O3" s="18" t="s">
        <v>216</v>
      </c>
      <c r="P3" s="18" t="s">
        <v>217</v>
      </c>
      <c r="Q3" s="18" t="s">
        <v>218</v>
      </c>
      <c r="R3" s="47"/>
      <c r="S3" s="19" t="s">
        <v>249</v>
      </c>
      <c r="T3" s="19" t="s">
        <v>250</v>
      </c>
    </row>
    <row r="4" spans="2:20">
      <c r="B4" s="11">
        <v>1</v>
      </c>
      <c r="C4" s="21" t="s">
        <v>184</v>
      </c>
      <c r="D4" s="11" t="s">
        <v>199</v>
      </c>
      <c r="E4" s="11" t="s">
        <v>196</v>
      </c>
      <c r="F4" s="11">
        <v>64</v>
      </c>
      <c r="G4" s="11"/>
      <c r="H4" s="11"/>
      <c r="I4" s="11" t="s">
        <v>206</v>
      </c>
      <c r="J4" s="11">
        <v>2</v>
      </c>
      <c r="K4" s="9">
        <f>F4*J4</f>
        <v>128</v>
      </c>
      <c r="L4" s="9" t="s">
        <v>214</v>
      </c>
      <c r="N4" s="23" t="s">
        <v>254</v>
      </c>
      <c r="O4" s="15">
        <v>1</v>
      </c>
      <c r="P4" s="15">
        <v>4</v>
      </c>
      <c r="Q4" s="15">
        <v>2</v>
      </c>
      <c r="R4" s="15">
        <v>32</v>
      </c>
      <c r="S4" s="20">
        <v>50</v>
      </c>
      <c r="T4" s="20" t="s">
        <v>256</v>
      </c>
    </row>
    <row r="5" spans="2:20">
      <c r="B5" s="11">
        <v>2</v>
      </c>
      <c r="C5" s="21" t="s">
        <v>185</v>
      </c>
      <c r="D5" s="11" t="s">
        <v>199</v>
      </c>
      <c r="E5" s="11" t="s">
        <v>196</v>
      </c>
      <c r="F5" s="11">
        <v>128</v>
      </c>
      <c r="G5" s="11"/>
      <c r="H5" s="11"/>
      <c r="I5" s="11" t="s">
        <v>206</v>
      </c>
      <c r="J5" s="11">
        <v>2</v>
      </c>
      <c r="K5" s="9">
        <f t="shared" ref="K5:K19" si="0">F5*J5</f>
        <v>256</v>
      </c>
      <c r="L5" s="9" t="s">
        <v>214</v>
      </c>
      <c r="N5" s="52" t="s">
        <v>255</v>
      </c>
      <c r="O5" s="55">
        <v>1</v>
      </c>
      <c r="P5" s="55">
        <v>4</v>
      </c>
      <c r="Q5" s="55">
        <v>2</v>
      </c>
      <c r="R5" s="55">
        <v>32</v>
      </c>
      <c r="S5" s="55">
        <v>50</v>
      </c>
      <c r="T5" s="51" t="s">
        <v>257</v>
      </c>
    </row>
    <row r="6" spans="2:20">
      <c r="B6" s="11">
        <v>3</v>
      </c>
      <c r="C6" s="21" t="s">
        <v>188</v>
      </c>
      <c r="D6" s="11" t="s">
        <v>199</v>
      </c>
      <c r="E6" s="11" t="s">
        <v>196</v>
      </c>
      <c r="F6" s="11">
        <v>64</v>
      </c>
      <c r="G6" s="11"/>
      <c r="H6" s="11"/>
      <c r="I6" s="11" t="s">
        <v>206</v>
      </c>
      <c r="J6" s="11">
        <v>2</v>
      </c>
      <c r="K6" s="9">
        <f t="shared" si="0"/>
        <v>128</v>
      </c>
      <c r="L6" s="9" t="s">
        <v>214</v>
      </c>
      <c r="N6" s="53"/>
      <c r="O6" s="56"/>
      <c r="P6" s="56"/>
      <c r="Q6" s="56"/>
      <c r="R6" s="56"/>
      <c r="S6" s="56"/>
      <c r="T6" s="51"/>
    </row>
    <row r="7" spans="2:20">
      <c r="B7" s="11">
        <v>4</v>
      </c>
      <c r="C7" s="21" t="s">
        <v>189</v>
      </c>
      <c r="D7" s="11" t="s">
        <v>199</v>
      </c>
      <c r="E7" s="11" t="s">
        <v>196</v>
      </c>
      <c r="F7" s="11">
        <v>3072</v>
      </c>
      <c r="G7" s="11"/>
      <c r="H7" s="11" t="s">
        <v>206</v>
      </c>
      <c r="I7" s="11"/>
      <c r="J7" s="11">
        <v>2</v>
      </c>
      <c r="K7" s="9">
        <f t="shared" si="0"/>
        <v>6144</v>
      </c>
      <c r="L7" s="9" t="s">
        <v>214</v>
      </c>
      <c r="N7" s="54"/>
      <c r="O7" s="57"/>
      <c r="P7" s="57"/>
      <c r="Q7" s="57"/>
      <c r="R7" s="57"/>
      <c r="S7" s="57"/>
      <c r="T7" s="51"/>
    </row>
    <row r="8" spans="2:20">
      <c r="B8" s="11">
        <v>5</v>
      </c>
      <c r="C8" s="21" t="s">
        <v>190</v>
      </c>
      <c r="D8" s="11" t="s">
        <v>199</v>
      </c>
      <c r="E8" s="11" t="s">
        <v>196</v>
      </c>
      <c r="F8" s="11">
        <v>8192</v>
      </c>
      <c r="G8" s="11" t="s">
        <v>206</v>
      </c>
      <c r="H8" s="11"/>
      <c r="I8" s="11"/>
      <c r="J8" s="11">
        <v>3</v>
      </c>
      <c r="K8" s="9">
        <f t="shared" si="0"/>
        <v>24576</v>
      </c>
      <c r="L8" s="9" t="s">
        <v>214</v>
      </c>
    </row>
    <row r="9" spans="2:20">
      <c r="B9" s="11">
        <v>6</v>
      </c>
      <c r="C9" s="21" t="s">
        <v>191</v>
      </c>
      <c r="D9" s="11" t="s">
        <v>199</v>
      </c>
      <c r="E9" s="11" t="s">
        <v>196</v>
      </c>
      <c r="F9" s="11">
        <v>4096</v>
      </c>
      <c r="G9" s="11"/>
      <c r="H9" s="11" t="s">
        <v>206</v>
      </c>
      <c r="I9" s="11"/>
      <c r="J9" s="11">
        <v>2</v>
      </c>
      <c r="K9" s="9">
        <f t="shared" si="0"/>
        <v>8192</v>
      </c>
      <c r="L9" s="9" t="s">
        <v>214</v>
      </c>
    </row>
    <row r="10" spans="2:20">
      <c r="B10" s="11">
        <v>7</v>
      </c>
      <c r="C10" s="21" t="s">
        <v>186</v>
      </c>
      <c r="D10" s="11" t="s">
        <v>199</v>
      </c>
      <c r="E10" s="11" t="s">
        <v>196</v>
      </c>
      <c r="F10" s="11">
        <v>4096</v>
      </c>
      <c r="G10" s="11"/>
      <c r="H10" s="11"/>
      <c r="I10" s="11" t="s">
        <v>206</v>
      </c>
      <c r="J10" s="11">
        <v>2</v>
      </c>
      <c r="K10" s="9">
        <f t="shared" si="0"/>
        <v>8192</v>
      </c>
      <c r="L10" s="9" t="s">
        <v>214</v>
      </c>
    </row>
    <row r="11" spans="2:20">
      <c r="B11" s="11">
        <v>8</v>
      </c>
      <c r="C11" s="21" t="s">
        <v>187</v>
      </c>
      <c r="D11" s="11" t="s">
        <v>199</v>
      </c>
      <c r="E11" s="11" t="s">
        <v>196</v>
      </c>
      <c r="F11" s="11">
        <v>256</v>
      </c>
      <c r="G11" s="11"/>
      <c r="H11" s="11"/>
      <c r="I11" s="11" t="s">
        <v>206</v>
      </c>
      <c r="J11" s="11">
        <v>2</v>
      </c>
      <c r="K11" s="9">
        <f t="shared" si="0"/>
        <v>512</v>
      </c>
      <c r="L11" s="9" t="s">
        <v>214</v>
      </c>
      <c r="N11" s="30" t="s">
        <v>190</v>
      </c>
      <c r="O11" s="31">
        <v>8192</v>
      </c>
      <c r="P11">
        <f>O11*1024</f>
        <v>8388608</v>
      </c>
    </row>
    <row r="12" spans="2:20">
      <c r="B12" s="11">
        <v>9</v>
      </c>
      <c r="C12" s="21" t="s">
        <v>192</v>
      </c>
      <c r="D12" s="11" t="s">
        <v>199</v>
      </c>
      <c r="E12" s="11" t="s">
        <v>196</v>
      </c>
      <c r="F12" s="11">
        <v>256</v>
      </c>
      <c r="G12" s="11"/>
      <c r="H12" s="11"/>
      <c r="I12" s="11" t="s">
        <v>206</v>
      </c>
      <c r="J12" s="11">
        <v>2</v>
      </c>
      <c r="K12" s="9">
        <f t="shared" si="0"/>
        <v>512</v>
      </c>
      <c r="L12" s="9" t="s">
        <v>214</v>
      </c>
      <c r="N12" s="30" t="s">
        <v>189</v>
      </c>
      <c r="O12" s="31">
        <v>3072</v>
      </c>
      <c r="P12">
        <f t="shared" ref="P12:P18" si="1">O12*1024</f>
        <v>3145728</v>
      </c>
    </row>
    <row r="13" spans="2:20">
      <c r="B13" s="11">
        <v>10</v>
      </c>
      <c r="C13" s="21" t="s">
        <v>193</v>
      </c>
      <c r="D13" s="11" t="s">
        <v>204</v>
      </c>
      <c r="E13" s="11" t="s">
        <v>205</v>
      </c>
      <c r="F13" s="11">
        <v>4096</v>
      </c>
      <c r="G13" s="11"/>
      <c r="H13" s="11" t="s">
        <v>206</v>
      </c>
      <c r="I13" s="11"/>
      <c r="J13" s="11">
        <v>2</v>
      </c>
      <c r="K13" s="9">
        <f t="shared" si="0"/>
        <v>8192</v>
      </c>
      <c r="L13" s="9" t="s">
        <v>214</v>
      </c>
      <c r="N13" s="24" t="s">
        <v>186</v>
      </c>
      <c r="O13" s="31">
        <v>4096</v>
      </c>
      <c r="P13">
        <f t="shared" si="1"/>
        <v>4194304</v>
      </c>
    </row>
    <row r="14" spans="2:20">
      <c r="B14" s="11">
        <v>11</v>
      </c>
      <c r="C14" s="21" t="s">
        <v>194</v>
      </c>
      <c r="D14" s="11" t="s">
        <v>204</v>
      </c>
      <c r="E14" s="11" t="s">
        <v>205</v>
      </c>
      <c r="F14" s="11">
        <v>16384</v>
      </c>
      <c r="G14" s="11"/>
      <c r="H14" s="11"/>
      <c r="I14" s="11"/>
      <c r="J14" s="11">
        <v>1</v>
      </c>
      <c r="K14" s="9">
        <f t="shared" si="0"/>
        <v>16384</v>
      </c>
      <c r="L14" s="9" t="s">
        <v>214</v>
      </c>
      <c r="N14" s="30" t="s">
        <v>187</v>
      </c>
      <c r="O14" s="4">
        <v>1024</v>
      </c>
      <c r="P14">
        <f t="shared" si="1"/>
        <v>1048576</v>
      </c>
    </row>
    <row r="15" spans="2:20">
      <c r="B15" s="12">
        <v>12</v>
      </c>
      <c r="C15" s="22" t="s">
        <v>213</v>
      </c>
      <c r="D15" s="13" t="s">
        <v>199</v>
      </c>
      <c r="E15" s="13" t="s">
        <v>196</v>
      </c>
      <c r="F15" s="13">
        <v>4096</v>
      </c>
      <c r="G15" s="13" t="s">
        <v>206</v>
      </c>
      <c r="H15" s="13"/>
      <c r="I15" s="13"/>
      <c r="J15" s="13">
        <v>2</v>
      </c>
      <c r="K15" s="9">
        <f t="shared" si="0"/>
        <v>8192</v>
      </c>
      <c r="L15" s="9" t="s">
        <v>214</v>
      </c>
      <c r="N15" s="30" t="s">
        <v>192</v>
      </c>
      <c r="O15" s="4">
        <v>4096</v>
      </c>
      <c r="P15">
        <f t="shared" si="1"/>
        <v>4194304</v>
      </c>
    </row>
    <row r="16" spans="2:20">
      <c r="B16" s="11">
        <v>13</v>
      </c>
      <c r="C16" s="21" t="s">
        <v>195</v>
      </c>
      <c r="D16" s="11" t="s">
        <v>199</v>
      </c>
      <c r="E16" s="11" t="s">
        <v>196</v>
      </c>
      <c r="F16" s="11">
        <v>8192</v>
      </c>
      <c r="G16" s="11" t="s">
        <v>206</v>
      </c>
      <c r="H16" s="11"/>
      <c r="I16" s="11"/>
      <c r="J16" s="11">
        <v>2</v>
      </c>
      <c r="K16" s="9">
        <f t="shared" si="0"/>
        <v>16384</v>
      </c>
      <c r="L16" s="9" t="s">
        <v>214</v>
      </c>
      <c r="N16" s="30" t="s">
        <v>191</v>
      </c>
      <c r="O16" s="4">
        <v>4096</v>
      </c>
      <c r="P16">
        <f t="shared" si="1"/>
        <v>4194304</v>
      </c>
    </row>
    <row r="17" spans="2:16">
      <c r="B17" s="12">
        <v>14</v>
      </c>
      <c r="C17" s="21" t="s">
        <v>202</v>
      </c>
      <c r="D17" s="11" t="s">
        <v>199</v>
      </c>
      <c r="E17" s="11" t="s">
        <v>196</v>
      </c>
      <c r="F17" s="11">
        <v>8192</v>
      </c>
      <c r="G17" s="11"/>
      <c r="H17" s="11"/>
      <c r="I17" s="11"/>
      <c r="J17" s="11">
        <v>2</v>
      </c>
      <c r="K17" s="9">
        <f t="shared" si="0"/>
        <v>16384</v>
      </c>
      <c r="L17" s="9" t="s">
        <v>214</v>
      </c>
      <c r="N17" s="30" t="s">
        <v>213</v>
      </c>
      <c r="O17" s="31">
        <v>8192</v>
      </c>
      <c r="P17">
        <f t="shared" si="1"/>
        <v>8388608</v>
      </c>
    </row>
    <row r="18" spans="2:16">
      <c r="B18" s="11">
        <v>15</v>
      </c>
      <c r="C18" s="21" t="s">
        <v>209</v>
      </c>
      <c r="D18" s="11" t="s">
        <v>199</v>
      </c>
      <c r="E18" s="11" t="s">
        <v>196</v>
      </c>
      <c r="F18" s="11">
        <v>512</v>
      </c>
      <c r="G18" s="11"/>
      <c r="H18" s="11"/>
      <c r="I18" s="11"/>
      <c r="J18" s="11">
        <v>2</v>
      </c>
      <c r="K18" s="9">
        <f t="shared" si="0"/>
        <v>1024</v>
      </c>
      <c r="L18" s="9" t="s">
        <v>214</v>
      </c>
      <c r="N18" s="30" t="s">
        <v>195</v>
      </c>
      <c r="O18" s="31">
        <v>8192</v>
      </c>
      <c r="P18">
        <f t="shared" si="1"/>
        <v>8388608</v>
      </c>
    </row>
    <row r="19" spans="2:16">
      <c r="B19" s="12">
        <v>16</v>
      </c>
      <c r="C19" s="21" t="s">
        <v>211</v>
      </c>
      <c r="D19" s="11" t="s">
        <v>199</v>
      </c>
      <c r="E19" s="11" t="s">
        <v>196</v>
      </c>
      <c r="F19" s="11">
        <v>512</v>
      </c>
      <c r="G19" s="11"/>
      <c r="H19" s="11" t="s">
        <v>206</v>
      </c>
      <c r="I19" s="11"/>
      <c r="J19" s="11">
        <v>2</v>
      </c>
      <c r="K19" s="9">
        <f t="shared" si="0"/>
        <v>1024</v>
      </c>
      <c r="L19" s="9" t="s">
        <v>214</v>
      </c>
      <c r="O19">
        <f>SUM(O11:O18)/1024</f>
        <v>40</v>
      </c>
    </row>
    <row r="20" spans="2:16">
      <c r="B20" s="9"/>
      <c r="C20" s="9"/>
      <c r="D20" s="9"/>
      <c r="E20" s="9"/>
      <c r="F20" s="9"/>
      <c r="G20" s="9"/>
      <c r="H20" s="9"/>
      <c r="I20" s="9"/>
      <c r="J20" s="9"/>
      <c r="K20" s="9">
        <f>SUM(K4:K19)</f>
        <v>116224</v>
      </c>
      <c r="L20" s="9" t="s">
        <v>214</v>
      </c>
    </row>
    <row r="21" spans="2:16">
      <c r="B21" s="9"/>
      <c r="C21" s="9"/>
      <c r="D21" s="9"/>
      <c r="E21" s="9"/>
      <c r="F21" s="9"/>
      <c r="G21" s="9"/>
      <c r="H21" s="9"/>
      <c r="I21" s="9"/>
      <c r="J21" s="9"/>
      <c r="K21" s="9">
        <f>K20/1024</f>
        <v>113.5</v>
      </c>
      <c r="L21" s="9" t="s">
        <v>215</v>
      </c>
    </row>
    <row r="25" spans="2:16" ht="14.25" customHeight="1"/>
  </sheetData>
  <mergeCells count="18">
    <mergeCell ref="T5:T7"/>
    <mergeCell ref="N5:N7"/>
    <mergeCell ref="O5:O7"/>
    <mergeCell ref="P5:P7"/>
    <mergeCell ref="Q5:Q7"/>
    <mergeCell ref="R5:R7"/>
    <mergeCell ref="S5:S7"/>
    <mergeCell ref="B2:B3"/>
    <mergeCell ref="C2:C3"/>
    <mergeCell ref="D2:D3"/>
    <mergeCell ref="E2:E3"/>
    <mergeCell ref="F2:F3"/>
    <mergeCell ref="S2:T2"/>
    <mergeCell ref="R2:R3"/>
    <mergeCell ref="O2:Q2"/>
    <mergeCell ref="G2:I2"/>
    <mergeCell ref="J2:J3"/>
    <mergeCell ref="N2:N3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支持数据!$M$4:$M$9</xm:f>
          </x14:formula1>
          <xm:sqref>E4:E19</xm:sqref>
        </x14:dataValidation>
        <x14:dataValidation type="list" allowBlank="1" showInputMessage="1" showErrorMessage="1">
          <x14:formula1>
            <xm:f>支持数据!$P$4:$P$7</xm:f>
          </x14:formula1>
          <xm:sqref>D4:D19</xm:sqref>
        </x14:dataValidation>
        <x14:dataValidation type="list" allowBlank="1" showInputMessage="1" showErrorMessage="1">
          <x14:formula1>
            <xm:f>支持数据!$Q$4:$Q$7</xm:f>
          </x14:formula1>
          <xm:sqref>G4:I19</xm:sqref>
        </x14:dataValidation>
        <x14:dataValidation type="list" allowBlank="1" showInputMessage="1" showErrorMessage="1">
          <x14:formula1>
            <xm:f>支持数据!$H$4:$H$33</xm:f>
          </x14:formula1>
          <xm:sqref>C4:C19 N11:N18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G21"/>
  <sheetViews>
    <sheetView workbookViewId="0">
      <selection activeCell="D26" sqref="D26"/>
    </sheetView>
  </sheetViews>
  <sheetFormatPr defaultRowHeight="14.25"/>
  <cols>
    <col min="4" max="4" width="19.375" bestFit="1" customWidth="1"/>
    <col min="5" max="5" width="13.5" bestFit="1" customWidth="1"/>
    <col min="7" max="7" width="23.875" bestFit="1" customWidth="1"/>
  </cols>
  <sheetData>
    <row r="10" spans="4:7" ht="18.75">
      <c r="D10" s="16" t="s">
        <v>230</v>
      </c>
      <c r="E10" s="16" t="s">
        <v>231</v>
      </c>
      <c r="F10" s="16" t="s">
        <v>232</v>
      </c>
      <c r="G10" s="16" t="s">
        <v>234</v>
      </c>
    </row>
    <row r="11" spans="4:7">
      <c r="D11" s="17" t="s">
        <v>227</v>
      </c>
      <c r="E11" s="17" t="s">
        <v>238</v>
      </c>
      <c r="F11" s="17" t="s">
        <v>233</v>
      </c>
      <c r="G11" s="17" t="s">
        <v>235</v>
      </c>
    </row>
    <row r="12" spans="4:7">
      <c r="D12" s="17" t="s">
        <v>229</v>
      </c>
      <c r="E12" s="17">
        <v>6.8</v>
      </c>
      <c r="F12" s="17" t="s">
        <v>233</v>
      </c>
      <c r="G12" s="17" t="s">
        <v>236</v>
      </c>
    </row>
    <row r="13" spans="4:7">
      <c r="D13" s="17" t="s">
        <v>228</v>
      </c>
      <c r="E13" s="17" t="s">
        <v>239</v>
      </c>
      <c r="F13" s="17" t="s">
        <v>233</v>
      </c>
      <c r="G13" s="17" t="s">
        <v>237</v>
      </c>
    </row>
    <row r="14" spans="4:7">
      <c r="D14" s="17" t="s">
        <v>220</v>
      </c>
      <c r="E14" s="17" t="s">
        <v>240</v>
      </c>
      <c r="F14" s="17" t="s">
        <v>233</v>
      </c>
      <c r="G14" s="17" t="s">
        <v>237</v>
      </c>
    </row>
    <row r="15" spans="4:7">
      <c r="D15" s="17" t="s">
        <v>221</v>
      </c>
      <c r="E15" s="17" t="s">
        <v>241</v>
      </c>
      <c r="F15" s="17" t="s">
        <v>233</v>
      </c>
      <c r="G15" s="17" t="s">
        <v>237</v>
      </c>
    </row>
    <row r="16" spans="4:7">
      <c r="D16" s="17" t="s">
        <v>222</v>
      </c>
      <c r="E16" s="17" t="s">
        <v>242</v>
      </c>
      <c r="F16" s="17" t="s">
        <v>233</v>
      </c>
      <c r="G16" s="17" t="s">
        <v>237</v>
      </c>
    </row>
    <row r="17" spans="4:7">
      <c r="D17" s="17" t="s">
        <v>223</v>
      </c>
      <c r="E17" s="17" t="s">
        <v>243</v>
      </c>
      <c r="F17" s="17" t="s">
        <v>233</v>
      </c>
      <c r="G17" s="17" t="s">
        <v>237</v>
      </c>
    </row>
    <row r="18" spans="4:7">
      <c r="D18" s="17" t="s">
        <v>224</v>
      </c>
      <c r="E18" s="17" t="s">
        <v>244</v>
      </c>
      <c r="F18" s="17" t="s">
        <v>233</v>
      </c>
      <c r="G18" s="17" t="s">
        <v>237</v>
      </c>
    </row>
    <row r="19" spans="4:7">
      <c r="D19" s="17" t="s">
        <v>225</v>
      </c>
      <c r="E19" s="17" t="s">
        <v>246</v>
      </c>
      <c r="F19" s="17" t="s">
        <v>233</v>
      </c>
      <c r="G19" s="17" t="s">
        <v>237</v>
      </c>
    </row>
    <row r="20" spans="4:7">
      <c r="D20" s="17" t="s">
        <v>226</v>
      </c>
      <c r="E20" s="17" t="s">
        <v>247</v>
      </c>
      <c r="F20" s="17" t="s">
        <v>233</v>
      </c>
      <c r="G20" s="17" t="s">
        <v>237</v>
      </c>
    </row>
    <row r="21" spans="4:7">
      <c r="D21" s="17" t="s">
        <v>245</v>
      </c>
      <c r="E21" s="17" t="s">
        <v>248</v>
      </c>
      <c r="F21" s="17" t="s">
        <v>233</v>
      </c>
      <c r="G21" s="17" t="s">
        <v>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55"/>
  <sheetViews>
    <sheetView tabSelected="1" topLeftCell="A25" workbookViewId="0">
      <selection activeCell="K50" sqref="K50"/>
    </sheetView>
  </sheetViews>
  <sheetFormatPr defaultRowHeight="14.25"/>
  <cols>
    <col min="2" max="2" width="9.625" bestFit="1" customWidth="1"/>
    <col min="4" max="4" width="17.25" bestFit="1" customWidth="1"/>
    <col min="5" max="5" width="6.25" bestFit="1" customWidth="1"/>
    <col min="6" max="6" width="14" bestFit="1" customWidth="1"/>
    <col min="7" max="8" width="14.75" bestFit="1" customWidth="1"/>
    <col min="9" max="9" width="13" bestFit="1" customWidth="1"/>
    <col min="10" max="10" width="2.5" bestFit="1" customWidth="1"/>
    <col min="11" max="11" width="13" bestFit="1" customWidth="1"/>
    <col min="12" max="12" width="2.5" bestFit="1" customWidth="1"/>
    <col min="13" max="13" width="5" bestFit="1" customWidth="1"/>
    <col min="14" max="14" width="2.25" bestFit="1" customWidth="1"/>
    <col min="15" max="15" width="3.5" bestFit="1" customWidth="1"/>
    <col min="16" max="16" width="2.5" bestFit="1" customWidth="1"/>
    <col min="17" max="17" width="13.875" bestFit="1" customWidth="1"/>
    <col min="20" max="20" width="11.375" bestFit="1" customWidth="1"/>
    <col min="21" max="21" width="2.125" bestFit="1" customWidth="1"/>
    <col min="22" max="22" width="11.375" bestFit="1" customWidth="1"/>
    <col min="23" max="23" width="2.375" bestFit="1" customWidth="1"/>
    <col min="24" max="24" width="8.375" bestFit="1" customWidth="1"/>
    <col min="25" max="25" width="2.125" bestFit="1" customWidth="1"/>
    <col min="26" max="26" width="8" bestFit="1" customWidth="1"/>
    <col min="27" max="27" width="2.375" bestFit="1" customWidth="1"/>
    <col min="28" max="28" width="12.25" bestFit="1" customWidth="1"/>
  </cols>
  <sheetData>
    <row r="4" spans="2:8">
      <c r="B4" s="39" t="s">
        <v>305</v>
      </c>
      <c r="C4" s="14" t="s">
        <v>275</v>
      </c>
      <c r="D4" s="14" t="s">
        <v>259</v>
      </c>
      <c r="E4" s="14" t="s">
        <v>261</v>
      </c>
      <c r="F4" s="34" t="s">
        <v>302</v>
      </c>
      <c r="G4" s="34" t="s">
        <v>303</v>
      </c>
      <c r="H4" s="34" t="s">
        <v>304</v>
      </c>
    </row>
    <row r="5" spans="2:8">
      <c r="B5" s="58">
        <v>4</v>
      </c>
      <c r="C5" s="63" t="s">
        <v>268</v>
      </c>
      <c r="D5" s="23" t="s">
        <v>184</v>
      </c>
      <c r="E5" s="15" t="s">
        <v>205</v>
      </c>
      <c r="F5" s="9"/>
      <c r="G5" s="33"/>
      <c r="H5" s="33"/>
    </row>
    <row r="6" spans="2:8">
      <c r="B6" s="58"/>
      <c r="C6" s="64"/>
      <c r="D6" s="23" t="s">
        <v>185</v>
      </c>
      <c r="E6" s="15" t="s">
        <v>205</v>
      </c>
      <c r="F6" s="9"/>
      <c r="G6" s="33"/>
      <c r="H6" s="33"/>
    </row>
    <row r="7" spans="2:8">
      <c r="B7" s="58"/>
      <c r="C7" s="65"/>
      <c r="D7" s="23" t="s">
        <v>188</v>
      </c>
      <c r="E7" s="15" t="s">
        <v>205</v>
      </c>
      <c r="F7" s="9"/>
      <c r="G7" s="33"/>
      <c r="H7" s="33"/>
    </row>
    <row r="8" spans="2:8">
      <c r="B8" s="58">
        <v>16</v>
      </c>
      <c r="C8" s="66" t="s">
        <v>269</v>
      </c>
      <c r="D8" s="52" t="s">
        <v>190</v>
      </c>
      <c r="E8" s="55" t="s">
        <v>196</v>
      </c>
      <c r="F8" s="67" t="s">
        <v>295</v>
      </c>
      <c r="G8" s="33">
        <v>3306</v>
      </c>
      <c r="H8" s="33">
        <v>3306</v>
      </c>
    </row>
    <row r="9" spans="2:8">
      <c r="B9" s="58"/>
      <c r="C9" s="66"/>
      <c r="D9" s="54"/>
      <c r="E9" s="57"/>
      <c r="F9" s="68"/>
      <c r="G9" s="44">
        <v>22</v>
      </c>
      <c r="H9" s="44">
        <v>2210</v>
      </c>
    </row>
    <row r="10" spans="2:8">
      <c r="B10" s="58"/>
      <c r="C10" s="66"/>
      <c r="D10" s="52" t="s">
        <v>189</v>
      </c>
      <c r="E10" s="55" t="s">
        <v>196</v>
      </c>
      <c r="F10" s="67" t="s">
        <v>296</v>
      </c>
      <c r="G10" s="33">
        <v>11211</v>
      </c>
      <c r="H10" s="33">
        <v>11211</v>
      </c>
    </row>
    <row r="11" spans="2:8">
      <c r="B11" s="58"/>
      <c r="C11" s="66"/>
      <c r="D11" s="54"/>
      <c r="E11" s="57"/>
      <c r="F11" s="68"/>
      <c r="G11" s="69">
        <v>22</v>
      </c>
      <c r="H11" s="69">
        <v>2220</v>
      </c>
    </row>
    <row r="12" spans="2:8">
      <c r="B12" s="58">
        <v>16</v>
      </c>
      <c r="C12" s="66" t="s">
        <v>270</v>
      </c>
      <c r="D12" s="52" t="s">
        <v>186</v>
      </c>
      <c r="E12" s="55" t="s">
        <v>196</v>
      </c>
      <c r="F12" s="67" t="s">
        <v>301</v>
      </c>
      <c r="G12" s="33">
        <v>61616</v>
      </c>
      <c r="H12" s="33">
        <v>61616</v>
      </c>
    </row>
    <row r="13" spans="2:8">
      <c r="B13" s="58"/>
      <c r="C13" s="66"/>
      <c r="D13" s="53"/>
      <c r="E13" s="56"/>
      <c r="F13" s="70"/>
      <c r="G13" s="44">
        <v>8161</v>
      </c>
      <c r="H13" s="44">
        <v>8161</v>
      </c>
    </row>
    <row r="14" spans="2:8">
      <c r="B14" s="58"/>
      <c r="C14" s="66"/>
      <c r="D14" s="54"/>
      <c r="E14" s="57"/>
      <c r="F14" s="68"/>
      <c r="G14" s="44">
        <v>22</v>
      </c>
      <c r="H14" s="44">
        <v>2230</v>
      </c>
    </row>
    <row r="15" spans="2:8">
      <c r="B15" s="58"/>
      <c r="C15" s="66"/>
      <c r="D15" s="71" t="s">
        <v>187</v>
      </c>
      <c r="E15" s="55" t="s">
        <v>196</v>
      </c>
      <c r="F15" s="67" t="s">
        <v>297</v>
      </c>
      <c r="G15" s="33">
        <v>80</v>
      </c>
      <c r="H15" s="44">
        <v>8084</v>
      </c>
    </row>
    <row r="16" spans="2:8">
      <c r="B16" s="58"/>
      <c r="C16" s="66"/>
      <c r="D16" s="72"/>
      <c r="E16" s="56"/>
      <c r="F16" s="70"/>
      <c r="G16" s="44">
        <v>10050</v>
      </c>
      <c r="H16" s="44">
        <v>10050</v>
      </c>
    </row>
    <row r="17" spans="2:17">
      <c r="B17" s="58"/>
      <c r="C17" s="66"/>
      <c r="D17" s="72"/>
      <c r="E17" s="56"/>
      <c r="F17" s="70"/>
      <c r="G17" s="44">
        <v>10051</v>
      </c>
      <c r="H17" s="44">
        <v>10051</v>
      </c>
    </row>
    <row r="18" spans="2:17">
      <c r="B18" s="58"/>
      <c r="C18" s="66"/>
      <c r="D18" s="73"/>
      <c r="E18" s="57"/>
      <c r="F18" s="68"/>
      <c r="G18" s="44">
        <v>22</v>
      </c>
      <c r="H18" s="44">
        <v>2240</v>
      </c>
    </row>
    <row r="19" spans="2:17">
      <c r="B19" s="58"/>
      <c r="C19" s="66"/>
      <c r="D19" s="52" t="s">
        <v>213</v>
      </c>
      <c r="E19" s="55" t="s">
        <v>196</v>
      </c>
      <c r="F19" s="67" t="s">
        <v>298</v>
      </c>
      <c r="G19" s="33">
        <v>8080</v>
      </c>
      <c r="H19" s="33">
        <v>8083</v>
      </c>
    </row>
    <row r="20" spans="2:17" ht="14.25" customHeight="1">
      <c r="B20" s="58"/>
      <c r="C20" s="66"/>
      <c r="D20" s="54"/>
      <c r="E20" s="57"/>
      <c r="F20" s="68"/>
      <c r="G20" s="69">
        <v>22</v>
      </c>
      <c r="H20" s="69">
        <v>2250</v>
      </c>
      <c r="I20" s="26"/>
      <c r="J20" s="26"/>
      <c r="K20" s="26"/>
      <c r="L20" s="26"/>
      <c r="M20" s="26"/>
      <c r="N20" s="26"/>
      <c r="O20" s="26"/>
      <c r="P20" s="26"/>
      <c r="Q20" s="26"/>
    </row>
    <row r="21" spans="2:17" ht="14.25" customHeight="1">
      <c r="B21" s="58">
        <v>16</v>
      </c>
      <c r="C21" s="63" t="s">
        <v>271</v>
      </c>
      <c r="D21" s="52" t="s">
        <v>191</v>
      </c>
      <c r="E21" s="55" t="s">
        <v>196</v>
      </c>
      <c r="F21" s="67" t="s">
        <v>326</v>
      </c>
      <c r="G21" s="74">
        <v>8080</v>
      </c>
      <c r="H21" s="33">
        <v>80</v>
      </c>
    </row>
    <row r="22" spans="2:17" ht="14.25" customHeight="1">
      <c r="B22" s="58"/>
      <c r="C22" s="64"/>
      <c r="D22" s="54"/>
      <c r="E22" s="57"/>
      <c r="F22" s="68"/>
      <c r="G22" s="74">
        <v>22</v>
      </c>
      <c r="H22" s="44">
        <v>2270</v>
      </c>
    </row>
    <row r="23" spans="2:17" ht="14.25" customHeight="1">
      <c r="B23" s="58"/>
      <c r="C23" s="64"/>
      <c r="D23" s="52" t="s">
        <v>195</v>
      </c>
      <c r="E23" s="55" t="s">
        <v>196</v>
      </c>
      <c r="F23" s="67" t="s">
        <v>327</v>
      </c>
      <c r="G23" s="74">
        <v>8080</v>
      </c>
      <c r="H23" s="44">
        <v>8081</v>
      </c>
    </row>
    <row r="24" spans="2:17">
      <c r="B24" s="58"/>
      <c r="C24" s="65"/>
      <c r="D24" s="54"/>
      <c r="E24" s="57"/>
      <c r="F24" s="68"/>
      <c r="G24" s="74">
        <v>22</v>
      </c>
      <c r="H24" s="33">
        <v>2280</v>
      </c>
    </row>
    <row r="25" spans="2:17">
      <c r="B25" s="35">
        <v>16</v>
      </c>
      <c r="C25" s="38" t="s">
        <v>299</v>
      </c>
      <c r="D25" s="52" t="s">
        <v>192</v>
      </c>
      <c r="E25" s="55" t="s">
        <v>196</v>
      </c>
      <c r="F25" s="67" t="s">
        <v>328</v>
      </c>
      <c r="G25" s="74">
        <v>80</v>
      </c>
      <c r="H25" s="33">
        <v>8082</v>
      </c>
    </row>
    <row r="26" spans="2:17">
      <c r="B26" s="44"/>
      <c r="C26" s="45"/>
      <c r="D26" s="54"/>
      <c r="E26" s="57"/>
      <c r="F26" s="68"/>
      <c r="G26" s="74">
        <v>22</v>
      </c>
      <c r="H26" s="44">
        <v>2260</v>
      </c>
    </row>
    <row r="27" spans="2:17">
      <c r="B27" s="35"/>
      <c r="C27" s="38" t="s">
        <v>272</v>
      </c>
      <c r="D27" s="52" t="s">
        <v>193</v>
      </c>
      <c r="E27" s="55" t="s">
        <v>196</v>
      </c>
      <c r="F27" s="67" t="s">
        <v>329</v>
      </c>
      <c r="G27" s="12">
        <v>8080</v>
      </c>
      <c r="H27" s="33">
        <v>8080</v>
      </c>
    </row>
    <row r="28" spans="2:17">
      <c r="B28" s="44"/>
      <c r="C28" s="45"/>
      <c r="D28" s="54"/>
      <c r="E28" s="57"/>
      <c r="F28" s="68"/>
      <c r="G28" s="12">
        <v>22</v>
      </c>
      <c r="H28" s="44">
        <v>2290</v>
      </c>
    </row>
    <row r="29" spans="2:17">
      <c r="B29" s="35"/>
      <c r="C29" s="38" t="s">
        <v>273</v>
      </c>
      <c r="D29" s="23" t="s">
        <v>194</v>
      </c>
      <c r="E29" s="15" t="s">
        <v>205</v>
      </c>
      <c r="F29" s="9"/>
      <c r="G29" s="33"/>
      <c r="H29" s="33"/>
    </row>
    <row r="30" spans="2:17">
      <c r="B30" s="35"/>
      <c r="C30" s="38" t="s">
        <v>274</v>
      </c>
      <c r="D30" s="23" t="s">
        <v>209</v>
      </c>
      <c r="E30" s="15" t="s">
        <v>196</v>
      </c>
      <c r="F30" s="9"/>
      <c r="G30" s="33"/>
      <c r="H30" s="33"/>
    </row>
    <row r="31" spans="2:17">
      <c r="B31" s="35"/>
      <c r="C31" s="38" t="s">
        <v>300</v>
      </c>
      <c r="D31" s="23" t="s">
        <v>211</v>
      </c>
      <c r="E31" s="15" t="s">
        <v>205</v>
      </c>
      <c r="F31" s="9"/>
      <c r="G31" s="33"/>
      <c r="H31" s="33"/>
    </row>
    <row r="34" spans="4:27" ht="20.25">
      <c r="Q34" s="61" t="s">
        <v>276</v>
      </c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r="35" spans="4:27">
      <c r="D35" s="52" t="s">
        <v>190</v>
      </c>
      <c r="E35" s="55" t="s">
        <v>196</v>
      </c>
      <c r="F35" s="67" t="s">
        <v>295</v>
      </c>
      <c r="G35" s="44">
        <v>3306</v>
      </c>
      <c r="H35" s="44">
        <v>3306</v>
      </c>
      <c r="Q35" s="11" t="s">
        <v>277</v>
      </c>
      <c r="R35" s="11" t="s">
        <v>278</v>
      </c>
      <c r="S35" s="11" t="s">
        <v>279</v>
      </c>
      <c r="T35" s="11" t="s">
        <v>280</v>
      </c>
      <c r="U35" s="11" t="s">
        <v>281</v>
      </c>
      <c r="V35" s="11" t="s">
        <v>280</v>
      </c>
      <c r="W35" s="11" t="s">
        <v>282</v>
      </c>
      <c r="X35" s="11" t="s">
        <v>283</v>
      </c>
      <c r="Y35" s="25" t="s">
        <v>284</v>
      </c>
      <c r="Z35" s="11" t="s">
        <v>280</v>
      </c>
      <c r="AA35" s="25" t="s">
        <v>285</v>
      </c>
    </row>
    <row r="36" spans="4:27">
      <c r="D36" s="54"/>
      <c r="E36" s="57"/>
      <c r="F36" s="68"/>
      <c r="G36" s="44">
        <v>22</v>
      </c>
      <c r="H36" s="44">
        <v>2210</v>
      </c>
      <c r="Q36" s="32"/>
      <c r="R36" s="32"/>
      <c r="S36" s="32"/>
      <c r="T36" s="32"/>
      <c r="U36" s="32"/>
      <c r="V36" s="32"/>
      <c r="W36" s="32"/>
      <c r="X36" s="32"/>
      <c r="Y36" s="25"/>
      <c r="Z36" s="32"/>
      <c r="AA36" s="25"/>
    </row>
    <row r="37" spans="4:27">
      <c r="D37" s="52" t="s">
        <v>189</v>
      </c>
      <c r="E37" s="55" t="s">
        <v>196</v>
      </c>
      <c r="F37" s="67" t="s">
        <v>296</v>
      </c>
      <c r="G37" s="44">
        <v>11211</v>
      </c>
      <c r="H37" s="44">
        <v>11211</v>
      </c>
      <c r="Q37" s="11" t="s">
        <v>286</v>
      </c>
      <c r="R37" s="11"/>
      <c r="S37" s="11" t="s">
        <v>287</v>
      </c>
      <c r="T37" s="11"/>
      <c r="U37" s="11" t="s">
        <v>288</v>
      </c>
      <c r="V37" s="11"/>
      <c r="W37" s="58" t="s">
        <v>289</v>
      </c>
      <c r="X37" s="58"/>
      <c r="Y37" s="58"/>
      <c r="Z37" s="11"/>
      <c r="AA37" s="11" t="s">
        <v>290</v>
      </c>
    </row>
    <row r="38" spans="4:27">
      <c r="D38" s="54"/>
      <c r="E38" s="57"/>
      <c r="F38" s="68"/>
      <c r="G38" s="69">
        <v>22</v>
      </c>
      <c r="H38" s="69">
        <v>2220</v>
      </c>
    </row>
    <row r="39" spans="4:27">
      <c r="D39" s="52" t="s">
        <v>186</v>
      </c>
      <c r="E39" s="55" t="s">
        <v>196</v>
      </c>
      <c r="F39" s="67" t="s">
        <v>301</v>
      </c>
      <c r="G39" s="44">
        <v>61616</v>
      </c>
      <c r="H39" s="44">
        <v>61616</v>
      </c>
    </row>
    <row r="40" spans="4:27">
      <c r="D40" s="53"/>
      <c r="E40" s="56"/>
      <c r="F40" s="70"/>
      <c r="G40" s="44">
        <v>8161</v>
      </c>
      <c r="H40" s="44">
        <v>8161</v>
      </c>
      <c r="Q40" s="59" t="s">
        <v>291</v>
      </c>
      <c r="R40" s="60"/>
      <c r="S40" s="60"/>
      <c r="T40" s="60"/>
      <c r="U40" s="60"/>
      <c r="V40" s="60"/>
      <c r="W40" s="60"/>
      <c r="X40" s="60"/>
      <c r="Y40" s="60"/>
    </row>
    <row r="41" spans="4:27">
      <c r="D41" s="54"/>
      <c r="E41" s="57"/>
      <c r="F41" s="68"/>
      <c r="G41" s="44">
        <v>22</v>
      </c>
      <c r="H41" s="44">
        <v>2230</v>
      </c>
      <c r="Q41" s="27" t="s">
        <v>277</v>
      </c>
      <c r="R41" s="28" t="s">
        <v>278</v>
      </c>
      <c r="S41" s="28" t="s">
        <v>279</v>
      </c>
      <c r="T41" s="28" t="s">
        <v>280</v>
      </c>
      <c r="U41" s="28" t="s">
        <v>292</v>
      </c>
      <c r="V41" s="28" t="s">
        <v>283</v>
      </c>
      <c r="W41" s="29" t="s">
        <v>284</v>
      </c>
      <c r="X41" s="28" t="s">
        <v>280</v>
      </c>
      <c r="Y41" s="29" t="s">
        <v>285</v>
      </c>
    </row>
    <row r="42" spans="4:27">
      <c r="D42" s="71" t="s">
        <v>187</v>
      </c>
      <c r="E42" s="55" t="s">
        <v>196</v>
      </c>
      <c r="F42" s="67" t="s">
        <v>297</v>
      </c>
      <c r="G42" s="75">
        <v>80</v>
      </c>
      <c r="H42" s="75">
        <v>8084</v>
      </c>
      <c r="Q42" s="27"/>
      <c r="R42" s="28"/>
      <c r="S42" s="28"/>
      <c r="T42" s="28"/>
      <c r="U42" s="28"/>
      <c r="V42" s="28"/>
      <c r="W42" s="29"/>
      <c r="X42" s="28"/>
      <c r="Y42" s="29"/>
    </row>
    <row r="43" spans="4:27">
      <c r="D43" s="72"/>
      <c r="E43" s="56"/>
      <c r="F43" s="70"/>
      <c r="G43" s="44">
        <v>10050</v>
      </c>
      <c r="H43" s="44">
        <v>10050</v>
      </c>
      <c r="Q43" s="28" t="s">
        <v>286</v>
      </c>
      <c r="R43" s="28"/>
      <c r="S43" s="28" t="s">
        <v>287</v>
      </c>
      <c r="T43" s="28"/>
      <c r="U43" s="28" t="s">
        <v>293</v>
      </c>
      <c r="V43" s="28"/>
      <c r="W43" s="28" t="s">
        <v>294</v>
      </c>
      <c r="X43" s="28"/>
      <c r="Y43" s="28" t="s">
        <v>290</v>
      </c>
    </row>
    <row r="44" spans="4:27">
      <c r="D44" s="72"/>
      <c r="E44" s="56"/>
      <c r="F44" s="70"/>
      <c r="G44" s="44">
        <v>10051</v>
      </c>
      <c r="H44" s="44">
        <v>10051</v>
      </c>
    </row>
    <row r="45" spans="4:27">
      <c r="D45" s="73"/>
      <c r="E45" s="57"/>
      <c r="F45" s="68"/>
      <c r="G45" s="44">
        <v>22</v>
      </c>
      <c r="H45" s="44">
        <v>2240</v>
      </c>
    </row>
    <row r="46" spans="4:27">
      <c r="D46" s="52" t="s">
        <v>213</v>
      </c>
      <c r="E46" s="55" t="s">
        <v>196</v>
      </c>
      <c r="F46" s="67" t="s">
        <v>298</v>
      </c>
      <c r="G46" s="75">
        <v>8080</v>
      </c>
      <c r="H46" s="75">
        <v>8083</v>
      </c>
    </row>
    <row r="47" spans="4:27">
      <c r="D47" s="54"/>
      <c r="E47" s="57"/>
      <c r="F47" s="68"/>
      <c r="G47" s="69">
        <v>22</v>
      </c>
      <c r="H47" s="69">
        <v>2250</v>
      </c>
    </row>
    <row r="48" spans="4:27">
      <c r="D48" s="52" t="s">
        <v>192</v>
      </c>
      <c r="E48" s="55" t="s">
        <v>196</v>
      </c>
      <c r="F48" s="67" t="s">
        <v>328</v>
      </c>
      <c r="G48" s="36">
        <v>80</v>
      </c>
      <c r="H48" s="75">
        <v>8082</v>
      </c>
    </row>
    <row r="49" spans="4:8">
      <c r="D49" s="54"/>
      <c r="E49" s="57"/>
      <c r="F49" s="68"/>
      <c r="G49" s="74">
        <v>22</v>
      </c>
      <c r="H49" s="44">
        <v>2260</v>
      </c>
    </row>
    <row r="50" spans="4:8">
      <c r="D50" s="52" t="s">
        <v>191</v>
      </c>
      <c r="E50" s="55" t="s">
        <v>196</v>
      </c>
      <c r="F50" s="67" t="s">
        <v>326</v>
      </c>
      <c r="G50" s="36">
        <v>8080</v>
      </c>
      <c r="H50" s="75">
        <v>80</v>
      </c>
    </row>
    <row r="51" spans="4:8">
      <c r="D51" s="54"/>
      <c r="E51" s="57"/>
      <c r="F51" s="68"/>
      <c r="G51" s="74">
        <v>22</v>
      </c>
      <c r="H51" s="44">
        <v>2270</v>
      </c>
    </row>
    <row r="52" spans="4:8">
      <c r="D52" s="52" t="s">
        <v>195</v>
      </c>
      <c r="E52" s="55" t="s">
        <v>196</v>
      </c>
      <c r="F52" s="67" t="s">
        <v>327</v>
      </c>
      <c r="G52" s="36">
        <v>8080</v>
      </c>
      <c r="H52" s="75">
        <v>8081</v>
      </c>
    </row>
    <row r="53" spans="4:8">
      <c r="D53" s="54"/>
      <c r="E53" s="57"/>
      <c r="F53" s="68"/>
      <c r="G53" s="74">
        <v>22</v>
      </c>
      <c r="H53" s="44">
        <v>2280</v>
      </c>
    </row>
    <row r="54" spans="4:8">
      <c r="D54" s="52" t="s">
        <v>193</v>
      </c>
      <c r="E54" s="55" t="s">
        <v>196</v>
      </c>
      <c r="F54" s="67" t="s">
        <v>329</v>
      </c>
      <c r="G54" s="75">
        <v>8080</v>
      </c>
      <c r="H54" s="75">
        <v>8080</v>
      </c>
    </row>
    <row r="55" spans="4:8">
      <c r="D55" s="54"/>
      <c r="E55" s="57"/>
      <c r="F55" s="68"/>
      <c r="G55" s="12">
        <v>22</v>
      </c>
      <c r="H55" s="44">
        <v>2290</v>
      </c>
    </row>
  </sheetData>
  <mergeCells count="65">
    <mergeCell ref="D52:D53"/>
    <mergeCell ref="E52:E53"/>
    <mergeCell ref="F52:F53"/>
    <mergeCell ref="D54:D55"/>
    <mergeCell ref="E54:E55"/>
    <mergeCell ref="F54:F55"/>
    <mergeCell ref="D48:D49"/>
    <mergeCell ref="E48:E49"/>
    <mergeCell ref="F48:F49"/>
    <mergeCell ref="D50:D51"/>
    <mergeCell ref="E50:E51"/>
    <mergeCell ref="F50:F51"/>
    <mergeCell ref="D39:D41"/>
    <mergeCell ref="E39:E41"/>
    <mergeCell ref="F39:F41"/>
    <mergeCell ref="D42:D45"/>
    <mergeCell ref="E42:E45"/>
    <mergeCell ref="F42:F45"/>
    <mergeCell ref="D46:D47"/>
    <mergeCell ref="E46:E47"/>
    <mergeCell ref="F46:F47"/>
    <mergeCell ref="D35:D36"/>
    <mergeCell ref="E35:E36"/>
    <mergeCell ref="F35:F36"/>
    <mergeCell ref="D37:D38"/>
    <mergeCell ref="E37:E38"/>
    <mergeCell ref="F37:F38"/>
    <mergeCell ref="D27:D28"/>
    <mergeCell ref="E27:E28"/>
    <mergeCell ref="F27:F28"/>
    <mergeCell ref="F25:F26"/>
    <mergeCell ref="D23:D24"/>
    <mergeCell ref="E23:E24"/>
    <mergeCell ref="F23:F24"/>
    <mergeCell ref="D25:D26"/>
    <mergeCell ref="E25:E26"/>
    <mergeCell ref="D19:D20"/>
    <mergeCell ref="F19:F20"/>
    <mergeCell ref="E19:E20"/>
    <mergeCell ref="D21:D22"/>
    <mergeCell ref="E21:E22"/>
    <mergeCell ref="F21:F22"/>
    <mergeCell ref="F10:F11"/>
    <mergeCell ref="D12:D14"/>
    <mergeCell ref="E12:E14"/>
    <mergeCell ref="F12:F14"/>
    <mergeCell ref="F15:F18"/>
    <mergeCell ref="E15:E18"/>
    <mergeCell ref="D15:D18"/>
    <mergeCell ref="B5:B7"/>
    <mergeCell ref="B8:B11"/>
    <mergeCell ref="B12:B20"/>
    <mergeCell ref="B21:B24"/>
    <mergeCell ref="Q40:Y40"/>
    <mergeCell ref="W37:Y37"/>
    <mergeCell ref="Q34:AA34"/>
    <mergeCell ref="C5:C7"/>
    <mergeCell ref="C8:C11"/>
    <mergeCell ref="C12:C20"/>
    <mergeCell ref="C21:C24"/>
    <mergeCell ref="D8:D9"/>
    <mergeCell ref="E8:E9"/>
    <mergeCell ref="F8:F9"/>
    <mergeCell ref="D10:D11"/>
    <mergeCell ref="E10:E1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支持数据!$H$4:$H$33</xm:f>
          </x14:formula1>
          <xm:sqref>D5:D8 D10 D12 D15 D19 D21 D23 D25 D27 D29:D31 D35 D37 D39 D42 D46 D48 D50 D52 D54</xm:sqref>
        </x14:dataValidation>
        <x14:dataValidation type="list" allowBlank="1" showInputMessage="1" showErrorMessage="1">
          <x14:formula1>
            <xm:f>支持数据!$M$4:$M$9</xm:f>
          </x14:formula1>
          <xm:sqref>E5:E8 E10 E12 E15 E19 E21 E23 E25 E27 E29:E31 E35 E37 E39 E42 E46 E48 E50 E52 E54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4"/>
  <sheetViews>
    <sheetView workbookViewId="0">
      <selection activeCell="F2" sqref="F2:G11"/>
    </sheetView>
  </sheetViews>
  <sheetFormatPr defaultRowHeight="14.25"/>
  <cols>
    <col min="3" max="3" width="36.75" bestFit="1" customWidth="1"/>
    <col min="4" max="4" width="30.5" bestFit="1" customWidth="1"/>
    <col min="6" max="6" width="17.125" customWidth="1"/>
  </cols>
  <sheetData>
    <row r="2" spans="3:7">
      <c r="F2" s="40" t="s">
        <v>324</v>
      </c>
      <c r="G2" s="40" t="s">
        <v>325</v>
      </c>
    </row>
    <row r="3" spans="3:7">
      <c r="C3" s="43" t="s">
        <v>306</v>
      </c>
      <c r="D3" s="43" t="s">
        <v>307</v>
      </c>
      <c r="F3" s="41" t="s">
        <v>190</v>
      </c>
      <c r="G3" s="42">
        <v>2210</v>
      </c>
    </row>
    <row r="4" spans="3:7">
      <c r="C4" s="37" t="s">
        <v>309</v>
      </c>
      <c r="D4" s="37" t="s">
        <v>308</v>
      </c>
      <c r="F4" s="41" t="s">
        <v>189</v>
      </c>
      <c r="G4" s="42">
        <v>2220</v>
      </c>
    </row>
    <row r="5" spans="3:7">
      <c r="C5" s="37" t="s">
        <v>311</v>
      </c>
      <c r="D5" s="37" t="s">
        <v>310</v>
      </c>
      <c r="F5" s="41" t="s">
        <v>186</v>
      </c>
      <c r="G5" s="42">
        <v>2230</v>
      </c>
    </row>
    <row r="6" spans="3:7">
      <c r="C6" s="37" t="s">
        <v>312</v>
      </c>
      <c r="D6" s="37" t="s">
        <v>313</v>
      </c>
      <c r="F6" s="24" t="s">
        <v>187</v>
      </c>
      <c r="G6" s="42">
        <v>2240</v>
      </c>
    </row>
    <row r="7" spans="3:7">
      <c r="C7" s="37" t="s">
        <v>317</v>
      </c>
      <c r="D7" s="37" t="s">
        <v>314</v>
      </c>
      <c r="F7" s="41" t="s">
        <v>213</v>
      </c>
      <c r="G7" s="42">
        <v>2250</v>
      </c>
    </row>
    <row r="8" spans="3:7">
      <c r="C8" s="37" t="s">
        <v>316</v>
      </c>
      <c r="D8" s="37" t="s">
        <v>315</v>
      </c>
      <c r="F8" s="41" t="s">
        <v>192</v>
      </c>
      <c r="G8" s="42">
        <v>2260</v>
      </c>
    </row>
    <row r="9" spans="3:7">
      <c r="C9" s="37"/>
      <c r="D9" s="37" t="s">
        <v>318</v>
      </c>
      <c r="F9" s="41" t="s">
        <v>191</v>
      </c>
      <c r="G9" s="42">
        <v>2270</v>
      </c>
    </row>
    <row r="10" spans="3:7">
      <c r="C10" s="37"/>
      <c r="D10" s="37" t="s">
        <v>319</v>
      </c>
      <c r="F10" s="41" t="s">
        <v>195</v>
      </c>
      <c r="G10" s="42">
        <v>2280</v>
      </c>
    </row>
    <row r="11" spans="3:7">
      <c r="C11" s="37"/>
      <c r="D11" s="37" t="s">
        <v>320</v>
      </c>
      <c r="F11" s="41" t="s">
        <v>193</v>
      </c>
      <c r="G11" s="42">
        <v>2290</v>
      </c>
    </row>
    <row r="12" spans="3:7">
      <c r="C12" s="37"/>
      <c r="D12" s="37" t="s">
        <v>321</v>
      </c>
    </row>
    <row r="13" spans="3:7">
      <c r="C13" s="37"/>
      <c r="D13" s="37" t="s">
        <v>322</v>
      </c>
    </row>
    <row r="14" spans="3:7">
      <c r="C14" s="37"/>
      <c r="D14" s="37" t="s">
        <v>323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支持数据!$H$4:$H$33</xm:f>
          </x14:formula1>
          <xm:sqref>F3:F10 F11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6"/>
  <sheetViews>
    <sheetView workbookViewId="0">
      <selection activeCell="J30" sqref="J30"/>
    </sheetView>
  </sheetViews>
  <sheetFormatPr defaultRowHeight="14.25"/>
  <cols>
    <col min="3" max="3" width="11" bestFit="1" customWidth="1"/>
    <col min="5" max="5" width="15" bestFit="1" customWidth="1"/>
    <col min="6" max="6" width="23" bestFit="1" customWidth="1"/>
    <col min="7" max="7" width="12.625" bestFit="1" customWidth="1"/>
    <col min="8" max="8" width="23.5" bestFit="1" customWidth="1"/>
    <col min="9" max="9" width="9.5" bestFit="1" customWidth="1"/>
    <col min="10" max="10" width="22.375" bestFit="1" customWidth="1"/>
    <col min="14" max="14" width="16" bestFit="1" customWidth="1"/>
  </cols>
  <sheetData>
    <row r="3" spans="2:17" ht="15.7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3" t="s">
        <v>11</v>
      </c>
      <c r="N3" s="3"/>
      <c r="P3" t="s">
        <v>197</v>
      </c>
    </row>
    <row r="4" spans="2:17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s="4" t="s">
        <v>18</v>
      </c>
      <c r="I4" s="5" t="s">
        <v>19</v>
      </c>
      <c r="J4" t="s">
        <v>20</v>
      </c>
      <c r="K4" t="s">
        <v>21</v>
      </c>
      <c r="L4" t="s">
        <v>22</v>
      </c>
      <c r="M4" t="s">
        <v>23</v>
      </c>
      <c r="N4" s="6" t="s">
        <v>24</v>
      </c>
      <c r="O4" t="s">
        <v>25</v>
      </c>
      <c r="P4" t="s">
        <v>198</v>
      </c>
      <c r="Q4" t="s">
        <v>207</v>
      </c>
    </row>
    <row r="5" spans="2:17"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s="4" t="s">
        <v>32</v>
      </c>
      <c r="I5" s="5" t="s">
        <v>33</v>
      </c>
      <c r="J5" t="s">
        <v>34</v>
      </c>
      <c r="K5" t="s">
        <v>35</v>
      </c>
      <c r="L5" t="s">
        <v>36</v>
      </c>
      <c r="M5" t="s">
        <v>37</v>
      </c>
      <c r="N5" s="6" t="s">
        <v>38</v>
      </c>
      <c r="O5" t="s">
        <v>39</v>
      </c>
      <c r="P5" t="s">
        <v>200</v>
      </c>
      <c r="Q5" t="s">
        <v>208</v>
      </c>
    </row>
    <row r="6" spans="2:17"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s="4" t="s">
        <v>46</v>
      </c>
      <c r="I6" s="5" t="s">
        <v>47</v>
      </c>
      <c r="J6" t="s">
        <v>48</v>
      </c>
      <c r="K6" t="s">
        <v>49</v>
      </c>
      <c r="L6" t="s">
        <v>50</v>
      </c>
      <c r="M6" t="s">
        <v>51</v>
      </c>
      <c r="N6" s="6" t="s">
        <v>52</v>
      </c>
      <c r="O6" t="s">
        <v>53</v>
      </c>
      <c r="P6" t="s">
        <v>201</v>
      </c>
    </row>
    <row r="7" spans="2:17">
      <c r="B7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s="4" t="s">
        <v>60</v>
      </c>
      <c r="I7" s="5" t="s">
        <v>61</v>
      </c>
      <c r="J7" t="s">
        <v>62</v>
      </c>
      <c r="K7" t="s">
        <v>63</v>
      </c>
      <c r="L7" t="s">
        <v>64</v>
      </c>
      <c r="M7" t="s">
        <v>65</v>
      </c>
      <c r="N7" s="6" t="s">
        <v>66</v>
      </c>
      <c r="O7" t="s">
        <v>67</v>
      </c>
    </row>
    <row r="8" spans="2:17">
      <c r="B8" t="s">
        <v>68</v>
      </c>
      <c r="C8" t="s">
        <v>69</v>
      </c>
      <c r="D8" t="s">
        <v>70</v>
      </c>
      <c r="E8" t="s">
        <v>71</v>
      </c>
      <c r="F8" t="s">
        <v>72</v>
      </c>
      <c r="H8" s="7" t="s">
        <v>73</v>
      </c>
      <c r="I8" s="5" t="s">
        <v>74</v>
      </c>
      <c r="J8" t="s">
        <v>75</v>
      </c>
      <c r="K8" t="s">
        <v>76</v>
      </c>
      <c r="M8" t="s">
        <v>77</v>
      </c>
      <c r="N8" s="6" t="s">
        <v>78</v>
      </c>
    </row>
    <row r="9" spans="2:17">
      <c r="B9" t="s">
        <v>79</v>
      </c>
      <c r="C9" t="s">
        <v>80</v>
      </c>
      <c r="D9" t="s">
        <v>81</v>
      </c>
      <c r="E9" t="s">
        <v>82</v>
      </c>
      <c r="F9" t="s">
        <v>83</v>
      </c>
      <c r="H9" s="7" t="s">
        <v>84</v>
      </c>
      <c r="I9" s="5" t="s">
        <v>85</v>
      </c>
      <c r="J9" t="s">
        <v>86</v>
      </c>
      <c r="K9" t="s">
        <v>87</v>
      </c>
      <c r="N9" s="6" t="s">
        <v>88</v>
      </c>
    </row>
    <row r="10" spans="2:17">
      <c r="B10" t="s">
        <v>89</v>
      </c>
      <c r="C10" t="s">
        <v>90</v>
      </c>
      <c r="E10" t="s">
        <v>91</v>
      </c>
      <c r="F10" t="s">
        <v>92</v>
      </c>
      <c r="H10" s="4" t="s">
        <v>93</v>
      </c>
      <c r="I10" s="5" t="s">
        <v>94</v>
      </c>
      <c r="J10" t="s">
        <v>95</v>
      </c>
      <c r="K10" t="s">
        <v>96</v>
      </c>
      <c r="N10" s="6" t="s">
        <v>97</v>
      </c>
    </row>
    <row r="11" spans="2:17">
      <c r="B11" t="s">
        <v>98</v>
      </c>
      <c r="E11" t="s">
        <v>12</v>
      </c>
      <c r="F11" s="8" t="s">
        <v>99</v>
      </c>
      <c r="H11" s="4" t="s">
        <v>100</v>
      </c>
      <c r="I11" s="5" t="s">
        <v>101</v>
      </c>
      <c r="J11" t="s">
        <v>102</v>
      </c>
      <c r="K11" t="s">
        <v>103</v>
      </c>
      <c r="N11" s="6" t="s">
        <v>104</v>
      </c>
    </row>
    <row r="12" spans="2:17">
      <c r="B12" t="s">
        <v>105</v>
      </c>
      <c r="E12" t="s">
        <v>106</v>
      </c>
      <c r="F12" s="8" t="s">
        <v>107</v>
      </c>
      <c r="H12" s="7" t="s">
        <v>108</v>
      </c>
      <c r="K12" t="s">
        <v>109</v>
      </c>
      <c r="N12" s="6" t="s">
        <v>110</v>
      </c>
    </row>
    <row r="13" spans="2:17">
      <c r="B13" t="s">
        <v>111</v>
      </c>
      <c r="E13" t="s">
        <v>112</v>
      </c>
      <c r="F13" s="8" t="s">
        <v>113</v>
      </c>
      <c r="H13" s="7" t="s">
        <v>114</v>
      </c>
      <c r="K13" t="s">
        <v>115</v>
      </c>
      <c r="N13" s="6" t="s">
        <v>116</v>
      </c>
    </row>
    <row r="14" spans="2:17">
      <c r="B14" t="s">
        <v>117</v>
      </c>
      <c r="E14" t="s">
        <v>118</v>
      </c>
      <c r="F14" s="8" t="s">
        <v>119</v>
      </c>
      <c r="H14" s="7" t="s">
        <v>120</v>
      </c>
      <c r="K14" t="s">
        <v>121</v>
      </c>
    </row>
    <row r="15" spans="2:17">
      <c r="B15" t="s">
        <v>122</v>
      </c>
      <c r="E15" t="s">
        <v>123</v>
      </c>
      <c r="H15" s="7" t="s">
        <v>124</v>
      </c>
      <c r="K15" t="s">
        <v>125</v>
      </c>
    </row>
    <row r="16" spans="2:17">
      <c r="B16" t="s">
        <v>126</v>
      </c>
      <c r="E16" t="s">
        <v>127</v>
      </c>
      <c r="H16" s="7" t="s">
        <v>128</v>
      </c>
      <c r="K16" t="s">
        <v>129</v>
      </c>
    </row>
    <row r="17" spans="2:11">
      <c r="B17" t="s">
        <v>130</v>
      </c>
      <c r="H17" s="7" t="s">
        <v>131</v>
      </c>
      <c r="K17" t="s">
        <v>132</v>
      </c>
    </row>
    <row r="18" spans="2:11">
      <c r="B18" t="s">
        <v>133</v>
      </c>
      <c r="H18" s="7" t="s">
        <v>134</v>
      </c>
      <c r="K18" t="s">
        <v>135</v>
      </c>
    </row>
    <row r="19" spans="2:11">
      <c r="B19" t="s">
        <v>136</v>
      </c>
      <c r="H19" s="7" t="s">
        <v>137</v>
      </c>
      <c r="K19" t="s">
        <v>138</v>
      </c>
    </row>
    <row r="20" spans="2:11">
      <c r="B20" t="s">
        <v>139</v>
      </c>
      <c r="H20" s="7" t="s">
        <v>140</v>
      </c>
      <c r="K20" t="s">
        <v>141</v>
      </c>
    </row>
    <row r="21" spans="2:11">
      <c r="B21" t="s">
        <v>142</v>
      </c>
      <c r="H21" s="7" t="s">
        <v>143</v>
      </c>
      <c r="K21" t="s">
        <v>144</v>
      </c>
    </row>
    <row r="22" spans="2:11">
      <c r="B22" t="s">
        <v>145</v>
      </c>
      <c r="H22" s="4" t="s">
        <v>146</v>
      </c>
      <c r="K22" t="s">
        <v>147</v>
      </c>
    </row>
    <row r="23" spans="2:11">
      <c r="B23" t="s">
        <v>148</v>
      </c>
      <c r="H23" s="4" t="s">
        <v>149</v>
      </c>
      <c r="K23" t="s">
        <v>150</v>
      </c>
    </row>
    <row r="24" spans="2:11">
      <c r="B24" t="s">
        <v>151</v>
      </c>
      <c r="H24" s="7" t="s">
        <v>152</v>
      </c>
      <c r="K24" t="s">
        <v>153</v>
      </c>
    </row>
    <row r="25" spans="2:11">
      <c r="B25" t="s">
        <v>154</v>
      </c>
      <c r="H25" s="7" t="s">
        <v>155</v>
      </c>
      <c r="K25" t="s">
        <v>156</v>
      </c>
    </row>
    <row r="26" spans="2:11">
      <c r="B26" t="s">
        <v>157</v>
      </c>
      <c r="H26" s="4" t="s">
        <v>203</v>
      </c>
      <c r="K26" t="s">
        <v>159</v>
      </c>
    </row>
    <row r="27" spans="2:11">
      <c r="B27" t="s">
        <v>160</v>
      </c>
      <c r="H27" s="4" t="s">
        <v>210</v>
      </c>
      <c r="K27" t="s">
        <v>162</v>
      </c>
    </row>
    <row r="28" spans="2:11">
      <c r="B28" t="s">
        <v>163</v>
      </c>
      <c r="H28" s="4" t="s">
        <v>212</v>
      </c>
    </row>
    <row r="29" spans="2:11">
      <c r="B29" t="s">
        <v>165</v>
      </c>
      <c r="H29" s="7" t="s">
        <v>158</v>
      </c>
    </row>
    <row r="30" spans="2:11">
      <c r="B30" t="s">
        <v>167</v>
      </c>
      <c r="H30" s="4" t="s">
        <v>161</v>
      </c>
    </row>
    <row r="31" spans="2:11">
      <c r="B31" t="s">
        <v>168</v>
      </c>
      <c r="H31" s="4" t="s">
        <v>164</v>
      </c>
    </row>
    <row r="32" spans="2:11">
      <c r="B32" t="s">
        <v>169</v>
      </c>
      <c r="H32" s="4" t="s">
        <v>166</v>
      </c>
    </row>
    <row r="33" spans="2:2">
      <c r="B33" t="s">
        <v>170</v>
      </c>
    </row>
    <row r="34" spans="2:2">
      <c r="B34" t="s">
        <v>171</v>
      </c>
    </row>
    <row r="35" spans="2:2">
      <c r="B35" t="s">
        <v>172</v>
      </c>
    </row>
    <row r="36" spans="2:2">
      <c r="B36" t="s">
        <v>173</v>
      </c>
    </row>
    <row r="37" spans="2:2">
      <c r="B37" t="s">
        <v>174</v>
      </c>
    </row>
    <row r="38" spans="2:2">
      <c r="B38" t="s">
        <v>175</v>
      </c>
    </row>
    <row r="39" spans="2:2">
      <c r="B39" t="s">
        <v>176</v>
      </c>
    </row>
    <row r="40" spans="2:2">
      <c r="B40" t="s">
        <v>177</v>
      </c>
    </row>
    <row r="41" spans="2:2">
      <c r="B41" t="s">
        <v>178</v>
      </c>
    </row>
    <row r="42" spans="2:2">
      <c r="B42" t="s">
        <v>179</v>
      </c>
    </row>
    <row r="43" spans="2:2">
      <c r="B43" t="s">
        <v>180</v>
      </c>
    </row>
    <row r="44" spans="2:2">
      <c r="B44" t="s">
        <v>181</v>
      </c>
    </row>
    <row r="45" spans="2:2">
      <c r="B45" t="s">
        <v>182</v>
      </c>
    </row>
    <row r="46" spans="2:2">
      <c r="B46" t="s">
        <v>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支持数据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dcterms:created xsi:type="dcterms:W3CDTF">2016-07-13T06:37:18Z</dcterms:created>
  <dcterms:modified xsi:type="dcterms:W3CDTF">2016-08-16T08:22:46Z</dcterms:modified>
</cp:coreProperties>
</file>