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60"/>
  </bookViews>
  <sheets>
    <sheet name="设备信息" sheetId="1" r:id="rId1"/>
    <sheet name="软件部署说明" sheetId="3" r:id="rId2"/>
    <sheet name="支持数据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L30" i="1"/>
  <c r="J29" i="1"/>
  <c r="K29" i="1"/>
  <c r="L29" i="1"/>
  <c r="M29" i="1"/>
  <c r="N29" i="1"/>
  <c r="I29" i="1"/>
  <c r="N28" i="1"/>
  <c r="M28" i="1"/>
  <c r="L25" i="1"/>
</calcChain>
</file>

<file path=xl/sharedStrings.xml><?xml version="1.0" encoding="utf-8"?>
<sst xmlns="http://schemas.openxmlformats.org/spreadsheetml/2006/main" count="264" uniqueCount="142">
  <si>
    <t>空闲</t>
  </si>
  <si>
    <t>空闲</t>
    <phoneticPr fontId="1" type="noConversion"/>
  </si>
  <si>
    <t>CPU(c)</t>
    <phoneticPr fontId="1" type="noConversion"/>
  </si>
  <si>
    <t>IPADDRESS</t>
    <phoneticPr fontId="1" type="noConversion"/>
  </si>
  <si>
    <t>ROLE</t>
    <phoneticPr fontId="1" type="noConversion"/>
  </si>
  <si>
    <t>DEV_TYPE</t>
    <phoneticPr fontId="1" type="noConversion"/>
  </si>
  <si>
    <t>DISK_SYS(GB)</t>
    <phoneticPr fontId="1" type="noConversion"/>
  </si>
  <si>
    <t>DISK_DATA(GB)</t>
    <phoneticPr fontId="1" type="noConversion"/>
  </si>
  <si>
    <t>free</t>
    <phoneticPr fontId="1" type="noConversion"/>
  </si>
  <si>
    <t>lan</t>
    <phoneticPr fontId="1" type="noConversion"/>
  </si>
  <si>
    <t>wan</t>
    <phoneticPr fontId="1" type="noConversion"/>
  </si>
  <si>
    <t>ACCOUNT_INFO</t>
    <phoneticPr fontId="1" type="noConversion"/>
  </si>
  <si>
    <t>username</t>
    <phoneticPr fontId="1" type="noConversion"/>
  </si>
  <si>
    <t>password</t>
    <phoneticPr fontId="1" type="noConversion"/>
  </si>
  <si>
    <t>server</t>
  </si>
  <si>
    <t>server</t>
    <phoneticPr fontId="1" type="noConversion"/>
  </si>
  <si>
    <t>vm</t>
  </si>
  <si>
    <t>vm</t>
    <phoneticPr fontId="1" type="noConversion"/>
  </si>
  <si>
    <t>container</t>
  </si>
  <si>
    <t>container</t>
    <phoneticPr fontId="1" type="noConversion"/>
  </si>
  <si>
    <t>192.168.201.10</t>
    <phoneticPr fontId="1" type="noConversion"/>
  </si>
  <si>
    <t>OS_TYPE</t>
    <phoneticPr fontId="1" type="noConversion"/>
  </si>
  <si>
    <t>Windows Server 2008 R2</t>
  </si>
  <si>
    <t>Windows Server 2008 R2</t>
    <phoneticPr fontId="1" type="noConversion"/>
  </si>
  <si>
    <t>Windows 7</t>
  </si>
  <si>
    <t>Windows 7</t>
    <phoneticPr fontId="1" type="noConversion"/>
  </si>
  <si>
    <t>CentOS 6.x</t>
  </si>
  <si>
    <t>CentOS 6.x</t>
    <phoneticPr fontId="1" type="noConversion"/>
  </si>
  <si>
    <t>CentOS 7.x</t>
  </si>
  <si>
    <t>CentOS 7.x</t>
    <phoneticPr fontId="1" type="noConversion"/>
  </si>
  <si>
    <t>root</t>
    <phoneticPr fontId="1" type="noConversion"/>
  </si>
  <si>
    <t>123@abc.com</t>
    <phoneticPr fontId="1" type="noConversion"/>
  </si>
  <si>
    <t>支撑服务器</t>
  </si>
  <si>
    <t>支撑服务器</t>
    <phoneticPr fontId="1" type="noConversion"/>
  </si>
  <si>
    <t>配置数据库</t>
  </si>
  <si>
    <t>配置数据库</t>
    <phoneticPr fontId="1" type="noConversion"/>
  </si>
  <si>
    <t>消息服务器</t>
  </si>
  <si>
    <t>消息服务器</t>
    <phoneticPr fontId="1" type="noConversion"/>
  </si>
  <si>
    <t>高速缓存服务器</t>
  </si>
  <si>
    <t>高速缓存服务器</t>
    <phoneticPr fontId="1" type="noConversion"/>
  </si>
  <si>
    <t>监控服务器</t>
  </si>
  <si>
    <t>监控服务器</t>
    <phoneticPr fontId="1" type="noConversion"/>
  </si>
  <si>
    <t>geostack</t>
  </si>
  <si>
    <t>geostack</t>
    <phoneticPr fontId="1" type="noConversion"/>
  </si>
  <si>
    <t>geoonline</t>
  </si>
  <si>
    <t>geoonline</t>
    <phoneticPr fontId="1" type="noConversion"/>
  </si>
  <si>
    <t>cas</t>
  </si>
  <si>
    <t>cas</t>
    <phoneticPr fontId="1" type="noConversion"/>
  </si>
  <si>
    <t>geosmarter</t>
  </si>
  <si>
    <t>geosmarter</t>
    <phoneticPr fontId="1" type="noConversion"/>
  </si>
  <si>
    <t>gis数据库</t>
  </si>
  <si>
    <t>gis数据库</t>
    <phoneticPr fontId="1" type="noConversion"/>
  </si>
  <si>
    <t>NUM</t>
    <phoneticPr fontId="1" type="noConversion"/>
  </si>
  <si>
    <t>网盘服务器</t>
  </si>
  <si>
    <t>网盘服务器</t>
    <phoneticPr fontId="1" type="noConversion"/>
  </si>
  <si>
    <t>192.168.201.11</t>
  </si>
  <si>
    <t>192.168.201.12</t>
  </si>
  <si>
    <t>192.168.201.13</t>
  </si>
  <si>
    <t>192.168.201.14</t>
  </si>
  <si>
    <t>192.168.201.15</t>
  </si>
  <si>
    <t>192.168.201.16</t>
  </si>
  <si>
    <t>192.168.201.17</t>
  </si>
  <si>
    <t>192.168.201.18</t>
  </si>
  <si>
    <t>192.168.201.19</t>
  </si>
  <si>
    <t>192.168.201.20</t>
  </si>
  <si>
    <t>192.168.201.21</t>
  </si>
  <si>
    <t>192.168.201.30</t>
  </si>
  <si>
    <t>host</t>
    <phoneticPr fontId="1" type="noConversion"/>
  </si>
  <si>
    <t>时空资源数据管理中心</t>
  </si>
  <si>
    <t>时空资源数据管理中心</t>
    <phoneticPr fontId="1" type="noConversion"/>
  </si>
  <si>
    <t>LB</t>
  </si>
  <si>
    <t>LB</t>
    <phoneticPr fontId="1" type="noConversion"/>
  </si>
  <si>
    <t>专题制图</t>
  </si>
  <si>
    <t>专题制图</t>
    <phoneticPr fontId="1" type="noConversion"/>
  </si>
  <si>
    <t>solr</t>
  </si>
  <si>
    <t>solr</t>
    <phoneticPr fontId="1" type="noConversion"/>
  </si>
  <si>
    <t>192.168.201.22</t>
  </si>
  <si>
    <t>192.168.201.23</t>
  </si>
  <si>
    <t>192.168.201.26</t>
  </si>
  <si>
    <t>192.168.201.24</t>
  </si>
  <si>
    <t>192.168.201.25</t>
  </si>
  <si>
    <t>192.168.201.27</t>
  </si>
  <si>
    <t>192.168.201.28</t>
  </si>
  <si>
    <t>192.168.201.29</t>
  </si>
  <si>
    <t>桌面工具</t>
  </si>
  <si>
    <t>桌面工具</t>
    <phoneticPr fontId="1" type="noConversion"/>
  </si>
  <si>
    <t>跳转机</t>
  </si>
  <si>
    <t>跳转机</t>
    <phoneticPr fontId="1" type="noConversion"/>
  </si>
  <si>
    <t>192.168.202.3</t>
    <phoneticPr fontId="1" type="noConversion"/>
  </si>
  <si>
    <t>192.168.201.200</t>
    <phoneticPr fontId="1" type="noConversion"/>
  </si>
  <si>
    <t>192.168.201.201</t>
  </si>
  <si>
    <t>172.31.129.47</t>
    <phoneticPr fontId="1" type="noConversion"/>
  </si>
  <si>
    <t>172.31.129.48</t>
  </si>
  <si>
    <t>administrator</t>
    <phoneticPr fontId="1" type="noConversion"/>
  </si>
  <si>
    <t>total</t>
    <phoneticPr fontId="1" type="noConversion"/>
  </si>
  <si>
    <t>RAM(GB)</t>
    <phoneticPr fontId="1" type="noConversion"/>
  </si>
  <si>
    <t>应用软件</t>
    <phoneticPr fontId="1" type="noConversion"/>
  </si>
  <si>
    <t>交付介质</t>
    <phoneticPr fontId="1" type="noConversion"/>
  </si>
  <si>
    <t>mysql-server</t>
  </si>
  <si>
    <t>mysql-server</t>
    <phoneticPr fontId="1" type="noConversion"/>
  </si>
  <si>
    <t>memcached</t>
  </si>
  <si>
    <t>memcached</t>
    <phoneticPr fontId="1" type="noConversion"/>
  </si>
  <si>
    <t>httpd</t>
  </si>
  <si>
    <t>httpd</t>
    <phoneticPr fontId="1" type="noConversion"/>
  </si>
  <si>
    <t>createrepo</t>
  </si>
  <si>
    <t>createrepo</t>
    <phoneticPr fontId="1" type="noConversion"/>
  </si>
  <si>
    <t>tomcat6</t>
  </si>
  <si>
    <t>tomcat6</t>
    <phoneticPr fontId="1" type="noConversion"/>
  </si>
  <si>
    <t>tomcat7</t>
    <phoneticPr fontId="1" type="noConversion"/>
  </si>
  <si>
    <t>oracleJDK1.6</t>
  </si>
  <si>
    <t>oracleJDK1.6</t>
    <phoneticPr fontId="1" type="noConversion"/>
  </si>
  <si>
    <t>rpm</t>
  </si>
  <si>
    <t>rpm</t>
    <phoneticPr fontId="1" type="noConversion"/>
  </si>
  <si>
    <t>tar-ball</t>
  </si>
  <si>
    <t>tar-ball</t>
    <phoneticPr fontId="1" type="noConversion"/>
  </si>
  <si>
    <t>null</t>
  </si>
  <si>
    <t>null</t>
    <phoneticPr fontId="1" type="noConversion"/>
  </si>
  <si>
    <t>container</t>
    <phoneticPr fontId="1" type="noConversion"/>
  </si>
  <si>
    <t>dnsmasq</t>
  </si>
  <si>
    <t>dnsmasq</t>
    <phoneticPr fontId="1" type="noConversion"/>
  </si>
  <si>
    <t>启动方式</t>
    <phoneticPr fontId="1" type="noConversion"/>
  </si>
  <si>
    <t>service</t>
  </si>
  <si>
    <t>service</t>
    <phoneticPr fontId="1" type="noConversion"/>
  </si>
  <si>
    <t>command</t>
  </si>
  <si>
    <t>command</t>
    <phoneticPr fontId="1" type="noConversion"/>
  </si>
  <si>
    <t>ntpd</t>
  </si>
  <si>
    <t>ntpd</t>
    <phoneticPr fontId="1" type="noConversion"/>
  </si>
  <si>
    <t>geostack</t>
    <phoneticPr fontId="1" type="noConversion"/>
  </si>
  <si>
    <t>reposoket</t>
  </si>
  <si>
    <t>reposoket</t>
    <phoneticPr fontId="1" type="noConversion"/>
  </si>
  <si>
    <t>geoagent</t>
    <phoneticPr fontId="1" type="noConversion"/>
  </si>
  <si>
    <t>geoonline</t>
    <phoneticPr fontId="1" type="noConversion"/>
  </si>
  <si>
    <t>存储路径</t>
    <phoneticPr fontId="1" type="noConversion"/>
  </si>
  <si>
    <t>/var/lib/tomcat6/webapps/</t>
    <phoneticPr fontId="1" type="noConversion"/>
  </si>
  <si>
    <t>/var/lib/libvirt/images</t>
    <phoneticPr fontId="1" type="noConversion"/>
  </si>
  <si>
    <t>zabbix</t>
  </si>
  <si>
    <t>zabbix</t>
    <phoneticPr fontId="1" type="noConversion"/>
  </si>
  <si>
    <t>activemq</t>
  </si>
  <si>
    <t>activemq</t>
    <phoneticPr fontId="1" type="noConversion"/>
  </si>
  <si>
    <t>/opt</t>
    <phoneticPr fontId="1" type="noConversion"/>
  </si>
  <si>
    <t>NOTE</t>
    <phoneticPr fontId="1" type="noConversion"/>
  </si>
  <si>
    <t>container os account(root:123456)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</si>
</sst>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黑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0"/>
  <sheetViews>
    <sheetView tabSelected="1" workbookViewId="0">
      <selection activeCell="R7" sqref="R7"/>
    </sheetView>
  </sheetViews>
  <sheetFormatPr defaultRowHeight="14.25"/>
  <cols>
    <col min="2" max="2" width="5.125" bestFit="1" customWidth="1"/>
    <col min="3" max="3" width="10.75" bestFit="1" customWidth="1"/>
    <col min="4" max="4" width="21.375" bestFit="1" customWidth="1"/>
    <col min="5" max="5" width="14" bestFit="1" customWidth="1"/>
    <col min="6" max="6" width="12.875" bestFit="1" customWidth="1"/>
    <col min="7" max="7" width="23" bestFit="1" customWidth="1"/>
    <col min="8" max="8" width="15.125" customWidth="1"/>
    <col min="9" max="9" width="8.5" bestFit="1" customWidth="1"/>
    <col min="10" max="10" width="9.625" bestFit="1" customWidth="1"/>
    <col min="11" max="14" width="7.625" customWidth="1"/>
    <col min="15" max="15" width="12.625" bestFit="1" customWidth="1"/>
    <col min="16" max="16" width="13.625" bestFit="1" customWidth="1"/>
    <col min="17" max="17" width="30.75" bestFit="1" customWidth="1"/>
    <col min="18" max="18" width="12" bestFit="1" customWidth="1"/>
  </cols>
  <sheetData>
    <row r="3" spans="2:18">
      <c r="B3" s="10" t="s">
        <v>52</v>
      </c>
      <c r="C3" s="10" t="s">
        <v>5</v>
      </c>
      <c r="D3" s="10" t="s">
        <v>4</v>
      </c>
      <c r="E3" s="10" t="s">
        <v>3</v>
      </c>
      <c r="F3" s="10"/>
      <c r="G3" s="10" t="s">
        <v>21</v>
      </c>
      <c r="H3" s="10"/>
      <c r="I3" s="11" t="s">
        <v>2</v>
      </c>
      <c r="J3" s="10" t="s">
        <v>95</v>
      </c>
      <c r="K3" s="10" t="s">
        <v>6</v>
      </c>
      <c r="L3" s="10"/>
      <c r="M3" s="10" t="s">
        <v>7</v>
      </c>
      <c r="N3" s="10"/>
      <c r="O3" s="10" t="s">
        <v>11</v>
      </c>
      <c r="P3" s="10"/>
      <c r="Q3" s="10" t="s">
        <v>140</v>
      </c>
      <c r="R3" s="14"/>
    </row>
    <row r="4" spans="2:18">
      <c r="B4" s="10"/>
      <c r="C4" s="10"/>
      <c r="D4" s="10"/>
      <c r="E4" s="5" t="s">
        <v>9</v>
      </c>
      <c r="F4" s="5" t="s">
        <v>10</v>
      </c>
      <c r="G4" s="5" t="s">
        <v>67</v>
      </c>
      <c r="H4" s="6" t="s">
        <v>19</v>
      </c>
      <c r="I4" s="12"/>
      <c r="J4" s="10"/>
      <c r="K4" s="5" t="s">
        <v>94</v>
      </c>
      <c r="L4" s="5" t="s">
        <v>8</v>
      </c>
      <c r="M4" s="5" t="s">
        <v>94</v>
      </c>
      <c r="N4" s="5" t="s">
        <v>8</v>
      </c>
      <c r="O4" s="5" t="s">
        <v>12</v>
      </c>
      <c r="P4" s="5" t="s">
        <v>13</v>
      </c>
      <c r="Q4" s="10"/>
    </row>
    <row r="5" spans="2:18">
      <c r="B5" s="2">
        <v>1</v>
      </c>
      <c r="C5" s="2" t="s">
        <v>16</v>
      </c>
      <c r="D5" s="2" t="s">
        <v>32</v>
      </c>
      <c r="E5" s="2" t="s">
        <v>20</v>
      </c>
      <c r="F5" s="2"/>
      <c r="G5" s="2" t="s">
        <v>28</v>
      </c>
      <c r="H5" s="2"/>
      <c r="I5" s="2">
        <v>2</v>
      </c>
      <c r="J5" s="2">
        <v>4</v>
      </c>
      <c r="K5" s="2">
        <v>36</v>
      </c>
      <c r="L5" s="2">
        <v>6.1</v>
      </c>
      <c r="M5" s="2"/>
      <c r="N5" s="2"/>
      <c r="O5" s="2" t="s">
        <v>30</v>
      </c>
      <c r="P5" s="2" t="s">
        <v>31</v>
      </c>
      <c r="Q5" s="15"/>
    </row>
    <row r="6" spans="2:18">
      <c r="B6" s="2">
        <v>2</v>
      </c>
      <c r="C6" s="2" t="s">
        <v>18</v>
      </c>
      <c r="D6" s="2" t="s">
        <v>34</v>
      </c>
      <c r="E6" s="2" t="s">
        <v>55</v>
      </c>
      <c r="F6" s="2"/>
      <c r="G6" s="2" t="s">
        <v>28</v>
      </c>
      <c r="H6" s="2" t="s">
        <v>26</v>
      </c>
      <c r="I6" s="2">
        <v>4</v>
      </c>
      <c r="J6" s="2">
        <v>16</v>
      </c>
      <c r="K6" s="2">
        <v>48</v>
      </c>
      <c r="L6" s="2">
        <v>36</v>
      </c>
      <c r="M6" s="2"/>
      <c r="N6" s="2"/>
      <c r="O6" s="2" t="s">
        <v>30</v>
      </c>
      <c r="P6" s="2" t="s">
        <v>31</v>
      </c>
      <c r="Q6" s="2" t="s">
        <v>141</v>
      </c>
    </row>
    <row r="7" spans="2:18">
      <c r="B7" s="2">
        <v>3</v>
      </c>
      <c r="C7" s="2" t="s">
        <v>16</v>
      </c>
      <c r="D7" s="2" t="s">
        <v>38</v>
      </c>
      <c r="E7" s="2" t="s">
        <v>56</v>
      </c>
      <c r="F7" s="2"/>
      <c r="G7" s="2" t="s">
        <v>26</v>
      </c>
      <c r="H7" s="2"/>
      <c r="I7" s="2">
        <v>1</v>
      </c>
      <c r="J7" s="2">
        <v>4</v>
      </c>
      <c r="K7" s="2">
        <v>2.9</v>
      </c>
      <c r="L7" s="2">
        <v>0.9</v>
      </c>
      <c r="M7" s="2"/>
      <c r="N7" s="2"/>
      <c r="O7" s="2" t="s">
        <v>30</v>
      </c>
      <c r="P7" s="2" t="s">
        <v>31</v>
      </c>
      <c r="Q7" s="2"/>
    </row>
    <row r="8" spans="2:18">
      <c r="B8" s="2">
        <v>4</v>
      </c>
      <c r="C8" s="2" t="s">
        <v>16</v>
      </c>
      <c r="D8" s="2" t="s">
        <v>36</v>
      </c>
      <c r="E8" s="2" t="s">
        <v>57</v>
      </c>
      <c r="F8" s="2"/>
      <c r="G8" s="2" t="s">
        <v>28</v>
      </c>
      <c r="H8" s="2"/>
      <c r="I8" s="2">
        <v>4</v>
      </c>
      <c r="J8" s="2">
        <v>16</v>
      </c>
      <c r="K8" s="2">
        <v>18</v>
      </c>
      <c r="L8" s="2">
        <v>7.2</v>
      </c>
      <c r="M8" s="2"/>
      <c r="N8" s="2"/>
      <c r="O8" s="2" t="s">
        <v>30</v>
      </c>
      <c r="P8" s="2" t="s">
        <v>31</v>
      </c>
      <c r="Q8" s="2"/>
    </row>
    <row r="9" spans="2:18">
      <c r="B9" s="2">
        <v>5</v>
      </c>
      <c r="C9" s="2" t="s">
        <v>18</v>
      </c>
      <c r="D9" s="2" t="s">
        <v>40</v>
      </c>
      <c r="E9" s="2" t="s">
        <v>58</v>
      </c>
      <c r="F9" s="2"/>
      <c r="G9" s="2" t="s">
        <v>28</v>
      </c>
      <c r="H9" s="2" t="s">
        <v>26</v>
      </c>
      <c r="I9" s="2">
        <v>4</v>
      </c>
      <c r="J9" s="2">
        <v>8</v>
      </c>
      <c r="K9" s="2">
        <v>18</v>
      </c>
      <c r="L9" s="2">
        <v>8.8000000000000007</v>
      </c>
      <c r="M9" s="2"/>
      <c r="N9" s="2"/>
      <c r="O9" s="2" t="s">
        <v>30</v>
      </c>
      <c r="P9" s="2" t="s">
        <v>31</v>
      </c>
      <c r="Q9" s="2" t="s">
        <v>141</v>
      </c>
    </row>
    <row r="10" spans="2:18">
      <c r="B10" s="2">
        <v>6</v>
      </c>
      <c r="C10" s="2" t="s">
        <v>18</v>
      </c>
      <c r="D10" s="2" t="s">
        <v>42</v>
      </c>
      <c r="E10" s="2" t="s">
        <v>59</v>
      </c>
      <c r="F10" s="2"/>
      <c r="G10" s="2" t="s">
        <v>28</v>
      </c>
      <c r="H10" s="2" t="s">
        <v>26</v>
      </c>
      <c r="I10" s="2">
        <v>8</v>
      </c>
      <c r="J10" s="2">
        <v>32</v>
      </c>
      <c r="K10" s="2">
        <v>98</v>
      </c>
      <c r="L10" s="2">
        <v>81</v>
      </c>
      <c r="M10" s="2"/>
      <c r="N10" s="2"/>
      <c r="O10" s="2" t="s">
        <v>30</v>
      </c>
      <c r="P10" s="2" t="s">
        <v>31</v>
      </c>
      <c r="Q10" s="2" t="s">
        <v>141</v>
      </c>
    </row>
    <row r="11" spans="2:18">
      <c r="B11" s="2">
        <v>7</v>
      </c>
      <c r="C11" s="2" t="s">
        <v>16</v>
      </c>
      <c r="D11" s="2" t="s">
        <v>44</v>
      </c>
      <c r="E11" s="2" t="s">
        <v>60</v>
      </c>
      <c r="F11" s="2"/>
      <c r="G11" s="2" t="s">
        <v>26</v>
      </c>
      <c r="H11" s="2"/>
      <c r="I11" s="2">
        <v>8</v>
      </c>
      <c r="J11" s="2">
        <v>32</v>
      </c>
      <c r="K11" s="2">
        <v>99</v>
      </c>
      <c r="L11" s="2">
        <v>88</v>
      </c>
      <c r="M11" s="2"/>
      <c r="N11" s="2"/>
      <c r="O11" s="2" t="s">
        <v>30</v>
      </c>
      <c r="P11" s="2" t="s">
        <v>31</v>
      </c>
      <c r="Q11" s="15"/>
    </row>
    <row r="12" spans="2:18">
      <c r="B12" s="2">
        <v>8</v>
      </c>
      <c r="C12" s="2" t="s">
        <v>16</v>
      </c>
      <c r="D12" s="2" t="s">
        <v>68</v>
      </c>
      <c r="E12" s="2" t="s">
        <v>61</v>
      </c>
      <c r="F12" s="2"/>
      <c r="G12" s="2" t="s">
        <v>26</v>
      </c>
      <c r="H12" s="2"/>
      <c r="I12" s="2">
        <v>4</v>
      </c>
      <c r="J12" s="2">
        <v>16</v>
      </c>
      <c r="K12" s="2">
        <v>18</v>
      </c>
      <c r="L12" s="2">
        <v>12</v>
      </c>
      <c r="M12" s="2"/>
      <c r="N12" s="2"/>
      <c r="O12" s="2" t="s">
        <v>30</v>
      </c>
      <c r="P12" s="2" t="s">
        <v>31</v>
      </c>
      <c r="Q12" s="15"/>
    </row>
    <row r="13" spans="2:18">
      <c r="B13" s="2">
        <v>9</v>
      </c>
      <c r="C13" s="2" t="s">
        <v>16</v>
      </c>
      <c r="D13" s="2" t="s">
        <v>46</v>
      </c>
      <c r="E13" s="2" t="s">
        <v>62</v>
      </c>
      <c r="F13" s="2"/>
      <c r="G13" s="2" t="s">
        <v>26</v>
      </c>
      <c r="H13" s="2"/>
      <c r="I13" s="2">
        <v>2</v>
      </c>
      <c r="J13" s="2">
        <v>4</v>
      </c>
      <c r="K13" s="2">
        <v>18</v>
      </c>
      <c r="L13" s="2">
        <v>12</v>
      </c>
      <c r="M13" s="2"/>
      <c r="N13" s="2"/>
      <c r="O13" s="2" t="s">
        <v>30</v>
      </c>
      <c r="P13" s="2" t="s">
        <v>31</v>
      </c>
      <c r="Q13" s="15"/>
    </row>
    <row r="14" spans="2:18">
      <c r="B14" s="2">
        <v>10</v>
      </c>
      <c r="C14" s="2" t="s">
        <v>16</v>
      </c>
      <c r="D14" s="2" t="s">
        <v>70</v>
      </c>
      <c r="E14" s="2" t="s">
        <v>63</v>
      </c>
      <c r="F14" s="2"/>
      <c r="G14" s="2" t="s">
        <v>26</v>
      </c>
      <c r="H14" s="2"/>
      <c r="I14" s="2">
        <v>2</v>
      </c>
      <c r="J14" s="2">
        <v>4</v>
      </c>
      <c r="K14" s="2">
        <v>18</v>
      </c>
      <c r="L14" s="2">
        <v>12</v>
      </c>
      <c r="M14" s="2"/>
      <c r="N14" s="2"/>
      <c r="O14" s="2" t="s">
        <v>30</v>
      </c>
      <c r="P14" s="2" t="s">
        <v>31</v>
      </c>
      <c r="Q14" s="15"/>
    </row>
    <row r="15" spans="2:18">
      <c r="B15" s="2">
        <v>11</v>
      </c>
      <c r="C15" s="2" t="s">
        <v>16</v>
      </c>
      <c r="D15" s="2" t="s">
        <v>72</v>
      </c>
      <c r="E15" s="2" t="s">
        <v>64</v>
      </c>
      <c r="F15" s="2"/>
      <c r="G15" s="2" t="s">
        <v>26</v>
      </c>
      <c r="H15" s="2"/>
      <c r="I15" s="2">
        <v>4</v>
      </c>
      <c r="J15" s="2">
        <v>8</v>
      </c>
      <c r="K15" s="2">
        <v>4.7</v>
      </c>
      <c r="L15" s="2">
        <v>2.4</v>
      </c>
      <c r="M15" s="2"/>
      <c r="N15" s="2"/>
      <c r="O15" s="2" t="s">
        <v>30</v>
      </c>
      <c r="P15" s="2" t="s">
        <v>31</v>
      </c>
      <c r="Q15" s="15"/>
    </row>
    <row r="16" spans="2:18">
      <c r="B16" s="2">
        <v>12</v>
      </c>
      <c r="C16" s="2" t="s">
        <v>16</v>
      </c>
      <c r="D16" s="2" t="s">
        <v>74</v>
      </c>
      <c r="E16" s="2" t="s">
        <v>65</v>
      </c>
      <c r="F16" s="2"/>
      <c r="G16" s="2" t="s">
        <v>26</v>
      </c>
      <c r="H16" s="2"/>
      <c r="I16" s="2">
        <v>2</v>
      </c>
      <c r="J16" s="2">
        <v>4</v>
      </c>
      <c r="K16" s="2">
        <v>18</v>
      </c>
      <c r="L16" s="2">
        <v>11</v>
      </c>
      <c r="M16" s="2"/>
      <c r="N16" s="2"/>
      <c r="O16" s="2" t="s">
        <v>30</v>
      </c>
      <c r="P16" s="2" t="s">
        <v>31</v>
      </c>
      <c r="Q16" s="15"/>
    </row>
    <row r="17" spans="2:17">
      <c r="B17" s="2">
        <v>13</v>
      </c>
      <c r="C17" s="2" t="s">
        <v>16</v>
      </c>
      <c r="D17" s="2" t="s">
        <v>74</v>
      </c>
      <c r="E17" s="2" t="s">
        <v>76</v>
      </c>
      <c r="F17" s="2"/>
      <c r="G17" s="2" t="s">
        <v>26</v>
      </c>
      <c r="H17" s="2"/>
      <c r="I17" s="2">
        <v>2</v>
      </c>
      <c r="J17" s="2">
        <v>4</v>
      </c>
      <c r="K17" s="2">
        <v>18</v>
      </c>
      <c r="L17" s="2">
        <v>12</v>
      </c>
      <c r="M17" s="2"/>
      <c r="N17" s="2"/>
      <c r="O17" s="2" t="s">
        <v>30</v>
      </c>
      <c r="P17" s="2" t="s">
        <v>31</v>
      </c>
      <c r="Q17" s="15"/>
    </row>
    <row r="18" spans="2:17">
      <c r="B18" s="2">
        <v>14</v>
      </c>
      <c r="C18" s="2" t="s">
        <v>16</v>
      </c>
      <c r="D18" s="2" t="s">
        <v>48</v>
      </c>
      <c r="E18" s="2" t="s">
        <v>77</v>
      </c>
      <c r="F18" s="2"/>
      <c r="G18" s="2" t="s">
        <v>22</v>
      </c>
      <c r="H18" s="2"/>
      <c r="I18" s="2">
        <v>4</v>
      </c>
      <c r="J18" s="2">
        <v>16</v>
      </c>
      <c r="K18" s="2">
        <v>99.8</v>
      </c>
      <c r="L18" s="2">
        <v>73.599999999999994</v>
      </c>
      <c r="M18" s="2"/>
      <c r="N18" s="2"/>
      <c r="O18" s="2" t="s">
        <v>93</v>
      </c>
      <c r="P18" s="2" t="s">
        <v>31</v>
      </c>
      <c r="Q18" s="15"/>
    </row>
    <row r="19" spans="2:17">
      <c r="B19" s="2">
        <v>15</v>
      </c>
      <c r="C19" s="2" t="s">
        <v>16</v>
      </c>
      <c r="D19" s="2" t="s">
        <v>84</v>
      </c>
      <c r="E19" s="2" t="s">
        <v>79</v>
      </c>
      <c r="F19" s="2"/>
      <c r="G19" s="2" t="s">
        <v>24</v>
      </c>
      <c r="H19" s="2"/>
      <c r="I19" s="2">
        <v>4</v>
      </c>
      <c r="J19" s="2">
        <v>8</v>
      </c>
      <c r="K19" s="2">
        <v>99.8</v>
      </c>
      <c r="L19" s="2">
        <v>77.5</v>
      </c>
      <c r="M19" s="2"/>
      <c r="N19" s="2"/>
      <c r="O19" s="2" t="s">
        <v>93</v>
      </c>
      <c r="P19" s="2" t="s">
        <v>31</v>
      </c>
      <c r="Q19" s="15"/>
    </row>
    <row r="20" spans="2:17">
      <c r="B20" s="2">
        <v>16</v>
      </c>
      <c r="C20" s="2" t="s">
        <v>16</v>
      </c>
      <c r="D20" s="2" t="s">
        <v>0</v>
      </c>
      <c r="E20" s="2" t="s">
        <v>80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5"/>
    </row>
    <row r="21" spans="2:17">
      <c r="B21" s="2">
        <v>17</v>
      </c>
      <c r="C21" s="2" t="s">
        <v>16</v>
      </c>
      <c r="D21" s="2" t="s">
        <v>74</v>
      </c>
      <c r="E21" s="2" t="s">
        <v>78</v>
      </c>
      <c r="F21" s="2"/>
      <c r="G21" s="2" t="s">
        <v>26</v>
      </c>
      <c r="H21" s="2"/>
      <c r="I21" s="2">
        <v>2</v>
      </c>
      <c r="J21" s="2">
        <v>4</v>
      </c>
      <c r="K21" s="2">
        <v>18</v>
      </c>
      <c r="L21" s="2">
        <v>12</v>
      </c>
      <c r="M21" s="2"/>
      <c r="N21" s="2"/>
      <c r="O21" s="2" t="s">
        <v>30</v>
      </c>
      <c r="P21" s="2" t="s">
        <v>31</v>
      </c>
      <c r="Q21" s="15"/>
    </row>
    <row r="22" spans="2:17">
      <c r="B22" s="2">
        <v>18</v>
      </c>
      <c r="C22" s="2" t="s">
        <v>16</v>
      </c>
      <c r="D22" s="2" t="s">
        <v>0</v>
      </c>
      <c r="E22" s="2" t="s">
        <v>81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5"/>
    </row>
    <row r="23" spans="2:17">
      <c r="B23" s="2">
        <v>19</v>
      </c>
      <c r="C23" s="2" t="s">
        <v>16</v>
      </c>
      <c r="D23" s="2" t="s">
        <v>0</v>
      </c>
      <c r="E23" s="2" t="s">
        <v>82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5"/>
    </row>
    <row r="24" spans="2:17">
      <c r="B24" s="2">
        <v>20</v>
      </c>
      <c r="C24" s="2" t="s">
        <v>16</v>
      </c>
      <c r="D24" s="2" t="s">
        <v>0</v>
      </c>
      <c r="E24" s="2" t="s">
        <v>83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5"/>
    </row>
    <row r="25" spans="2:17">
      <c r="B25" s="2">
        <v>21</v>
      </c>
      <c r="C25" s="2" t="s">
        <v>14</v>
      </c>
      <c r="D25" s="2" t="s">
        <v>53</v>
      </c>
      <c r="E25" s="2" t="s">
        <v>66</v>
      </c>
      <c r="F25" s="2"/>
      <c r="G25" s="2" t="s">
        <v>28</v>
      </c>
      <c r="H25" s="2"/>
      <c r="I25" s="2">
        <v>32</v>
      </c>
      <c r="J25" s="2">
        <v>256</v>
      </c>
      <c r="K25" s="2">
        <v>278</v>
      </c>
      <c r="L25" s="2">
        <f>278-15.3</f>
        <v>262.7</v>
      </c>
      <c r="M25" s="2">
        <v>1008</v>
      </c>
      <c r="N25" s="2">
        <v>957</v>
      </c>
      <c r="O25" s="2" t="s">
        <v>30</v>
      </c>
      <c r="P25" s="2" t="s">
        <v>31</v>
      </c>
      <c r="Q25" s="15"/>
    </row>
    <row r="26" spans="2:17">
      <c r="B26" s="2">
        <v>22</v>
      </c>
      <c r="C26" s="2" t="s">
        <v>16</v>
      </c>
      <c r="D26" s="2" t="s">
        <v>86</v>
      </c>
      <c r="E26" s="2" t="s">
        <v>89</v>
      </c>
      <c r="F26" s="2" t="s">
        <v>91</v>
      </c>
      <c r="G26" s="2" t="s">
        <v>22</v>
      </c>
      <c r="H26" s="2"/>
      <c r="I26" s="2">
        <v>4</v>
      </c>
      <c r="J26" s="2">
        <v>8</v>
      </c>
      <c r="K26" s="2">
        <v>60</v>
      </c>
      <c r="L26" s="2">
        <v>41</v>
      </c>
      <c r="M26" s="2"/>
      <c r="N26" s="2"/>
      <c r="O26" s="2" t="s">
        <v>93</v>
      </c>
      <c r="P26" s="2" t="s">
        <v>31</v>
      </c>
      <c r="Q26" s="15"/>
    </row>
    <row r="27" spans="2:17">
      <c r="B27" s="2">
        <v>23</v>
      </c>
      <c r="C27" s="2" t="s">
        <v>16</v>
      </c>
      <c r="D27" s="2" t="s">
        <v>86</v>
      </c>
      <c r="E27" s="2" t="s">
        <v>90</v>
      </c>
      <c r="F27" s="2" t="s">
        <v>92</v>
      </c>
      <c r="G27" s="2" t="s">
        <v>22</v>
      </c>
      <c r="H27" s="2"/>
      <c r="I27" s="2">
        <v>4</v>
      </c>
      <c r="J27" s="2">
        <v>8</v>
      </c>
      <c r="K27" s="2">
        <v>60</v>
      </c>
      <c r="L27" s="2">
        <v>44</v>
      </c>
      <c r="M27" s="2"/>
      <c r="N27" s="2"/>
      <c r="O27" s="2" t="s">
        <v>93</v>
      </c>
      <c r="P27" s="2" t="s">
        <v>31</v>
      </c>
      <c r="Q27" s="15"/>
    </row>
    <row r="28" spans="2:17">
      <c r="B28" s="2">
        <v>24</v>
      </c>
      <c r="C28" s="2" t="s">
        <v>14</v>
      </c>
      <c r="D28" s="2" t="s">
        <v>50</v>
      </c>
      <c r="E28" s="2" t="s">
        <v>88</v>
      </c>
      <c r="F28" s="2"/>
      <c r="G28" s="2" t="s">
        <v>22</v>
      </c>
      <c r="H28" s="2"/>
      <c r="I28" s="2">
        <v>32</v>
      </c>
      <c r="J28" s="2">
        <v>256</v>
      </c>
      <c r="K28" s="2">
        <v>278</v>
      </c>
      <c r="L28" s="2">
        <v>113</v>
      </c>
      <c r="M28" s="2">
        <f>799*6</f>
        <v>4794</v>
      </c>
      <c r="N28" s="2">
        <f>199+559+769+799+799+799</f>
        <v>3924</v>
      </c>
      <c r="O28" s="2" t="s">
        <v>93</v>
      </c>
      <c r="P28" s="2" t="s">
        <v>31</v>
      </c>
      <c r="Q28" s="15"/>
    </row>
    <row r="29" spans="2:17">
      <c r="I29" s="7">
        <f>SUM(I5:I28)</f>
        <v>129</v>
      </c>
      <c r="J29" s="7">
        <f t="shared" ref="J29:N29" si="0">SUM(J5:J28)</f>
        <v>708</v>
      </c>
      <c r="K29" s="8">
        <f t="shared" si="0"/>
        <v>1308.1999999999998</v>
      </c>
      <c r="L29" s="8">
        <f t="shared" si="0"/>
        <v>913.2</v>
      </c>
      <c r="M29" s="8">
        <f t="shared" si="0"/>
        <v>5802</v>
      </c>
      <c r="N29" s="8">
        <f t="shared" si="0"/>
        <v>4881</v>
      </c>
    </row>
    <row r="30" spans="2:17">
      <c r="L30" s="7">
        <f>K29-L29</f>
        <v>394.99999999999977</v>
      </c>
      <c r="N30" s="7">
        <f>M29-N29</f>
        <v>921</v>
      </c>
    </row>
  </sheetData>
  <mergeCells count="11">
    <mergeCell ref="Q3:Q4"/>
    <mergeCell ref="O3:P3"/>
    <mergeCell ref="C3:C4"/>
    <mergeCell ref="D3:D4"/>
    <mergeCell ref="I3:I4"/>
    <mergeCell ref="J3:J4"/>
    <mergeCell ref="B3:B4"/>
    <mergeCell ref="G3:H3"/>
    <mergeCell ref="K3:L3"/>
    <mergeCell ref="M3:N3"/>
    <mergeCell ref="E3:F3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支持数据!$C$4:$C$7</xm:f>
          </x14:formula1>
          <xm:sqref>C5:C28</xm:sqref>
        </x14:dataValidation>
        <x14:dataValidation type="list" allowBlank="1" showInputMessage="1" showErrorMessage="1">
          <x14:formula1>
            <xm:f>支持数据!$E$4:$E$8</xm:f>
          </x14:formula1>
          <xm:sqref>G5:H28</xm:sqref>
        </x14:dataValidation>
        <x14:dataValidation type="list" allowBlank="1" showInputMessage="1" showErrorMessage="1">
          <x14:formula1>
            <xm:f>支持数据!$D$4:$D$21</xm:f>
          </x14:formula1>
          <xm:sqref>D5:D28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I9" sqref="I9"/>
    </sheetView>
  </sheetViews>
  <sheetFormatPr defaultRowHeight="14.25"/>
  <cols>
    <col min="3" max="3" width="11.875" bestFit="1" customWidth="1"/>
    <col min="6" max="6" width="25.5" bestFit="1" customWidth="1"/>
  </cols>
  <sheetData>
    <row r="2" spans="2:6">
      <c r="C2" s="9" t="s">
        <v>96</v>
      </c>
      <c r="D2" s="9" t="s">
        <v>97</v>
      </c>
      <c r="E2" s="9" t="s">
        <v>120</v>
      </c>
      <c r="F2" s="9" t="s">
        <v>132</v>
      </c>
    </row>
    <row r="3" spans="2:6">
      <c r="B3" s="1"/>
      <c r="C3" s="2" t="s">
        <v>118</v>
      </c>
      <c r="D3" s="2" t="s">
        <v>111</v>
      </c>
      <c r="E3" s="2" t="s">
        <v>121</v>
      </c>
      <c r="F3" s="15"/>
    </row>
    <row r="4" spans="2:6">
      <c r="B4" s="1"/>
      <c r="C4" s="2" t="s">
        <v>102</v>
      </c>
      <c r="D4" s="2" t="s">
        <v>111</v>
      </c>
      <c r="E4" s="2" t="s">
        <v>121</v>
      </c>
      <c r="F4" s="15"/>
    </row>
    <row r="5" spans="2:6">
      <c r="B5" s="1"/>
      <c r="C5" s="2" t="s">
        <v>109</v>
      </c>
      <c r="D5" s="2" t="s">
        <v>111</v>
      </c>
      <c r="E5" s="2" t="s">
        <v>121</v>
      </c>
      <c r="F5" s="15"/>
    </row>
    <row r="6" spans="2:6">
      <c r="B6" s="1"/>
      <c r="C6" s="2" t="s">
        <v>104</v>
      </c>
      <c r="D6" s="2" t="s">
        <v>111</v>
      </c>
      <c r="E6" s="2" t="s">
        <v>115</v>
      </c>
      <c r="F6" s="15"/>
    </row>
    <row r="7" spans="2:6">
      <c r="B7" s="1"/>
      <c r="C7" s="2" t="s">
        <v>125</v>
      </c>
      <c r="D7" s="2" t="s">
        <v>111</v>
      </c>
      <c r="E7" s="2" t="s">
        <v>121</v>
      </c>
      <c r="F7" s="15"/>
    </row>
    <row r="8" spans="2:6">
      <c r="B8" s="1"/>
      <c r="C8" s="2" t="s">
        <v>109</v>
      </c>
      <c r="D8" s="2" t="s">
        <v>111</v>
      </c>
      <c r="E8" s="2" t="s">
        <v>115</v>
      </c>
      <c r="F8" s="2"/>
    </row>
    <row r="9" spans="2:6">
      <c r="B9" s="1"/>
      <c r="C9" s="2" t="s">
        <v>106</v>
      </c>
      <c r="D9" s="2" t="s">
        <v>111</v>
      </c>
      <c r="E9" s="2" t="s">
        <v>121</v>
      </c>
      <c r="F9" s="15"/>
    </row>
    <row r="10" spans="2:6">
      <c r="B10" s="1"/>
      <c r="C10" s="2" t="s">
        <v>128</v>
      </c>
      <c r="D10" s="2" t="s">
        <v>113</v>
      </c>
      <c r="E10" s="2" t="s">
        <v>115</v>
      </c>
      <c r="F10" s="2" t="s">
        <v>133</v>
      </c>
    </row>
    <row r="11" spans="2:6">
      <c r="C11" s="2" t="s">
        <v>98</v>
      </c>
      <c r="D11" s="2" t="s">
        <v>18</v>
      </c>
      <c r="E11" s="2" t="s">
        <v>115</v>
      </c>
      <c r="F11" s="2" t="s">
        <v>134</v>
      </c>
    </row>
    <row r="12" spans="2:6">
      <c r="C12" s="2" t="s">
        <v>100</v>
      </c>
      <c r="D12" s="2" t="s">
        <v>111</v>
      </c>
      <c r="E12" s="2" t="s">
        <v>123</v>
      </c>
      <c r="F12" s="15"/>
    </row>
    <row r="13" spans="2:6">
      <c r="C13" s="2" t="s">
        <v>137</v>
      </c>
      <c r="D13" s="2" t="s">
        <v>113</v>
      </c>
      <c r="E13" s="2" t="s">
        <v>123</v>
      </c>
      <c r="F13" s="2" t="s">
        <v>139</v>
      </c>
    </row>
    <row r="14" spans="2:6">
      <c r="C14" s="2" t="s">
        <v>135</v>
      </c>
      <c r="D14" s="2" t="s">
        <v>18</v>
      </c>
      <c r="E14" s="2" t="s">
        <v>115</v>
      </c>
      <c r="F14" s="2" t="s">
        <v>134</v>
      </c>
    </row>
    <row r="15" spans="2:6">
      <c r="C15" s="2" t="s">
        <v>42</v>
      </c>
      <c r="D15" s="2" t="s">
        <v>18</v>
      </c>
      <c r="E15" s="2" t="s">
        <v>115</v>
      </c>
      <c r="F15" s="2" t="s">
        <v>134</v>
      </c>
    </row>
    <row r="16" spans="2:6">
      <c r="C16" s="2" t="s">
        <v>44</v>
      </c>
      <c r="D16" s="2" t="s">
        <v>113</v>
      </c>
      <c r="E16" s="2" t="s">
        <v>115</v>
      </c>
      <c r="F16" s="2" t="s">
        <v>133</v>
      </c>
    </row>
    <row r="17" spans="3:5">
      <c r="C17" s="13"/>
      <c r="D17" s="13"/>
      <c r="E17" s="13"/>
    </row>
    <row r="18" spans="3:5">
      <c r="C18" s="13"/>
      <c r="D18" s="13"/>
      <c r="E18" s="13"/>
    </row>
    <row r="19" spans="3:5">
      <c r="C19" s="13"/>
      <c r="D19" s="13"/>
      <c r="E19" s="13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支持数据!$G$4:$G$7</xm:f>
          </x14:formula1>
          <xm:sqref>D3:D19</xm:sqref>
        </x14:dataValidation>
        <x14:dataValidation type="list" allowBlank="1" showInputMessage="1" showErrorMessage="1">
          <x14:formula1>
            <xm:f>支持数据!$H$4:$H$6</xm:f>
          </x14:formula1>
          <xm:sqref>E3:E19</xm:sqref>
        </x14:dataValidation>
        <x14:dataValidation type="list" allowBlank="1" showInputMessage="1" showErrorMessage="1">
          <x14:formula1>
            <xm:f>支持数据!$F$4:$F$21</xm:f>
          </x14:formula1>
          <xm:sqref>C3:C19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1"/>
  <sheetViews>
    <sheetView workbookViewId="0">
      <selection activeCell="G21" sqref="G21"/>
    </sheetView>
  </sheetViews>
  <sheetFormatPr defaultRowHeight="14.25"/>
  <cols>
    <col min="4" max="4" width="21.375" bestFit="1" customWidth="1"/>
    <col min="5" max="5" width="23" bestFit="1" customWidth="1"/>
    <col min="6" max="6" width="12.375" bestFit="1" customWidth="1"/>
    <col min="8" max="8" width="9.875" bestFit="1" customWidth="1"/>
  </cols>
  <sheetData>
    <row r="3" spans="3:14">
      <c r="C3" t="s">
        <v>5</v>
      </c>
      <c r="D3" t="s">
        <v>4</v>
      </c>
      <c r="E3" s="3" t="s">
        <v>21</v>
      </c>
      <c r="F3" s="1"/>
      <c r="I3" s="1"/>
      <c r="J3" s="1"/>
      <c r="K3" s="1"/>
      <c r="L3" s="1"/>
      <c r="M3" s="1"/>
      <c r="N3" s="1"/>
    </row>
    <row r="4" spans="3:14">
      <c r="C4" t="s">
        <v>15</v>
      </c>
      <c r="D4" t="s">
        <v>33</v>
      </c>
      <c r="E4" s="3" t="s">
        <v>27</v>
      </c>
      <c r="F4" s="4" t="s">
        <v>99</v>
      </c>
      <c r="G4" s="4" t="s">
        <v>112</v>
      </c>
      <c r="H4" s="4" t="s">
        <v>122</v>
      </c>
    </row>
    <row r="5" spans="3:14">
      <c r="C5" t="s">
        <v>17</v>
      </c>
      <c r="D5" t="s">
        <v>35</v>
      </c>
      <c r="E5" s="3" t="s">
        <v>29</v>
      </c>
      <c r="F5" s="4" t="s">
        <v>101</v>
      </c>
      <c r="G5" s="4" t="s">
        <v>114</v>
      </c>
      <c r="H5" s="4" t="s">
        <v>124</v>
      </c>
    </row>
    <row r="6" spans="3:14">
      <c r="C6" t="s">
        <v>19</v>
      </c>
      <c r="D6" t="s">
        <v>39</v>
      </c>
      <c r="E6" s="4" t="s">
        <v>23</v>
      </c>
      <c r="F6" s="4" t="s">
        <v>103</v>
      </c>
      <c r="G6" s="4" t="s">
        <v>117</v>
      </c>
      <c r="H6" s="4" t="s">
        <v>116</v>
      </c>
    </row>
    <row r="7" spans="3:14">
      <c r="D7" t="s">
        <v>37</v>
      </c>
      <c r="E7" s="4" t="s">
        <v>25</v>
      </c>
      <c r="F7" s="4" t="s">
        <v>105</v>
      </c>
      <c r="G7" s="4" t="s">
        <v>116</v>
      </c>
    </row>
    <row r="8" spans="3:14">
      <c r="D8" t="s">
        <v>41</v>
      </c>
      <c r="F8" s="4" t="s">
        <v>107</v>
      </c>
    </row>
    <row r="9" spans="3:14">
      <c r="D9" t="s">
        <v>43</v>
      </c>
      <c r="F9" s="4" t="s">
        <v>108</v>
      </c>
    </row>
    <row r="10" spans="3:14">
      <c r="D10" t="s">
        <v>45</v>
      </c>
      <c r="F10" s="4" t="s">
        <v>110</v>
      </c>
    </row>
    <row r="11" spans="3:14">
      <c r="D11" t="s">
        <v>69</v>
      </c>
      <c r="F11" s="4" t="s">
        <v>119</v>
      </c>
    </row>
    <row r="12" spans="3:14">
      <c r="D12" t="s">
        <v>47</v>
      </c>
      <c r="F12" s="4" t="s">
        <v>126</v>
      </c>
    </row>
    <row r="13" spans="3:14">
      <c r="D13" t="s">
        <v>71</v>
      </c>
      <c r="F13" s="4" t="s">
        <v>136</v>
      </c>
    </row>
    <row r="14" spans="3:14">
      <c r="D14" t="s">
        <v>73</v>
      </c>
      <c r="F14" s="4" t="s">
        <v>138</v>
      </c>
    </row>
    <row r="15" spans="3:14">
      <c r="D15" t="s">
        <v>75</v>
      </c>
    </row>
    <row r="16" spans="3:14">
      <c r="D16" t="s">
        <v>49</v>
      </c>
    </row>
    <row r="17" spans="4:6">
      <c r="D17" t="s">
        <v>54</v>
      </c>
      <c r="F17" s="4" t="s">
        <v>127</v>
      </c>
    </row>
    <row r="18" spans="4:6">
      <c r="D18" t="s">
        <v>51</v>
      </c>
      <c r="F18" s="4" t="s">
        <v>129</v>
      </c>
    </row>
    <row r="19" spans="4:6">
      <c r="D19" t="s">
        <v>85</v>
      </c>
      <c r="F19" s="4" t="s">
        <v>130</v>
      </c>
    </row>
    <row r="20" spans="4:6">
      <c r="D20" t="s">
        <v>87</v>
      </c>
      <c r="F20" s="4" t="s">
        <v>131</v>
      </c>
    </row>
    <row r="21" spans="4:6">
      <c r="D21" t="s">
        <v>1</v>
      </c>
      <c r="F21" s="4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设备信息</vt:lpstr>
      <vt:lpstr>软件部署说明</vt:lpstr>
      <vt:lpstr>支持数据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dcterms:created xsi:type="dcterms:W3CDTF">2016-12-26T10:36:23Z</dcterms:created>
  <dcterms:modified xsi:type="dcterms:W3CDTF">2016-12-27T05:27:57Z</dcterms:modified>
</cp:coreProperties>
</file>