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s" sheetId="2" r:id="rId1"/>
    <sheet name="Config" sheetId="3" r:id="rId2"/>
  </sheets>
  <definedNames>
    <definedName name="alocacao_tag">Alocação[Alocações]</definedName>
    <definedName name="escolha_tag">Escolha[Escolha]</definedName>
    <definedName name="filial_tag">Filial[Filiais]</definedName>
    <definedName name="fornecedor_tag">Fornecedor[Fornecedores]</definedName>
    <definedName name="nbs_tag">NBS[NBS]</definedName>
    <definedName name="tipo_servico_tag">Tipo_de_Serviço[Tipo de Serviço]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D3" i="2"/>
  <c r="D4" i="2"/>
  <c r="D5" i="2"/>
</calcChain>
</file>

<file path=xl/sharedStrings.xml><?xml version="1.0" encoding="utf-8"?>
<sst xmlns="http://schemas.openxmlformats.org/spreadsheetml/2006/main" count="107" uniqueCount="69">
  <si>
    <t>Fornecedor</t>
  </si>
  <si>
    <t>Localidade</t>
  </si>
  <si>
    <t>São Bernardo</t>
  </si>
  <si>
    <t>Ramal</t>
  </si>
  <si>
    <t>Nome SAP</t>
  </si>
  <si>
    <t>gfernandez</t>
  </si>
  <si>
    <t>Serviço</t>
  </si>
  <si>
    <t>Alocação</t>
  </si>
  <si>
    <t>Existe Contrato</t>
  </si>
  <si>
    <t>NBS</t>
  </si>
  <si>
    <t>Valor</t>
  </si>
  <si>
    <t>Existe Rateio</t>
  </si>
  <si>
    <t>Filial</t>
  </si>
  <si>
    <t>Item Contrato</t>
  </si>
  <si>
    <t>Descrição</t>
  </si>
  <si>
    <t>CNPJ Fornecedor</t>
  </si>
  <si>
    <t>HONEYWELL DO BRASIL LTDA</t>
  </si>
  <si>
    <t>61.338.844/0001-31</t>
  </si>
  <si>
    <t>Template</t>
  </si>
  <si>
    <t>Contrato Honeywell - Optivision Papel(Suzano)</t>
  </si>
  <si>
    <t>K - Centro de Custo</t>
  </si>
  <si>
    <t>CC/PEP/ORDEM</t>
  </si>
  <si>
    <t>Não</t>
  </si>
  <si>
    <t>Contrato</t>
  </si>
  <si>
    <t>Contrato Honeywell - Optivision Papel(Limeira)</t>
  </si>
  <si>
    <t>Sim</t>
  </si>
  <si>
    <t>Arquivo</t>
  </si>
  <si>
    <t>Contrato Honeywell - Optivision Tissue</t>
  </si>
  <si>
    <t>100134 100031 101456</t>
  </si>
  <si>
    <t>Solicito a criação do pedido de compras do Contrato Paper Solutions - Suporte a chamados.</t>
  </si>
  <si>
    <t>Solicito a criação do pedido de compras do Contrato Honeywell - Optivision Tissue.</t>
  </si>
  <si>
    <t>Solicito a criação do pedido de compras do Contrato Honeywell - Optivision Papel(Limeira).</t>
  </si>
  <si>
    <t>Solicito a criação do pedido de compras do Contrato Honeywell - Optivision Papel(Suzano).</t>
  </si>
  <si>
    <t>05.116.347/0001-18</t>
  </si>
  <si>
    <t>Contrato Paper Solutions - Suporte Chamados</t>
  </si>
  <si>
    <t>Tipo de Serviço</t>
  </si>
  <si>
    <t>Código Gestor</t>
  </si>
  <si>
    <t>F - Ordem</t>
  </si>
  <si>
    <t>P - Projeto</t>
  </si>
  <si>
    <t>18.182.874/0001-72</t>
  </si>
  <si>
    <t>Material</t>
  </si>
  <si>
    <t>MCCP CONSULTORIA E TECNOLOGIA DA INFORMACAO EIRELI EPP</t>
  </si>
  <si>
    <t>CESARINO INFORMÁTICA LTDA</t>
  </si>
  <si>
    <t>INFLOR CONSULTORIA E SISTEMAS LTDA</t>
  </si>
  <si>
    <t>OSISOFT LLC.</t>
  </si>
  <si>
    <t>DATA PAPER CONSULTORIA EM INFORMATICA LTDA - EPP</t>
  </si>
  <si>
    <t>PLACE SOLUCOES PARA NEGOCIOS EIRELI</t>
  </si>
  <si>
    <t>THERA CONSULTORIA EM TECNOLOGIA DA INFORMAÇÃO LTDA</t>
  </si>
  <si>
    <t>Fornecedores</t>
  </si>
  <si>
    <t>Alocações</t>
  </si>
  <si>
    <t>Escolha</t>
  </si>
  <si>
    <t>Filiais</t>
  </si>
  <si>
    <t>1000 - ESCRITÓRIO CENTRAL</t>
  </si>
  <si>
    <t>1101 - SUZANO</t>
  </si>
  <si>
    <t>5400 - LIMEIRA</t>
  </si>
  <si>
    <t>CNPJ</t>
  </si>
  <si>
    <t>04.643.363/0001-04</t>
  </si>
  <si>
    <t>15.794.424/0001-42</t>
  </si>
  <si>
    <t>03.861.620/0001-03</t>
  </si>
  <si>
    <t>26.070.108/0001-44</t>
  </si>
  <si>
    <t>MAZZATECH SERVICOS E CONSULTORIA</t>
  </si>
  <si>
    <t>STAFF INFORMATICA E DESENVOLVIMENTO</t>
  </si>
  <si>
    <t>AEVO TLS</t>
  </si>
  <si>
    <t>09.643.264/0001-38</t>
  </si>
  <si>
    <t>01.501.081/0001-76</t>
  </si>
  <si>
    <t>08.606.340/0001-72</t>
  </si>
  <si>
    <t>em_branco.docx</t>
  </si>
  <si>
    <t>R09</t>
  </si>
  <si>
    <t>Linha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</si>
</sst>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R$-416]* #,##0.00_-;\-[$R$-416]* #,##0.00_-;_-[$R$-416]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0" fillId="0" borderId="0" xfId="0" applyAlignment="1" applyProtection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1" hidden="0"/>
    </dxf>
    <dxf>
      <numFmt numFmtId="4" formatCode="#,##0.00"/>
      <alignment horizontal="center" vertical="center" textRotation="0" wrapText="1" indent="0" justifyLastLine="0" shrinkToFit="0" readingOrder="0"/>
    </dxf>
    <dxf>
      <numFmt numFmtId="164" formatCode="_-[$R$-416]* #,##0.00_-;\-[$R$-416]* #,##0.00_-;_-[$R$-416]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emplate" displayName="Template" ref="A1:T5" insertRowShift="1" totalsRowShown="0" headerRowDxfId="24" dataDxfId="23">
  <tableColumns count="20">
    <tableColumn id="1" name="Template" dataDxfId="22"/>
    <tableColumn id="2" name="Valor" dataDxfId="21"/>
    <tableColumn id="3" name="Fornecedor" dataDxfId="20"/>
    <tableColumn id="4" name="CNPJ Fornecedor" dataDxfId="19">
      <calculatedColumnFormula>VLOOKUP(Template[[#This Row],[Fornecedor]],Fornecedor[],2,0)</calculatedColumnFormula>
    </tableColumn>
    <tableColumn id="16" name="Código Gestor" dataDxfId="18"/>
    <tableColumn id="5" name="Alocação" dataDxfId="17"/>
    <tableColumn id="6" name="CC/PEP/ORDEM" dataDxfId="16"/>
    <tableColumn id="7" name="NBS" dataDxfId="15"/>
    <tableColumn id="15" name="Tipo de Serviço" dataDxfId="14"/>
    <tableColumn id="8" name="Existe Contrato" dataDxfId="13"/>
    <tableColumn id="9" name="Existe Rateio" dataDxfId="12"/>
    <tableColumn id="10" name="Filial" dataDxfId="11"/>
    <tableColumn id="11" name="Contrato" dataDxfId="10"/>
    <tableColumn id="12" name="Item Contrato" dataDxfId="9"/>
    <tableColumn id="22" name="Linha Pedido" dataDxfId="8"/>
    <tableColumn id="13" name="Descrição" dataDxfId="7"/>
    <tableColumn id="18" name="Arquivo" dataDxfId="6"/>
    <tableColumn id="14" name="Localidade" dataDxfId="5"/>
    <tableColumn id="19" name="Ramal" dataDxfId="4"/>
    <tableColumn id="20" name="Nome SA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Alocação" displayName="Alocação" ref="C1:C4" totalsRowShown="0">
  <autoFilter ref="C1:C4"/>
  <tableColumns count="1">
    <tableColumn id="1" name="Alocaçõ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ipo_de_Serviço" displayName="Tipo_de_Serviço" ref="E1:E3" totalsRowShown="0">
  <autoFilter ref="E1:E3"/>
  <tableColumns count="1">
    <tableColumn id="1" name="Tipo de Serviç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Fornecedor" displayName="Fornecedor" ref="A1:B12" totalsRowShown="0" dataDxfId="2">
  <autoFilter ref="A1:B12"/>
  <tableColumns count="2">
    <tableColumn id="1" name="Fornecedores" dataDxfId="1"/>
    <tableColumn id="2" name="CNPJ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NBS" displayName="NBS" ref="D1:D8" totalsRowShown="0">
  <autoFilter ref="D1:D8"/>
  <tableColumns count="1">
    <tableColumn id="1" name="NB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Escolha" displayName="Escolha" ref="F1:F3" totalsRowShown="0">
  <autoFilter ref="F1:F3"/>
  <tableColumns count="1">
    <tableColumn id="1" name="Escolh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Filial" displayName="Filial" ref="G1:G4" totalsRowShown="0">
  <autoFilter ref="G1:G4"/>
  <tableColumns count="1">
    <tableColumn id="1" name="Filia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2" sqref="A2"/>
    </sheetView>
  </sheetViews>
  <sheetFormatPr defaultRowHeight="15" x14ac:dyDescent="0.25"/>
  <cols>
    <col min="1" max="1" width="44" bestFit="1" customWidth="1"/>
    <col min="2" max="2" width="12.7109375" style="4" bestFit="1" customWidth="1"/>
    <col min="3" max="3" width="26.7109375" bestFit="1" customWidth="1"/>
    <col min="4" max="4" width="18" bestFit="1" customWidth="1"/>
    <col min="5" max="5" width="13.7109375" bestFit="1" customWidth="1"/>
    <col min="6" max="6" width="18.140625" bestFit="1" customWidth="1"/>
    <col min="7" max="7" width="15.28515625" bestFit="1" customWidth="1"/>
    <col min="8" max="8" width="8" bestFit="1" customWidth="1"/>
    <col min="9" max="10" width="14.5703125" bestFit="1" customWidth="1"/>
    <col min="11" max="11" width="12.42578125" bestFit="1" customWidth="1"/>
    <col min="12" max="12" width="25.85546875" bestFit="1" customWidth="1"/>
    <col min="13" max="13" width="11" bestFit="1" customWidth="1"/>
    <col min="14" max="14" width="13.42578125" bestFit="1" customWidth="1"/>
    <col min="15" max="15" width="13.42578125" customWidth="1"/>
    <col min="16" max="16" width="44.28515625" bestFit="1" customWidth="1"/>
    <col min="17" max="17" width="43.7109375" customWidth="1"/>
    <col min="18" max="18" width="12.7109375" bestFit="1" customWidth="1"/>
    <col min="19" max="19" width="6.42578125" bestFit="1" customWidth="1"/>
    <col min="20" max="20" width="11" bestFit="1" customWidth="1"/>
  </cols>
  <sheetData>
    <row r="1" spans="1:20" x14ac:dyDescent="0.25">
      <c r="A1" s="1" t="s">
        <v>18</v>
      </c>
      <c r="B1" s="5" t="s">
        <v>10</v>
      </c>
      <c r="C1" s="1" t="s">
        <v>0</v>
      </c>
      <c r="D1" s="1" t="s">
        <v>15</v>
      </c>
      <c r="E1" s="1" t="s">
        <v>36</v>
      </c>
      <c r="F1" s="1" t="s">
        <v>7</v>
      </c>
      <c r="G1" s="1" t="s">
        <v>21</v>
      </c>
      <c r="H1" s="1" t="s">
        <v>9</v>
      </c>
      <c r="I1" s="1" t="s">
        <v>35</v>
      </c>
      <c r="J1" s="1" t="s">
        <v>8</v>
      </c>
      <c r="K1" s="1" t="s">
        <v>11</v>
      </c>
      <c r="L1" s="1" t="s">
        <v>12</v>
      </c>
      <c r="M1" s="1" t="s">
        <v>23</v>
      </c>
      <c r="N1" s="1" t="s">
        <v>13</v>
      </c>
      <c r="O1" s="1" t="s">
        <v>68</v>
      </c>
      <c r="P1" s="1" t="s">
        <v>14</v>
      </c>
      <c r="Q1" s="1" t="s">
        <v>26</v>
      </c>
      <c r="R1" s="1" t="s">
        <v>1</v>
      </c>
      <c r="S1" s="1" t="s">
        <v>3</v>
      </c>
      <c r="T1" s="1" t="s">
        <v>4</v>
      </c>
    </row>
    <row r="2" spans="1:20" ht="36.75" customHeight="1" x14ac:dyDescent="0.25">
      <c r="A2" s="1" t="s">
        <v>19</v>
      </c>
      <c r="B2" s="5">
        <v>39700.480000000003</v>
      </c>
      <c r="C2" s="2" t="s">
        <v>16</v>
      </c>
      <c r="D2" s="13" t="str">
        <f>VLOOKUP(Template[[#This Row],[Fornecedor]],Fornecedor[],2,0)</f>
        <v>61.338.844/0001-31</v>
      </c>
      <c r="E2" s="1" t="s">
        <v>67</v>
      </c>
      <c r="F2" s="1" t="s">
        <v>20</v>
      </c>
      <c r="G2" s="1">
        <v>100031</v>
      </c>
      <c r="H2" s="1">
        <v>3000795</v>
      </c>
      <c r="I2" s="1" t="s">
        <v>6</v>
      </c>
      <c r="J2" s="1" t="s">
        <v>25</v>
      </c>
      <c r="K2" s="1" t="s">
        <v>22</v>
      </c>
      <c r="L2" s="1" t="s">
        <v>53</v>
      </c>
      <c r="M2" s="1">
        <v>4600012079</v>
      </c>
      <c r="N2" s="1">
        <v>1</v>
      </c>
      <c r="O2" s="1">
        <v>1</v>
      </c>
      <c r="P2" s="3" t="s">
        <v>32</v>
      </c>
      <c r="Q2" s="1" t="s">
        <v>66</v>
      </c>
      <c r="R2" s="1" t="s">
        <v>2</v>
      </c>
      <c r="S2" s="1">
        <v>7492</v>
      </c>
      <c r="T2" s="1" t="s">
        <v>5</v>
      </c>
    </row>
    <row r="3" spans="1:20" ht="45" x14ac:dyDescent="0.25">
      <c r="A3" s="1" t="s">
        <v>24</v>
      </c>
      <c r="B3" s="5">
        <v>21377.18</v>
      </c>
      <c r="C3" s="2" t="s">
        <v>16</v>
      </c>
      <c r="D3" s="13" t="str">
        <f>VLOOKUP(Template[[#This Row],[Fornecedor]],Fornecedor[],2,0)</f>
        <v>61.338.844/0001-31</v>
      </c>
      <c r="E3" s="1" t="s">
        <v>67</v>
      </c>
      <c r="F3" s="1" t="s">
        <v>20</v>
      </c>
      <c r="G3" s="1">
        <v>100031</v>
      </c>
      <c r="H3" s="1">
        <v>3000795</v>
      </c>
      <c r="I3" s="1" t="s">
        <v>6</v>
      </c>
      <c r="J3" s="1" t="s">
        <v>25</v>
      </c>
      <c r="K3" s="1" t="s">
        <v>22</v>
      </c>
      <c r="L3" s="1" t="s">
        <v>54</v>
      </c>
      <c r="M3" s="1">
        <v>4600012079</v>
      </c>
      <c r="N3" s="1">
        <v>1</v>
      </c>
      <c r="O3" s="1">
        <v>1</v>
      </c>
      <c r="P3" s="3" t="s">
        <v>31</v>
      </c>
      <c r="Q3" s="1" t="s">
        <v>66</v>
      </c>
      <c r="R3" s="1" t="s">
        <v>2</v>
      </c>
      <c r="S3" s="1">
        <v>7492</v>
      </c>
      <c r="T3" s="1" t="s">
        <v>5</v>
      </c>
    </row>
    <row r="4" spans="1:20" ht="30" x14ac:dyDescent="0.25">
      <c r="A4" s="1" t="s">
        <v>27</v>
      </c>
      <c r="B4" s="5">
        <v>21128.82</v>
      </c>
      <c r="C4" s="2" t="s">
        <v>16</v>
      </c>
      <c r="D4" s="13" t="str">
        <f>VLOOKUP(Template[[#This Row],[Fornecedor]],Fornecedor[],2,0)</f>
        <v>61.338.844/0001-31</v>
      </c>
      <c r="E4" s="1" t="s">
        <v>67</v>
      </c>
      <c r="F4" s="1" t="s">
        <v>20</v>
      </c>
      <c r="G4" s="1">
        <v>101545</v>
      </c>
      <c r="H4" s="1">
        <v>3000586</v>
      </c>
      <c r="I4" s="1" t="s">
        <v>6</v>
      </c>
      <c r="J4" s="1" t="s">
        <v>25</v>
      </c>
      <c r="K4" s="1" t="s">
        <v>22</v>
      </c>
      <c r="L4" s="1" t="s">
        <v>52</v>
      </c>
      <c r="M4" s="1">
        <v>4600012079</v>
      </c>
      <c r="N4" s="1">
        <v>1</v>
      </c>
      <c r="O4" s="1">
        <v>1</v>
      </c>
      <c r="P4" s="3" t="s">
        <v>30</v>
      </c>
      <c r="Q4" s="1" t="s">
        <v>66</v>
      </c>
      <c r="R4" s="1" t="s">
        <v>2</v>
      </c>
      <c r="S4" s="1">
        <v>7492</v>
      </c>
      <c r="T4" s="1" t="s">
        <v>5</v>
      </c>
    </row>
    <row r="5" spans="1:20" ht="45" x14ac:dyDescent="0.25">
      <c r="A5" s="1" t="s">
        <v>34</v>
      </c>
      <c r="B5" s="5">
        <v>92000</v>
      </c>
      <c r="C5" s="2" t="s">
        <v>45</v>
      </c>
      <c r="D5" s="13" t="str">
        <f>VLOOKUP(Template[[#This Row],[Fornecedor]],Fornecedor[],2,0)</f>
        <v>05.116.347/0001-18</v>
      </c>
      <c r="E5" s="1" t="s">
        <v>67</v>
      </c>
      <c r="F5" s="1" t="s">
        <v>20</v>
      </c>
      <c r="G5" s="3" t="s">
        <v>28</v>
      </c>
      <c r="H5" s="1">
        <v>3000804</v>
      </c>
      <c r="I5" s="1" t="s">
        <v>6</v>
      </c>
      <c r="J5" s="1" t="s">
        <v>25</v>
      </c>
      <c r="K5" s="1" t="s">
        <v>25</v>
      </c>
      <c r="L5" s="1" t="s">
        <v>53</v>
      </c>
      <c r="M5" s="1">
        <v>4600012131</v>
      </c>
      <c r="N5" s="1">
        <v>1</v>
      </c>
      <c r="O5" s="1">
        <v>1</v>
      </c>
      <c r="P5" s="3" t="s">
        <v>29</v>
      </c>
      <c r="Q5" s="1" t="s">
        <v>66</v>
      </c>
      <c r="R5" s="1" t="s">
        <v>2</v>
      </c>
      <c r="S5" s="1">
        <v>7492</v>
      </c>
      <c r="T5" s="1" t="s">
        <v>5</v>
      </c>
    </row>
  </sheetData>
  <dataValidations count="6">
    <dataValidation type="list" allowBlank="1" showInputMessage="1" showErrorMessage="1" sqref="C2:C5">
      <formula1>fornecedor_tag</formula1>
    </dataValidation>
    <dataValidation type="list" allowBlank="1" showInputMessage="1" showErrorMessage="1" sqref="F2:F5">
      <formula1>alocacao_tag</formula1>
    </dataValidation>
    <dataValidation type="list" allowBlank="1" showInputMessage="1" showErrorMessage="1" sqref="I2:I5">
      <formula1>tipo_servico_tag</formula1>
    </dataValidation>
    <dataValidation type="list" allowBlank="1" showInputMessage="1" showErrorMessage="1" sqref="H2:H5">
      <formula1>nbs_tag</formula1>
    </dataValidation>
    <dataValidation type="list" allowBlank="1" showInputMessage="1" showErrorMessage="1" sqref="J2:K5">
      <formula1>escolha_tag</formula1>
    </dataValidation>
    <dataValidation type="list" allowBlank="1" showInputMessage="1" showErrorMessage="1" sqref="L2:L5">
      <formula1>filial_tag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3" sqref="C13"/>
    </sheetView>
  </sheetViews>
  <sheetFormatPr defaultRowHeight="15" x14ac:dyDescent="0.25"/>
  <cols>
    <col min="1" max="1" width="59.28515625" bestFit="1" customWidth="1"/>
    <col min="2" max="2" width="18" bestFit="1" customWidth="1"/>
    <col min="3" max="3" width="18.140625" bestFit="1" customWidth="1"/>
    <col min="4" max="4" width="8" bestFit="1" customWidth="1"/>
    <col min="5" max="5" width="16.85546875" bestFit="1" customWidth="1"/>
    <col min="6" max="6" width="10.28515625" customWidth="1"/>
    <col min="7" max="7" width="25.85546875" bestFit="1" customWidth="1"/>
  </cols>
  <sheetData>
    <row r="1" spans="1:7" x14ac:dyDescent="0.25">
      <c r="A1" t="s">
        <v>48</v>
      </c>
      <c r="B1" t="s">
        <v>55</v>
      </c>
      <c r="C1" t="s">
        <v>49</v>
      </c>
      <c r="D1" t="s">
        <v>9</v>
      </c>
      <c r="E1" t="s">
        <v>35</v>
      </c>
      <c r="F1" t="s">
        <v>50</v>
      </c>
      <c r="G1" t="s">
        <v>51</v>
      </c>
    </row>
    <row r="2" spans="1:7" x14ac:dyDescent="0.25">
      <c r="A2" s="8" t="s">
        <v>41</v>
      </c>
      <c r="B2" s="11" t="s">
        <v>59</v>
      </c>
      <c r="C2" t="s">
        <v>20</v>
      </c>
      <c r="D2">
        <v>3000117</v>
      </c>
      <c r="E2" t="s">
        <v>6</v>
      </c>
      <c r="F2" t="s">
        <v>25</v>
      </c>
      <c r="G2" t="s">
        <v>52</v>
      </c>
    </row>
    <row r="3" spans="1:7" x14ac:dyDescent="0.25">
      <c r="A3" s="7" t="s">
        <v>42</v>
      </c>
      <c r="B3" s="10" t="s">
        <v>58</v>
      </c>
      <c r="C3" s="1" t="s">
        <v>37</v>
      </c>
      <c r="D3">
        <v>3000116</v>
      </c>
      <c r="E3" t="s">
        <v>40</v>
      </c>
      <c r="F3" t="s">
        <v>22</v>
      </c>
      <c r="G3" t="s">
        <v>53</v>
      </c>
    </row>
    <row r="4" spans="1:7" x14ac:dyDescent="0.25">
      <c r="A4" s="6" t="s">
        <v>16</v>
      </c>
      <c r="B4" s="9" t="s">
        <v>17</v>
      </c>
      <c r="C4" s="1" t="s">
        <v>38</v>
      </c>
      <c r="D4">
        <v>3000795</v>
      </c>
      <c r="G4" t="s">
        <v>54</v>
      </c>
    </row>
    <row r="5" spans="1:7" x14ac:dyDescent="0.25">
      <c r="A5" s="7" t="s">
        <v>43</v>
      </c>
      <c r="B5" s="10" t="s">
        <v>56</v>
      </c>
      <c r="D5">
        <v>3000804</v>
      </c>
    </row>
    <row r="6" spans="1:7" x14ac:dyDescent="0.25">
      <c r="A6" s="6" t="s">
        <v>44</v>
      </c>
      <c r="B6" s="9">
        <v>0</v>
      </c>
      <c r="D6">
        <v>3000895</v>
      </c>
    </row>
    <row r="7" spans="1:7" x14ac:dyDescent="0.25">
      <c r="A7" s="7" t="s">
        <v>45</v>
      </c>
      <c r="B7" s="10" t="s">
        <v>33</v>
      </c>
      <c r="D7">
        <v>3000586</v>
      </c>
    </row>
    <row r="8" spans="1:7" x14ac:dyDescent="0.25">
      <c r="A8" s="6" t="s">
        <v>46</v>
      </c>
      <c r="B8" s="9" t="s">
        <v>57</v>
      </c>
      <c r="D8">
        <v>3000118</v>
      </c>
    </row>
    <row r="9" spans="1:7" x14ac:dyDescent="0.25">
      <c r="A9" s="7" t="s">
        <v>47</v>
      </c>
      <c r="B9" s="12" t="s">
        <v>39</v>
      </c>
    </row>
    <row r="10" spans="1:7" x14ac:dyDescent="0.25">
      <c r="A10" s="14" t="s">
        <v>60</v>
      </c>
      <c r="B10" s="12" t="s">
        <v>63</v>
      </c>
    </row>
    <row r="11" spans="1:7" x14ac:dyDescent="0.25">
      <c r="A11" s="14" t="s">
        <v>61</v>
      </c>
      <c r="B11" s="12" t="s">
        <v>64</v>
      </c>
    </row>
    <row r="12" spans="1:7" x14ac:dyDescent="0.25">
      <c r="A12" s="15" t="s">
        <v>62</v>
      </c>
      <c r="B12" s="12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Templates</vt:lpstr>
      <vt:lpstr>Config</vt:lpstr>
      <vt:lpstr>alocacao_tag</vt:lpstr>
      <vt:lpstr>escolha_tag</vt:lpstr>
      <vt:lpstr>filial_tag</vt:lpstr>
      <vt:lpstr>fornecedor_tag</vt:lpstr>
      <vt:lpstr>nbs_tag</vt:lpstr>
      <vt:lpstr>tipo_servico_tag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2020-02-17T13:46:23Z</dcterms:modified>
</cp:coreProperties>
</file>