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Receitas" sheetId="1" state="visible" r:id="rId2"/>
    <sheet name="Formulas" sheetId="2" state="visible" r:id="rId3"/>
    <sheet name="Cálculo das Receitas" sheetId="3" state="visible" r:id="rId4"/>
    <sheet name="Outros" sheetId="4" state="visible" r:id="rId5"/>
  </sheets>
  <definedNames>
    <definedName function="false" hidden="true" localSheetId="1" name="_xlnm._FilterDatabase" vbProcedure="false">Formulas!$A:$A</definedName>
    <definedName function="false" hidden="true" localSheetId="0" name="_xlnm._FilterDatabase" vbProcedure="false">Receitas!$A$1:$A$88</definedName>
    <definedName function="false" hidden="false" localSheetId="0" name="_xlnm._FilterDatabase" vbProcedure="false">Receitas!$A$1:$A$88</definedName>
    <definedName function="false" hidden="false" localSheetId="0" name="_xlnm._FilterDatabase_0" vbProcedure="false">Receitas!$A$1:$A$88</definedName>
    <definedName function="false" hidden="false" localSheetId="0" name="_xlnm._FilterDatabase_0_0" vbProcedure="false">Receitas!$A$1:$A$88</definedName>
    <definedName function="false" hidden="false" localSheetId="1" name="_xlnm._FilterDatabase" vbProcedure="false">Formulas!$A:$A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59" authorId="0">
      <text>
        <r>
          <rPr>
            <sz val="11"/>
            <color rgb="FF000000"/>
            <rFont val="Calibri"/>
            <family val="2"/>
            <charset val="1"/>
          </rPr>
          <t xml:space="preserve">Validar a fórmula considerando o termo “Data de Recebimento da Cobrança”:
</t>
        </r>
        <r>
          <rPr>
            <sz val="8"/>
            <color rgb="FF000000"/>
            <rFont val="Calibri"/>
            <family val="2"/>
          </rPr>
          <t xml:space="preserve">Juros equivalentes à taxa referencial do</t>
        </r>
        <r>
          <rPr>
            <b val="true"/>
            <sz val="8"/>
            <color rgb="FF000000"/>
            <rFont val="Calibri"/>
            <family val="2"/>
          </rPr>
          <t xml:space="preserve"> Sistema Especial de Liquidação e Custódia – SELIC</t>
        </r>
        <r>
          <rPr>
            <sz val="8"/>
            <color rgb="FF000000"/>
            <rFont val="Calibri"/>
            <family val="2"/>
          </rPr>
          <t xml:space="preserve">, acumulada mensalmente, a partir do mês subsequente ao vencimento do prazo e de </t>
        </r>
        <r>
          <rPr>
            <b val="true"/>
            <sz val="8"/>
            <color rgb="FF000000"/>
            <rFont val="Calibri"/>
            <family val="2"/>
          </rPr>
          <t xml:space="preserve">1%</t>
        </r>
        <r>
          <rPr>
            <sz val="8"/>
            <color rgb="FF000000"/>
            <rFont val="Calibri"/>
            <family val="2"/>
          </rPr>
          <t xml:space="preserve"> no mês do pagamento, até o 30º dia posterior ao recebimento do comunicado de cobrança
</t>
        </r>
      </text>
    </comment>
    <comment ref="D291" authorId="0">
      <text>
        <r>
          <rPr>
            <sz val="11"/>
            <color rgb="FF000000"/>
            <rFont val="Calibri"/>
            <family val="2"/>
            <charset val="1"/>
          </rPr>
          <t xml:space="preserve">Validar a fórmula considerando o termo “Data de Recebimento da Cobrança”:
</t>
        </r>
        <r>
          <rPr>
            <sz val="8"/>
            <color rgb="FF000000"/>
            <rFont val="Calibri"/>
            <family val="2"/>
          </rPr>
          <t xml:space="preserve">Juros equivalentes à taxa referencial do</t>
        </r>
        <r>
          <rPr>
            <b val="true"/>
            <sz val="8"/>
            <color rgb="FF000000"/>
            <rFont val="Calibri"/>
            <family val="2"/>
          </rPr>
          <t xml:space="preserve"> Sistema Especial de Liquidação e Custódia – SELIC</t>
        </r>
        <r>
          <rPr>
            <sz val="8"/>
            <color rgb="FF000000"/>
            <rFont val="Calibri"/>
            <family val="2"/>
          </rPr>
          <t xml:space="preserve">, acumulada mensalmente, a partir do mês subsequente ao vencimento do prazo e de </t>
        </r>
        <r>
          <rPr>
            <b val="true"/>
            <sz val="8"/>
            <color rgb="FF000000"/>
            <rFont val="Calibri"/>
            <family val="2"/>
          </rPr>
          <t xml:space="preserve">1%</t>
        </r>
        <r>
          <rPr>
            <sz val="8"/>
            <color rgb="FF000000"/>
            <rFont val="Calibri"/>
            <family val="2"/>
          </rPr>
          <t xml:space="preserve"> no mês do pagamento, até o 30º dia posterior ao recebimento do comunicado de cobrança
</t>
        </r>
      </text>
    </comment>
    <comment ref="D323" authorId="0">
      <text>
        <r>
          <rPr>
            <sz val="11"/>
            <color rgb="FF000000"/>
            <rFont val="Calibri"/>
            <family val="2"/>
            <charset val="1"/>
          </rPr>
          <t xml:space="preserve">Validar a fórmula considerando o termo “Data de Recebimento da Cobrança”:
</t>
        </r>
        <r>
          <rPr>
            <sz val="8"/>
            <color rgb="FF000000"/>
            <rFont val="Calibri"/>
            <family val="2"/>
          </rPr>
          <t xml:space="preserve">Juros equivalentes à taxa referencial do</t>
        </r>
        <r>
          <rPr>
            <b val="true"/>
            <sz val="8"/>
            <color rgb="FF000000"/>
            <rFont val="Calibri"/>
            <family val="2"/>
          </rPr>
          <t xml:space="preserve"> Sistema Especial de Liquidação e Custódia – SELIC</t>
        </r>
        <r>
          <rPr>
            <sz val="8"/>
            <color rgb="FF000000"/>
            <rFont val="Calibri"/>
            <family val="2"/>
          </rPr>
          <t xml:space="preserve">, acumulada mensalmente, a partir do mês subsequente ao vencimento do prazo e de </t>
        </r>
        <r>
          <rPr>
            <b val="true"/>
            <sz val="8"/>
            <color rgb="FF000000"/>
            <rFont val="Calibri"/>
            <family val="2"/>
          </rPr>
          <t xml:space="preserve">1%</t>
        </r>
        <r>
          <rPr>
            <sz val="8"/>
            <color rgb="FF000000"/>
            <rFont val="Calibri"/>
            <family val="2"/>
          </rPr>
          <t xml:space="preserve"> no mês do pagamento, até o 30º dia posterior ao recebimento do comunicado de cobrança
</t>
        </r>
      </text>
    </comment>
    <comment ref="D347" authorId="0">
      <text>
        <r>
          <rPr>
            <sz val="11"/>
            <color rgb="FF000000"/>
            <rFont val="Calibri"/>
            <family val="2"/>
            <charset val="1"/>
          </rPr>
          <t xml:space="preserve">Não mencionado na planilha de receitas</t>
        </r>
      </text>
    </comment>
    <comment ref="D351" authorId="0">
      <text>
        <r>
          <rPr>
            <sz val="11"/>
            <color rgb="FF000000"/>
            <rFont val="Calibri"/>
            <family val="2"/>
          </rPr>
          <t xml:space="preserve">Não mencionado na planilha de receitas</t>
        </r>
      </text>
    </comment>
    <comment ref="D359" authorId="0">
      <text>
        <r>
          <rPr>
            <sz val="11"/>
            <color rgb="FF000000"/>
            <rFont val="Calibri"/>
            <family val="2"/>
            <charset val="1"/>
          </rPr>
          <t xml:space="preserve">Não mencionado na planilha de receitas</t>
        </r>
      </text>
    </comment>
    <comment ref="D443" authorId="0">
      <text>
        <r>
          <rPr>
            <sz val="11"/>
            <color rgb="FF000000"/>
            <rFont val="Calibri"/>
            <family val="2"/>
            <charset val="1"/>
          </rPr>
          <t xml:space="preserve">Não mencionado na planilha de receitas</t>
        </r>
      </text>
    </comment>
  </commentList>
</comments>
</file>

<file path=xl/sharedStrings.xml><?xml version="1.0" encoding="utf-8"?>
<sst xmlns="http://schemas.openxmlformats.org/spreadsheetml/2006/main" count="1084" uniqueCount="154">
  <si>
    <t xml:space="preserve">CodReceita</t>
  </si>
  <si>
    <t xml:space="preserve">Nome da Receita</t>
  </si>
  <si>
    <t xml:space="preserve">Qtd</t>
  </si>
  <si>
    <t xml:space="preserve">Normativo</t>
  </si>
  <si>
    <t xml:space="preserve">Taxa de Fiscalização de Funcionamento - TFF</t>
  </si>
  <si>
    <t xml:space="preserve">Contribuição Para o Fomento da Radiodifusão Pública</t>
  </si>
  <si>
    <t xml:space="preserve">Lei nº 11.652,de 7/4/2008</t>
  </si>
  <si>
    <t xml:space="preserve">FUST - Multa de Ofício</t>
  </si>
  <si>
    <t xml:space="preserve">FUST - Lançamento de Ofício</t>
  </si>
  <si>
    <t xml:space="preserve">Parcelamento Extrajudicial</t>
  </si>
  <si>
    <t xml:space="preserve">FUST - Declaração Espontânea</t>
  </si>
  <si>
    <t xml:space="preserve">Multa por Infração à LGT - Anatel Não Outorgados</t>
  </si>
  <si>
    <t xml:space="preserve">Preço Público pelo Direito de Exploração de Serviço de Telecomunicações e pelo Direito de Exploração de Satélite - PPDESS</t>
  </si>
  <si>
    <t xml:space="preserve">Preço Público pelo Direito de Uso  de Radiofrequência (PPDUR)</t>
  </si>
  <si>
    <t xml:space="preserve">Parcelamento Administrativo</t>
  </si>
  <si>
    <t xml:space="preserve">Taxa de Fiscalização de Instalação - TFI</t>
  </si>
  <si>
    <t xml:space="preserve">Parcelamento Extraordinário</t>
  </si>
  <si>
    <t xml:space="preserve">Serviços Administrativos</t>
  </si>
  <si>
    <t xml:space="preserve">Multas Previstas na Lei Geral das Telecomunicações</t>
  </si>
  <si>
    <t xml:space="preserve">Homologação de Certificação de Conformidade</t>
  </si>
  <si>
    <t xml:space="preserve">Multa por Infrações Técnicas - Radiodifusão Outorgada</t>
  </si>
  <si>
    <t xml:space="preserve">Homologação de Declaração de Conformidade</t>
  </si>
  <si>
    <t xml:space="preserve">Receita pela Autorização para Uso de Radiofrequências - 1,9 GHz e 2,5 GHz</t>
  </si>
  <si>
    <t xml:space="preserve">Ressarcimento Ligações Telefônicas</t>
  </si>
  <si>
    <t xml:space="preserve">MULTA POR INFRAÇÃO AS NORMAS DE CERTIFICAÇÃO E HOLMOLOGAÇÃO</t>
  </si>
  <si>
    <t xml:space="preserve">Multa decorrente das obrigações do PGMU</t>
  </si>
  <si>
    <t xml:space="preserve">Lançamento Complementar ref. ao Ressarcimento de Ligações Telefônicas</t>
  </si>
  <si>
    <t xml:space="preserve">Emissão de Certificados</t>
  </si>
  <si>
    <t xml:space="preserve">Segunda via de documentos</t>
  </si>
  <si>
    <t xml:space="preserve">Parcelamento Extraordinário de Débitos Inscritos em Dívida Ativa</t>
  </si>
  <si>
    <t xml:space="preserve">Preço Publico Relativo à Administração dos Recursos de Numeração</t>
  </si>
  <si>
    <t xml:space="preserve">Multa por Infração à Legislação dos Serviços de Radiodifusão Comunitária</t>
  </si>
  <si>
    <t xml:space="preserve">Emissão de Licença sem fato gerador da TFI</t>
  </si>
  <si>
    <t xml:space="preserve">Descumprimento do PGMQ</t>
  </si>
  <si>
    <t xml:space="preserve">MULTA POR DESCUMPRIMENTO À LEGISLAÇÃO TV POR ASSINATURA</t>
  </si>
  <si>
    <t xml:space="preserve">Outorga dos Serv.de Radiodifusão Sonora e de Sons e Imagem</t>
  </si>
  <si>
    <t xml:space="preserve">Monitoramento do STFC</t>
  </si>
  <si>
    <t xml:space="preserve">Lançamento do Ônus Contratual decorrente da Prorrogação dos Contratos de Concessão - STFC</t>
  </si>
  <si>
    <t xml:space="preserve">MULTA SOBRE CONTRATADO DE FORNECIMENTO DE BENS E SERVIÇOS</t>
  </si>
  <si>
    <t xml:space="preserve">Descumprimento das demais Obrigações de Qualidade</t>
  </si>
  <si>
    <t xml:space="preserve">Ressarcimento de Despesas com Cópias</t>
  </si>
  <si>
    <t xml:space="preserve">Devolução de salários - (exercício corrente)</t>
  </si>
  <si>
    <t xml:space="preserve">Lançamento do Ônus Contratual decorrente da Prorrogação dos Termos de Autorização - SMP</t>
  </si>
  <si>
    <t xml:space="preserve">MULTA CONTRATUAL NÃO OUTORGADOS</t>
  </si>
  <si>
    <t xml:space="preserve">Outorga de Autorização-Uso de Blocos de Radiofrequências – EDITAL 4G (450 MHz e 2,5 GHz)</t>
  </si>
  <si>
    <t xml:space="preserve">Fust sobre interconexão e EILD</t>
  </si>
  <si>
    <t xml:space="preserve">Multa por tarifação incorreta </t>
  </si>
  <si>
    <t xml:space="preserve">Renovação de Homologação</t>
  </si>
  <si>
    <t xml:space="preserve">Receita pela Autorização para Uso de Radiofrequências - 1,8 GHz e 2,5 GHz</t>
  </si>
  <si>
    <t xml:space="preserve">Outorga de Autorização de Uso de Blocos de Radiofreqüências</t>
  </si>
  <si>
    <t xml:space="preserve">Preço Público pelo Direito de Exploração de Satélite, brasileiro ou estrangeiro, e uso das radiofrequências associadas</t>
  </si>
  <si>
    <t xml:space="preserve">Outorga dos Serviços de Telecomunicações (Edital)</t>
  </si>
  <si>
    <t xml:space="preserve">Preço Público Transferência de Concessão, Permissão ou de Autorização de Serviços de Telecomunicações ou de Uso de Radiofrequência.</t>
  </si>
  <si>
    <t xml:space="preserve">Devolução de Verbas Remuneratórias </t>
  </si>
  <si>
    <t xml:space="preserve">Honorários Advocatícios</t>
  </si>
  <si>
    <t xml:space="preserve">Multa por Descumprimento ao Regulamento do STFC</t>
  </si>
  <si>
    <t xml:space="preserve">Anul.Despesa no Exercício </t>
  </si>
  <si>
    <t xml:space="preserve">Multa por Descumprimento ao Regulamento sobre Áreas Locais</t>
  </si>
  <si>
    <t xml:space="preserve">Descumprimento da Regulação de Interconexão</t>
  </si>
  <si>
    <t xml:space="preserve">MULTA POR DESCUMPRIMENTO AO REGULAMENTO DO SMP</t>
  </si>
  <si>
    <t xml:space="preserve">Lançamento Complementar de Multa Moratória</t>
  </si>
  <si>
    <t xml:space="preserve">TFF LANÇAMENTO DE OFÍCIO</t>
  </si>
  <si>
    <t xml:space="preserve">MULTA POR PREJUÍZO À COMPETIÇÃO</t>
  </si>
  <si>
    <t xml:space="preserve">Multa Por Descumprimento De Obrigação De Listas Telefõnicas</t>
  </si>
  <si>
    <t xml:space="preserve">Outorga de Autorização-Uso de Blocos de Radiofrequências – EDITAL 4G (700 MHz)</t>
  </si>
  <si>
    <t xml:space="preserve">Recuperação Desp. Exerc. Anteriores - Fonte STN</t>
  </si>
  <si>
    <t xml:space="preserve">Declaração do Ônus Contratual decorrente da Prorrogação dos Termos de Autorização - SMP</t>
  </si>
  <si>
    <t xml:space="preserve">Multa Contratual por Descumprimento de Edital - MC</t>
  </si>
  <si>
    <t xml:space="preserve">Devolução de Diárias-Exercício</t>
  </si>
  <si>
    <t xml:space="preserve">Receita de Outorga do Direito de Exploração de Satélite Brasileiro</t>
  </si>
  <si>
    <t xml:space="preserve">Multa Contratual - Termo Autorização</t>
  </si>
  <si>
    <t xml:space="preserve">Ressarcimento de Despesas Médicas</t>
  </si>
  <si>
    <t xml:space="preserve">Outorga de autorização para uso da radiofrequência 2.570 MHz a 2.620 MHz</t>
  </si>
  <si>
    <t xml:space="preserve">Multa por Infração ao CDC</t>
  </si>
  <si>
    <t xml:space="preserve">Depósito de Terceiros</t>
  </si>
  <si>
    <t xml:space="preserve">Aluguel de Imóveis Urbanos e Rurais</t>
  </si>
  <si>
    <t xml:space="preserve">Descumprimento da Regulação de Numeração</t>
  </si>
  <si>
    <t xml:space="preserve">MULTA COMINATÓRIA PELO DESCUMPRIMENTO DE TERMO DE AJUSTAMENTO DE CONDUTA – TAC </t>
  </si>
  <si>
    <t xml:space="preserve">Multa por irregularidades na Comercialização do STFC </t>
  </si>
  <si>
    <t xml:space="preserve">Outros ressarcimentos (Banco Brasil S/A)</t>
  </si>
  <si>
    <t xml:space="preserve">MULTA POR DESCUMPRIMENTO DE MEDIDA CAUTELAR</t>
  </si>
  <si>
    <t xml:space="preserve">Declaração do Ônus Contratual decorrente da Prorrogação dos Contratos de Concessão - STFC</t>
  </si>
  <si>
    <t xml:space="preserve">Outros Ressarcimentos</t>
  </si>
  <si>
    <t xml:space="preserve">Multa por Descumprimento - Prestação de Satélite</t>
  </si>
  <si>
    <t xml:space="preserve">Chamamento Público SME</t>
  </si>
  <si>
    <t xml:space="preserve">Acórdãos TCU (Recuperação Desp. Exerc. Anteriores)</t>
  </si>
  <si>
    <t xml:space="preserve">Caução</t>
  </si>
  <si>
    <t xml:space="preserve">Devolução de Suprimento de Fundos-Exercício</t>
  </si>
  <si>
    <t xml:space="preserve">Devolução Convênios - Exercício</t>
  </si>
  <si>
    <t xml:space="preserve">Recuperação de Despesas de Exercício Anteriores - TI</t>
  </si>
  <si>
    <t xml:space="preserve">Multa por Descumprimento de Edital de Licitação (satélite brasileiro)</t>
  </si>
  <si>
    <t xml:space="preserve">Código</t>
  </si>
  <si>
    <t xml:space="preserve">Tipo de Fórmula</t>
  </si>
  <si>
    <t xml:space="preserve">Nome</t>
  </si>
  <si>
    <t xml:space="preserve">Script</t>
  </si>
  <si>
    <t xml:space="preserve">MULTA_MORA_001</t>
  </si>
  <si>
    <t xml:space="preserve">Multa de Mora</t>
  </si>
  <si>
    <t xml:space="preserve">Multa de Mora 0.33% com Limite de 10%</t>
  </si>
  <si>
    <t xml:space="preserve">MULTA_MORA_002</t>
  </si>
  <si>
    <t xml:space="preserve">Multa de Mora 0.33% com Limite de 20%</t>
  </si>
  <si>
    <t xml:space="preserve">MULTA_MORA_003</t>
  </si>
  <si>
    <t xml:space="preserve">Multa de Mora 0.33% com Limite de 10% ou 20%</t>
  </si>
  <si>
    <t xml:space="preserve">MULTA_MORA_004</t>
  </si>
  <si>
    <t xml:space="preserve">Multa de Mora para Receita de Multas sem Suspenção de Exigibilidade (novo Regulamento de Aplicação de Sanções Administrativas, Art. 36, Inciso I)</t>
  </si>
  <si>
    <t xml:space="preserve">MULTA_MORA_005</t>
  </si>
  <si>
    <t xml:space="preserve">Multa de Mora para Receita de Multas sem Suspenção de Exigibilidade (Resolução 344 e Informe nº 19-ADPF/SA)</t>
  </si>
  <si>
    <t xml:space="preserve">MULTA_MORA_006</t>
  </si>
  <si>
    <t xml:space="preserve">Multa de Mora para Multas com Suspenção de Exigibilidade posteriores à Resolução Anatel no 589/2012</t>
  </si>
  <si>
    <t xml:space="preserve">MULTA_MORA_007</t>
  </si>
  <si>
    <t xml:space="preserve">Multa de Mora para Multas com Suspenção de Exigibilidade anterior à Resolução Anatel no 589/2012</t>
  </si>
  <si>
    <t xml:space="preserve">MULTA_MORA_008</t>
  </si>
  <si>
    <t xml:space="preserve">Multa de Mora para Declaração Espontânea do FUST</t>
  </si>
  <si>
    <t xml:space="preserve">MULTA_MORA_009</t>
  </si>
  <si>
    <t xml:space="preserve">Multa de Mora para Receitas Ressarcimento Ligações Telefônicas</t>
  </si>
  <si>
    <t xml:space="preserve">JUROS_MORA_001</t>
  </si>
  <si>
    <t xml:space="preserve">Juros de Mora</t>
  </si>
  <si>
    <t xml:space="preserve">Juros de Mora Baseado no Índice Econômico SELIC</t>
  </si>
  <si>
    <t xml:space="preserve">JUROS_MORA_002</t>
  </si>
  <si>
    <t xml:space="preserve">Juros de Mora para Receita de Multas sem Suspenção de Exigibilidade (novo Regulamento de Aplicação de Sanções Administrativas, Art. 36, Inciso II)</t>
  </si>
  <si>
    <t xml:space="preserve">JUROS_MORA_003</t>
  </si>
  <si>
    <t xml:space="preserve">Juros de Mora para Multas sem Suspenção de Exigibilidade aplicadas antes da Resolução Anatel no 589/2012</t>
  </si>
  <si>
    <t xml:space="preserve">JUROS_MORA_004</t>
  </si>
  <si>
    <t xml:space="preserve">Juros de Mora para Multas com Suspenção de Exigibilidade posteriores à Resolução Anatel no 589/2012</t>
  </si>
  <si>
    <t xml:space="preserve">JUROS_MORA_005</t>
  </si>
  <si>
    <t xml:space="preserve">Juros de Mora para Multas com Suspenção de Exigibilidade anteriores à Resolução Anatel no 589/2012</t>
  </si>
  <si>
    <t xml:space="preserve">JUROS_MORA_006</t>
  </si>
  <si>
    <t xml:space="preserve">Juros de Mora para Fust – Lançamento de Ofício</t>
  </si>
  <si>
    <t xml:space="preserve">JUROS_MORA_007</t>
  </si>
  <si>
    <t xml:space="preserve">Juros de Mora para Receitas Ressarcimento Ligações Telefônicas</t>
  </si>
  <si>
    <t xml:space="preserve">JUROS_MORA_008</t>
  </si>
  <si>
    <t xml:space="preserve">Juros de Mora para Receitas MULTA COMINATÓRIA PELO DESCUMPRIMENTO DE TERMO DE AJUSTAMENTO DE CONDUTA – TAC</t>
  </si>
  <si>
    <t xml:space="preserve">JUROS_MORA_009</t>
  </si>
  <si>
    <t xml:space="preserve">Juros de Mora considerando 0.5% Outros ressarcimentos (Banco Brasil S/A)</t>
  </si>
  <si>
    <t xml:space="preserve">ATUALIZACAO_MONETARIA_001</t>
  </si>
  <si>
    <t xml:space="preserve">Atualização Monetária</t>
  </si>
  <si>
    <t xml:space="preserve">Atualização monetária para Multas com Suspenção de Exigibilidade anteriores à Resolução Anatel no 589/2012</t>
  </si>
  <si>
    <t xml:space="preserve">ATUALIZACAO_MONETARIA_002</t>
  </si>
  <si>
    <t xml:space="preserve">Atualização monetária para Multas com Suspenção de Exigibilidade posteriores à Resolução Anatel no 589/2012</t>
  </si>
  <si>
    <t xml:space="preserve">ATUALIZACAO_MONETARIA_003</t>
  </si>
  <si>
    <r>
      <rPr>
        <sz val="11"/>
        <color rgb="FF000000"/>
        <rFont val="Calibri"/>
        <family val="2"/>
        <charset val="1"/>
      </rPr>
      <t xml:space="preserve">Atualização monetária considerando Juros equivalentes à taxa </t>
    </r>
    <r>
      <rPr>
        <b val="true"/>
        <sz val="8"/>
        <color rgb="FF000000"/>
        <rFont val="Calibri"/>
        <family val="2"/>
        <charset val="1"/>
      </rPr>
      <t xml:space="preserve">SELIC</t>
    </r>
    <r>
      <rPr>
        <sz val="8"/>
        <color rgb="FF000000"/>
        <rFont val="Calibri"/>
        <family val="2"/>
        <charset val="1"/>
      </rPr>
      <t xml:space="preserve">, acumulada mensalmente, a partir do mês subsequente ao vencimento do prazo e de </t>
    </r>
    <r>
      <rPr>
        <b val="true"/>
        <sz val="8"/>
        <color rgb="FF000000"/>
        <rFont val="Calibri"/>
        <family val="2"/>
        <charset val="1"/>
      </rPr>
      <t xml:space="preserve">1%</t>
    </r>
    <r>
      <rPr>
        <sz val="8"/>
        <color rgb="FF000000"/>
        <rFont val="Calibri"/>
        <family val="2"/>
        <charset val="1"/>
      </rPr>
      <t xml:space="preserve"> no mês do pagamento</t>
    </r>
  </si>
  <si>
    <t xml:space="preserve">ATUALIZACAO_MONETARIA_004</t>
  </si>
  <si>
    <t xml:space="preserve">Atualização monetária para o Edital de Licitação nº 2/2015-SOR/SPR/CD-ANATEL, Item 5.7, alíneas "a" e "c"</t>
  </si>
  <si>
    <t xml:space="preserve">ATUALIZACAO_MONETARIA_005</t>
  </si>
  <si>
    <t xml:space="preserve">Atualização monetária para o Edital de Licitação nº 2/2015-SOR/SPR/CD-ANATEL, Item 5.7, alíneas "a" e "b"</t>
  </si>
  <si>
    <t xml:space="preserve">ATUALIZACAO_MONETARIA_006</t>
  </si>
  <si>
    <t xml:space="preserve">Atualização monetária para Receita de Outorga de Autorização-Uso de Blocos de Radiofrequências – EDITAL 4G (700 MHz)</t>
  </si>
  <si>
    <t xml:space="preserve">Código Receita</t>
  </si>
  <si>
    <t xml:space="preserve">Nome Receita</t>
  </si>
  <si>
    <t xml:space="preserve">Código da Fórmula</t>
  </si>
  <si>
    <t xml:space="preserve">Nome da Fórmula</t>
  </si>
  <si>
    <t xml:space="preserve">&lt; Não se aplica &gt;</t>
  </si>
  <si>
    <t xml:space="preserve">Multa de Ofício</t>
  </si>
  <si>
    <t xml:space="preserve">Atualização pela taxa referencial do Sistema Especial de Liquidação e Custódia – SELIC da data de publicação do Ato de Autorização até a data do efetivo pagamento, aplicado apenas ao valor da 2ª e 3ª parcelas</t>
  </si>
  <si>
    <t xml:space="preserve">Tipos de Fórmulas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</si>
</sst>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trike val="true"/>
      <sz val="11"/>
      <color rgb="FFCC33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libri"/>
      <family val="2"/>
    </font>
    <font>
      <b val="true"/>
      <sz val="8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true">
      <alignment horizontal="justify" vertical="center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ela1" displayName="Tabela1" ref="A2:A88" headerRowCount="1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Tabela2" displayName="Tabela2" ref="A1:D23" headerRowCount="1" totalsRowCount="0" totalsRowShown="0">
  <tableColumns count="4">
    <tableColumn id="1" name="Código"/>
    <tableColumn id="2" name="Tipo de Fórmula"/>
    <tableColumn id="3" name="Nome"/>
    <tableColumn id="4" name="Script"/>
  </tableColumns>
</table>
</file>

<file path=xl/tables/table3.xml><?xml version="1.0" encoding="utf-8"?>
<table xmlns="http://schemas.openxmlformats.org/spreadsheetml/2006/main" id="3" name="Tabela3" displayName="Tabela3" ref="A1:E296" headerRowCount="1" totalsRowCount="0" totalsRowShown="0">
  <autoFilter ref="A1:E296"/>
  <tableColumns count="5">
    <tableColumn id="1" name="Código Receita"/>
    <tableColumn id="2" name="Nome Receita"/>
    <tableColumn id="3" name="Tipo de Fórmula"/>
    <tableColumn id="4" name="Código da Fórmula"/>
    <tableColumn id="5" name="Nome da Fórmul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9"/>
  <sheetViews>
    <sheetView windowProtection="false"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B88" activeCellId="0" sqref="B88"/>
    </sheetView>
  </sheetViews>
  <sheetFormatPr defaultRowHeight="15"/>
  <cols>
    <col collapsed="false" hidden="false" max="1" min="1" style="1" width="14.8097165991903"/>
    <col collapsed="false" hidden="false" max="2" min="2" style="0" width="88.8785425101215"/>
    <col collapsed="false" hidden="false" max="3" min="3" style="2" width="13.3481781376518"/>
    <col collapsed="false" hidden="false" max="1025" min="4" style="0" width="9.425101214574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</row>
    <row r="2" customFormat="false" ht="13.8" hidden="false" customHeight="false" outlineLevel="0" collapsed="false">
      <c r="A2" s="7" t="n">
        <v>1329</v>
      </c>
      <c r="B2" s="8" t="s">
        <v>4</v>
      </c>
      <c r="C2" s="9" t="n">
        <v>384335</v>
      </c>
    </row>
    <row r="3" customFormat="false" ht="13.8" hidden="false" customHeight="false" outlineLevel="0" collapsed="false">
      <c r="A3" s="10" t="n">
        <v>4200</v>
      </c>
      <c r="B3" s="8" t="s">
        <v>5</v>
      </c>
      <c r="C3" s="9" t="n">
        <v>329075</v>
      </c>
      <c r="D3" s="0" t="s">
        <v>6</v>
      </c>
    </row>
    <row r="4" s="14" customFormat="true" ht="13.8" hidden="false" customHeight="false" outlineLevel="0" collapsed="false">
      <c r="A4" s="11" t="n">
        <v>4105</v>
      </c>
      <c r="B4" s="12" t="s">
        <v>7</v>
      </c>
      <c r="C4" s="13" t="n">
        <v>32666</v>
      </c>
    </row>
    <row r="5" s="18" customFormat="true" ht="13.8" hidden="false" customHeight="false" outlineLevel="0" collapsed="false">
      <c r="A5" s="15" t="n">
        <v>4101</v>
      </c>
      <c r="B5" s="16" t="s">
        <v>8</v>
      </c>
      <c r="C5" s="17" t="n">
        <v>32503</v>
      </c>
    </row>
    <row r="6" customFormat="false" ht="15" hidden="false" customHeight="false" outlineLevel="0" collapsed="false">
      <c r="A6" s="10" t="n">
        <v>5350</v>
      </c>
      <c r="B6" s="8" t="s">
        <v>9</v>
      </c>
      <c r="C6" s="9" t="n">
        <v>18084</v>
      </c>
    </row>
    <row r="7" customFormat="false" ht="15" hidden="false" customHeight="false" outlineLevel="0" collapsed="false">
      <c r="A7" s="10" t="n">
        <v>4100</v>
      </c>
      <c r="B7" s="8" t="s">
        <v>10</v>
      </c>
      <c r="C7" s="9" t="n">
        <v>16396</v>
      </c>
    </row>
    <row r="8" customFormat="false" ht="15" hidden="false" customHeight="false" outlineLevel="0" collapsed="false">
      <c r="A8" s="10" t="n">
        <v>1555</v>
      </c>
      <c r="B8" s="8" t="s">
        <v>11</v>
      </c>
      <c r="C8" s="9" t="n">
        <v>14607</v>
      </c>
    </row>
    <row r="9" customFormat="false" ht="15" hidden="false" customHeight="false" outlineLevel="0" collapsed="false">
      <c r="A9" s="10" t="n">
        <v>6529</v>
      </c>
      <c r="B9" s="8" t="s">
        <v>12</v>
      </c>
      <c r="C9" s="9" t="n">
        <v>12790</v>
      </c>
    </row>
    <row r="10" customFormat="false" ht="15" hidden="false" customHeight="false" outlineLevel="0" collapsed="false">
      <c r="A10" s="10" t="n">
        <v>7241</v>
      </c>
      <c r="B10" s="8" t="s">
        <v>13</v>
      </c>
      <c r="C10" s="9" t="n">
        <v>12040</v>
      </c>
    </row>
    <row r="11" customFormat="false" ht="15" hidden="false" customHeight="false" outlineLevel="0" collapsed="false">
      <c r="A11" s="10" t="n">
        <v>5358</v>
      </c>
      <c r="B11" s="8" t="s">
        <v>14</v>
      </c>
      <c r="C11" s="9" t="n">
        <v>8252</v>
      </c>
    </row>
    <row r="12" customFormat="false" ht="15" hidden="false" customHeight="false" outlineLevel="0" collapsed="false">
      <c r="A12" s="10" t="n">
        <v>8766</v>
      </c>
      <c r="B12" s="8" t="s">
        <v>15</v>
      </c>
      <c r="C12" s="9" t="n">
        <v>7140</v>
      </c>
    </row>
    <row r="13" customFormat="false" ht="15" hidden="false" customHeight="false" outlineLevel="0" collapsed="false">
      <c r="A13" s="10" t="n">
        <v>5355</v>
      </c>
      <c r="B13" s="8" t="s">
        <v>16</v>
      </c>
      <c r="C13" s="9" t="n">
        <v>4562</v>
      </c>
    </row>
    <row r="14" customFormat="false" ht="15" hidden="false" customHeight="false" outlineLevel="0" collapsed="false">
      <c r="A14" s="10" t="n">
        <v>5341</v>
      </c>
      <c r="B14" s="8" t="s">
        <v>17</v>
      </c>
      <c r="C14" s="9" t="n">
        <v>3185</v>
      </c>
    </row>
    <row r="15" customFormat="false" ht="15" hidden="false" customHeight="false" outlineLevel="0" collapsed="false">
      <c r="A15" s="10" t="n">
        <v>1550</v>
      </c>
      <c r="B15" s="8" t="s">
        <v>18</v>
      </c>
      <c r="C15" s="9" t="n">
        <v>2499</v>
      </c>
    </row>
    <row r="16" customFormat="false" ht="15" hidden="false" customHeight="false" outlineLevel="0" collapsed="false">
      <c r="A16" s="10" t="n">
        <v>1660</v>
      </c>
      <c r="B16" s="8" t="s">
        <v>18</v>
      </c>
      <c r="C16" s="9" t="n">
        <v>1321</v>
      </c>
    </row>
    <row r="17" customFormat="false" ht="15" hidden="false" customHeight="false" outlineLevel="0" collapsed="false">
      <c r="A17" s="10" t="n">
        <v>2680</v>
      </c>
      <c r="B17" s="8" t="s">
        <v>19</v>
      </c>
      <c r="C17" s="9" t="n">
        <v>1199</v>
      </c>
    </row>
    <row r="18" customFormat="false" ht="15" hidden="false" customHeight="false" outlineLevel="0" collapsed="false">
      <c r="A18" s="10" t="n">
        <v>1889</v>
      </c>
      <c r="B18" s="8" t="s">
        <v>20</v>
      </c>
      <c r="C18" s="9" t="n">
        <v>1131</v>
      </c>
    </row>
    <row r="19" customFormat="false" ht="15" hidden="false" customHeight="false" outlineLevel="0" collapsed="false">
      <c r="A19" s="10" t="n">
        <v>2682</v>
      </c>
      <c r="B19" s="8" t="s">
        <v>21</v>
      </c>
      <c r="C19" s="9" t="n">
        <v>1114</v>
      </c>
    </row>
    <row r="20" customFormat="false" ht="15" hidden="false" customHeight="false" outlineLevel="0" collapsed="false">
      <c r="A20" s="10" t="n">
        <v>6537</v>
      </c>
      <c r="B20" s="8" t="s">
        <v>22</v>
      </c>
      <c r="C20" s="9" t="n">
        <v>843</v>
      </c>
    </row>
    <row r="21" customFormat="false" ht="15" hidden="false" customHeight="false" outlineLevel="0" collapsed="false">
      <c r="A21" s="10" t="n">
        <v>5340</v>
      </c>
      <c r="B21" s="8" t="s">
        <v>23</v>
      </c>
      <c r="C21" s="9" t="n">
        <v>818</v>
      </c>
    </row>
    <row r="22" customFormat="false" ht="15" hidden="false" customHeight="false" outlineLevel="0" collapsed="false">
      <c r="A22" s="10" t="n">
        <v>1560</v>
      </c>
      <c r="B22" s="8" t="s">
        <v>24</v>
      </c>
      <c r="C22" s="9" t="n">
        <v>577</v>
      </c>
    </row>
    <row r="23" customFormat="false" ht="15" hidden="false" customHeight="false" outlineLevel="0" collapsed="false">
      <c r="A23" s="10" t="n">
        <v>1855</v>
      </c>
      <c r="B23" s="8" t="s">
        <v>25</v>
      </c>
      <c r="C23" s="9" t="n">
        <v>557</v>
      </c>
    </row>
    <row r="24" customFormat="false" ht="15" hidden="false" customHeight="false" outlineLevel="0" collapsed="false">
      <c r="A24" s="10" t="n">
        <v>3001</v>
      </c>
      <c r="B24" s="8" t="s">
        <v>26</v>
      </c>
      <c r="C24" s="9" t="n">
        <v>526</v>
      </c>
    </row>
    <row r="25" customFormat="false" ht="15" hidden="false" customHeight="false" outlineLevel="0" collapsed="false">
      <c r="A25" s="10" t="n">
        <v>5360</v>
      </c>
      <c r="B25" s="8" t="s">
        <v>27</v>
      </c>
      <c r="C25" s="9" t="n">
        <v>516</v>
      </c>
    </row>
    <row r="26" customFormat="false" ht="15" hidden="false" customHeight="false" outlineLevel="0" collapsed="false">
      <c r="A26" s="10" t="n">
        <v>5380</v>
      </c>
      <c r="B26" s="8" t="s">
        <v>28</v>
      </c>
      <c r="C26" s="9" t="n">
        <v>515</v>
      </c>
    </row>
    <row r="27" customFormat="false" ht="15" hidden="false" customHeight="false" outlineLevel="0" collapsed="false">
      <c r="A27" s="10" t="n">
        <v>5353</v>
      </c>
      <c r="B27" s="8" t="s">
        <v>29</v>
      </c>
      <c r="C27" s="9" t="n">
        <v>496</v>
      </c>
    </row>
    <row r="28" customFormat="false" ht="15" hidden="false" customHeight="false" outlineLevel="0" collapsed="false">
      <c r="A28" s="10" t="n">
        <v>7246</v>
      </c>
      <c r="B28" s="8" t="s">
        <v>30</v>
      </c>
      <c r="C28" s="9" t="n">
        <v>481</v>
      </c>
    </row>
    <row r="29" customFormat="false" ht="15" hidden="false" customHeight="false" outlineLevel="0" collapsed="false">
      <c r="A29" s="10" t="n">
        <v>1661</v>
      </c>
      <c r="B29" s="8" t="s">
        <v>31</v>
      </c>
      <c r="C29" s="9" t="n">
        <v>272</v>
      </c>
    </row>
    <row r="30" customFormat="false" ht="15" hidden="false" customHeight="false" outlineLevel="0" collapsed="false">
      <c r="A30" s="10" t="n">
        <v>5370</v>
      </c>
      <c r="B30" s="8" t="s">
        <v>32</v>
      </c>
      <c r="C30" s="9" t="n">
        <v>269</v>
      </c>
    </row>
    <row r="31" customFormat="false" ht="15" hidden="false" customHeight="false" outlineLevel="0" collapsed="false">
      <c r="A31" s="10" t="n">
        <v>1810</v>
      </c>
      <c r="B31" s="8" t="s">
        <v>33</v>
      </c>
      <c r="C31" s="9" t="n">
        <v>265</v>
      </c>
    </row>
    <row r="32" customFormat="false" ht="15" hidden="false" customHeight="false" outlineLevel="0" collapsed="false">
      <c r="A32" s="10" t="n">
        <v>1853</v>
      </c>
      <c r="B32" s="8" t="s">
        <v>34</v>
      </c>
      <c r="C32" s="9" t="n">
        <v>236</v>
      </c>
    </row>
    <row r="33" customFormat="false" ht="15" hidden="false" customHeight="false" outlineLevel="0" collapsed="false">
      <c r="A33" s="10" t="n">
        <v>6530</v>
      </c>
      <c r="B33" s="8" t="s">
        <v>35</v>
      </c>
      <c r="C33" s="9" t="n">
        <v>224</v>
      </c>
    </row>
    <row r="34" customFormat="false" ht="15" hidden="false" customHeight="false" outlineLevel="0" collapsed="false">
      <c r="A34" s="10" t="n">
        <v>1880</v>
      </c>
      <c r="B34" s="8" t="s">
        <v>36</v>
      </c>
      <c r="C34" s="9" t="n">
        <v>217</v>
      </c>
    </row>
    <row r="35" customFormat="false" ht="15" hidden="false" customHeight="false" outlineLevel="0" collapsed="false">
      <c r="A35" s="10" t="n">
        <v>7248</v>
      </c>
      <c r="B35" s="8" t="s">
        <v>37</v>
      </c>
      <c r="C35" s="9" t="n">
        <v>197</v>
      </c>
    </row>
    <row r="36" customFormat="false" ht="15" hidden="false" customHeight="false" outlineLevel="0" collapsed="false">
      <c r="A36" s="10" t="n">
        <v>5343</v>
      </c>
      <c r="B36" s="8" t="s">
        <v>38</v>
      </c>
      <c r="C36" s="9" t="n">
        <v>195</v>
      </c>
    </row>
    <row r="37" customFormat="false" ht="15" hidden="false" customHeight="false" outlineLevel="0" collapsed="false">
      <c r="A37" s="10" t="n">
        <v>1840</v>
      </c>
      <c r="B37" s="8" t="s">
        <v>39</v>
      </c>
      <c r="C37" s="9" t="n">
        <v>161</v>
      </c>
    </row>
    <row r="38" customFormat="false" ht="15" hidden="false" customHeight="false" outlineLevel="0" collapsed="false">
      <c r="A38" s="10" t="n">
        <v>8804</v>
      </c>
      <c r="B38" s="8" t="s">
        <v>40</v>
      </c>
      <c r="C38" s="9" t="n">
        <v>158</v>
      </c>
    </row>
    <row r="39" customFormat="false" ht="15" hidden="false" customHeight="false" outlineLevel="0" collapsed="false">
      <c r="A39" s="10" t="n">
        <v>5330</v>
      </c>
      <c r="B39" s="8" t="s">
        <v>41</v>
      </c>
      <c r="C39" s="9" t="n">
        <v>155</v>
      </c>
    </row>
    <row r="40" customFormat="false" ht="15" hidden="false" customHeight="false" outlineLevel="0" collapsed="false">
      <c r="A40" s="10" t="n">
        <v>7250</v>
      </c>
      <c r="B40" s="8" t="s">
        <v>42</v>
      </c>
      <c r="C40" s="9" t="n">
        <v>117</v>
      </c>
    </row>
    <row r="41" customFormat="false" ht="15" hidden="false" customHeight="false" outlineLevel="0" collapsed="false">
      <c r="A41" s="10" t="n">
        <v>1777</v>
      </c>
      <c r="B41" s="8" t="s">
        <v>43</v>
      </c>
      <c r="C41" s="9" t="n">
        <v>102</v>
      </c>
    </row>
    <row r="42" customFormat="false" ht="15" hidden="false" customHeight="false" outlineLevel="0" collapsed="false">
      <c r="A42" s="10" t="n">
        <v>6534</v>
      </c>
      <c r="B42" s="8" t="s">
        <v>44</v>
      </c>
      <c r="C42" s="9" t="n">
        <v>64</v>
      </c>
    </row>
    <row r="43" customFormat="false" ht="15" hidden="false" customHeight="false" outlineLevel="0" collapsed="false">
      <c r="A43" s="10" t="n">
        <v>4102</v>
      </c>
      <c r="B43" s="8" t="s">
        <v>45</v>
      </c>
      <c r="C43" s="9" t="n">
        <v>63</v>
      </c>
    </row>
    <row r="44" customFormat="false" ht="15" hidden="false" customHeight="false" outlineLevel="0" collapsed="false">
      <c r="A44" s="10" t="n">
        <v>1885</v>
      </c>
      <c r="B44" s="8" t="s">
        <v>46</v>
      </c>
      <c r="C44" s="9" t="n">
        <v>60</v>
      </c>
    </row>
    <row r="45" customFormat="false" ht="15" hidden="false" customHeight="false" outlineLevel="0" collapsed="false">
      <c r="A45" s="10" t="n">
        <v>2684</v>
      </c>
      <c r="B45" s="8" t="s">
        <v>47</v>
      </c>
      <c r="C45" s="9" t="n">
        <v>50</v>
      </c>
    </row>
    <row r="46" customFormat="false" ht="15" hidden="false" customHeight="false" outlineLevel="0" collapsed="false">
      <c r="A46" s="10" t="n">
        <v>6536</v>
      </c>
      <c r="B46" s="8" t="s">
        <v>48</v>
      </c>
      <c r="C46" s="9" t="n">
        <v>45</v>
      </c>
    </row>
    <row r="47" customFormat="false" ht="15" hidden="false" customHeight="false" outlineLevel="0" collapsed="false">
      <c r="A47" s="10" t="n">
        <v>6528</v>
      </c>
      <c r="B47" s="8" t="s">
        <v>49</v>
      </c>
      <c r="C47" s="9" t="n">
        <v>38</v>
      </c>
    </row>
    <row r="48" customFormat="false" ht="15" hidden="false" customHeight="false" outlineLevel="0" collapsed="false">
      <c r="A48" s="10" t="n">
        <v>6526</v>
      </c>
      <c r="B48" s="8" t="s">
        <v>50</v>
      </c>
      <c r="C48" s="9" t="n">
        <v>36</v>
      </c>
    </row>
    <row r="49" customFormat="false" ht="15" hidden="false" customHeight="false" outlineLevel="0" collapsed="false">
      <c r="A49" s="10" t="n">
        <v>6527</v>
      </c>
      <c r="B49" s="8" t="s">
        <v>51</v>
      </c>
      <c r="C49" s="9" t="n">
        <v>36</v>
      </c>
    </row>
    <row r="50" customFormat="false" ht="15" hidden="false" customHeight="false" outlineLevel="0" collapsed="false">
      <c r="A50" s="10" t="n">
        <v>7245</v>
      </c>
      <c r="B50" s="8" t="s">
        <v>52</v>
      </c>
      <c r="C50" s="9" t="n">
        <v>34</v>
      </c>
    </row>
    <row r="51" customFormat="false" ht="15" hidden="false" customHeight="false" outlineLevel="0" collapsed="false">
      <c r="A51" s="10" t="n">
        <v>5331</v>
      </c>
      <c r="B51" s="8" t="s">
        <v>53</v>
      </c>
      <c r="C51" s="9" t="n">
        <v>33</v>
      </c>
    </row>
    <row r="52" customFormat="false" ht="15" hidden="false" customHeight="false" outlineLevel="0" collapsed="false">
      <c r="A52" s="10" t="n">
        <v>5351</v>
      </c>
      <c r="B52" s="8" t="s">
        <v>54</v>
      </c>
      <c r="C52" s="9" t="n">
        <v>32</v>
      </c>
    </row>
    <row r="53" customFormat="false" ht="15" hidden="false" customHeight="false" outlineLevel="0" collapsed="false">
      <c r="A53" s="10" t="n">
        <v>1857</v>
      </c>
      <c r="B53" s="8" t="s">
        <v>55</v>
      </c>
      <c r="C53" s="9" t="n">
        <v>30</v>
      </c>
    </row>
    <row r="54" customFormat="false" ht="15" hidden="false" customHeight="false" outlineLevel="0" collapsed="false">
      <c r="A54" s="10" t="n">
        <v>8888</v>
      </c>
      <c r="B54" s="8" t="s">
        <v>56</v>
      </c>
      <c r="C54" s="9" t="n">
        <v>28</v>
      </c>
    </row>
    <row r="55" customFormat="false" ht="15" hidden="false" customHeight="false" outlineLevel="0" collapsed="false">
      <c r="A55" s="10" t="n">
        <v>1858</v>
      </c>
      <c r="B55" s="8" t="s">
        <v>57</v>
      </c>
      <c r="C55" s="9" t="n">
        <v>26</v>
      </c>
    </row>
    <row r="56" customFormat="false" ht="15" hidden="false" customHeight="false" outlineLevel="0" collapsed="false">
      <c r="A56" s="10" t="n">
        <v>1820</v>
      </c>
      <c r="B56" s="8" t="s">
        <v>58</v>
      </c>
      <c r="C56" s="9" t="n">
        <v>22</v>
      </c>
    </row>
    <row r="57" customFormat="false" ht="15" hidden="false" customHeight="false" outlineLevel="0" collapsed="false">
      <c r="A57" s="10" t="n">
        <v>1551</v>
      </c>
      <c r="B57" s="8" t="s">
        <v>59</v>
      </c>
      <c r="C57" s="9" t="n">
        <v>20</v>
      </c>
    </row>
    <row r="58" customFormat="false" ht="15" hidden="false" customHeight="false" outlineLevel="0" collapsed="false">
      <c r="A58" s="10" t="n">
        <v>3000</v>
      </c>
      <c r="B58" s="8" t="s">
        <v>60</v>
      </c>
      <c r="C58" s="9" t="n">
        <v>18</v>
      </c>
    </row>
    <row r="59" customFormat="false" ht="15" hidden="false" customHeight="false" outlineLevel="0" collapsed="false">
      <c r="A59" s="10" t="n">
        <v>1330</v>
      </c>
      <c r="B59" s="8" t="s">
        <v>61</v>
      </c>
      <c r="C59" s="9" t="n">
        <v>17</v>
      </c>
    </row>
    <row r="60" customFormat="false" ht="15" hidden="false" customHeight="false" outlineLevel="0" collapsed="false">
      <c r="A60" s="10" t="n">
        <v>1859</v>
      </c>
      <c r="B60" s="8" t="s">
        <v>62</v>
      </c>
      <c r="C60" s="9" t="n">
        <v>15</v>
      </c>
    </row>
    <row r="61" customFormat="false" ht="15" hidden="false" customHeight="false" outlineLevel="0" collapsed="false">
      <c r="A61" s="10" t="n">
        <v>1881</v>
      </c>
      <c r="B61" s="8" t="s">
        <v>63</v>
      </c>
      <c r="C61" s="9" t="n">
        <v>14</v>
      </c>
    </row>
    <row r="62" customFormat="false" ht="15" hidden="false" customHeight="false" outlineLevel="0" collapsed="false">
      <c r="A62" s="10" t="n">
        <v>6535</v>
      </c>
      <c r="B62" s="8" t="s">
        <v>64</v>
      </c>
      <c r="C62" s="9" t="n">
        <v>12</v>
      </c>
    </row>
    <row r="63" customFormat="false" ht="15" hidden="false" customHeight="false" outlineLevel="0" collapsed="false">
      <c r="A63" s="10" t="n">
        <v>8806</v>
      </c>
      <c r="B63" s="8" t="s">
        <v>65</v>
      </c>
      <c r="C63" s="9" t="n">
        <v>12</v>
      </c>
    </row>
    <row r="64" customFormat="false" ht="15" hidden="false" customHeight="false" outlineLevel="0" collapsed="false">
      <c r="A64" s="10" t="n">
        <v>7249</v>
      </c>
      <c r="B64" s="8" t="s">
        <v>66</v>
      </c>
      <c r="C64" s="9" t="n">
        <v>12</v>
      </c>
    </row>
    <row r="65" customFormat="false" ht="15" hidden="false" customHeight="false" outlineLevel="0" collapsed="false">
      <c r="A65" s="10" t="n">
        <v>1666</v>
      </c>
      <c r="B65" s="8" t="s">
        <v>67</v>
      </c>
      <c r="C65" s="9" t="n">
        <v>11</v>
      </c>
    </row>
    <row r="66" customFormat="false" ht="15" hidden="false" customHeight="false" outlineLevel="0" collapsed="false">
      <c r="A66" s="10" t="n">
        <v>5342</v>
      </c>
      <c r="B66" s="8" t="s">
        <v>68</v>
      </c>
      <c r="C66" s="9" t="n">
        <v>10</v>
      </c>
    </row>
    <row r="67" customFormat="false" ht="15" hidden="false" customHeight="false" outlineLevel="0" collapsed="false">
      <c r="A67" s="10" t="n">
        <v>2671</v>
      </c>
      <c r="B67" s="8" t="s">
        <v>69</v>
      </c>
      <c r="C67" s="9" t="n">
        <v>6</v>
      </c>
    </row>
    <row r="68" customFormat="false" ht="15" hidden="false" customHeight="false" outlineLevel="0" collapsed="false">
      <c r="A68" s="10" t="n">
        <v>1770</v>
      </c>
      <c r="B68" s="8" t="s">
        <v>70</v>
      </c>
      <c r="C68" s="9" t="n">
        <v>6</v>
      </c>
    </row>
    <row r="69" customFormat="false" ht="15" hidden="false" customHeight="false" outlineLevel="0" collapsed="false">
      <c r="A69" s="10" t="n">
        <v>8815</v>
      </c>
      <c r="B69" s="8" t="s">
        <v>71</v>
      </c>
      <c r="C69" s="9" t="n">
        <v>6</v>
      </c>
    </row>
    <row r="70" customFormat="false" ht="15" hidden="false" customHeight="false" outlineLevel="0" collapsed="false">
      <c r="A70" s="10" t="n">
        <v>6533</v>
      </c>
      <c r="B70" s="8" t="s">
        <v>72</v>
      </c>
      <c r="C70" s="9" t="n">
        <v>5</v>
      </c>
    </row>
    <row r="71" customFormat="false" ht="15" hidden="false" customHeight="false" outlineLevel="0" collapsed="false">
      <c r="A71" s="10" t="n">
        <v>1780</v>
      </c>
      <c r="B71" s="8" t="s">
        <v>73</v>
      </c>
      <c r="C71" s="9" t="n">
        <v>5</v>
      </c>
    </row>
    <row r="72" customFormat="false" ht="15" hidden="false" customHeight="false" outlineLevel="0" collapsed="false">
      <c r="A72" s="10" t="n">
        <v>5390</v>
      </c>
      <c r="B72" s="8" t="s">
        <v>74</v>
      </c>
      <c r="C72" s="9" t="n">
        <v>5</v>
      </c>
    </row>
    <row r="73" customFormat="false" ht="15" hidden="false" customHeight="false" outlineLevel="0" collapsed="false">
      <c r="A73" s="10" t="n">
        <v>5320</v>
      </c>
      <c r="B73" s="8" t="s">
        <v>75</v>
      </c>
      <c r="C73" s="9" t="n">
        <v>5</v>
      </c>
    </row>
    <row r="74" customFormat="false" ht="15" hidden="false" customHeight="false" outlineLevel="0" collapsed="false">
      <c r="A74" s="10" t="n">
        <v>1830</v>
      </c>
      <c r="B74" s="8" t="s">
        <v>76</v>
      </c>
      <c r="C74" s="9" t="n">
        <v>5</v>
      </c>
    </row>
    <row r="75" customFormat="false" ht="15" hidden="false" customHeight="false" outlineLevel="0" collapsed="false">
      <c r="A75" s="10" t="n">
        <v>5352</v>
      </c>
      <c r="B75" s="8" t="s">
        <v>77</v>
      </c>
      <c r="C75" s="9" t="n">
        <v>5</v>
      </c>
    </row>
    <row r="76" customFormat="false" ht="15" hidden="false" customHeight="false" outlineLevel="0" collapsed="false">
      <c r="A76" s="10" t="n">
        <v>1887</v>
      </c>
      <c r="B76" s="8" t="s">
        <v>78</v>
      </c>
      <c r="C76" s="9" t="n">
        <v>4</v>
      </c>
    </row>
    <row r="77" customFormat="false" ht="15" hidden="false" customHeight="false" outlineLevel="0" collapsed="false">
      <c r="A77" s="10" t="n">
        <v>5348</v>
      </c>
      <c r="B77" s="8" t="s">
        <v>79</v>
      </c>
      <c r="C77" s="9" t="n">
        <v>3</v>
      </c>
    </row>
    <row r="78" customFormat="false" ht="15" hidden="false" customHeight="false" outlineLevel="0" collapsed="false">
      <c r="A78" s="10" t="n">
        <v>1854</v>
      </c>
      <c r="B78" s="8" t="s">
        <v>80</v>
      </c>
      <c r="C78" s="9" t="n">
        <v>3</v>
      </c>
    </row>
    <row r="79" customFormat="false" ht="15" hidden="false" customHeight="false" outlineLevel="0" collapsed="false">
      <c r="A79" s="10" t="n">
        <v>7247</v>
      </c>
      <c r="B79" s="8" t="s">
        <v>81</v>
      </c>
      <c r="C79" s="9" t="n">
        <v>2</v>
      </c>
    </row>
    <row r="80" customFormat="false" ht="15" hidden="false" customHeight="false" outlineLevel="0" collapsed="false">
      <c r="A80" s="10" t="n">
        <v>5346</v>
      </c>
      <c r="B80" s="8" t="s">
        <v>82</v>
      </c>
      <c r="C80" s="9" t="n">
        <v>2</v>
      </c>
    </row>
    <row r="81" customFormat="false" ht="15" hidden="false" customHeight="false" outlineLevel="0" collapsed="false">
      <c r="A81" s="10" t="n">
        <v>1851</v>
      </c>
      <c r="B81" s="8" t="s">
        <v>83</v>
      </c>
      <c r="C81" s="9" t="n">
        <v>1</v>
      </c>
    </row>
    <row r="82" customFormat="false" ht="15" hidden="false" customHeight="false" outlineLevel="0" collapsed="false">
      <c r="A82" s="10" t="n">
        <v>6531</v>
      </c>
      <c r="B82" s="8" t="s">
        <v>84</v>
      </c>
      <c r="C82" s="9" t="n">
        <v>1</v>
      </c>
    </row>
    <row r="83" customFormat="false" ht="15" hidden="false" customHeight="false" outlineLevel="0" collapsed="false">
      <c r="A83" s="10" t="n">
        <v>8807</v>
      </c>
      <c r="B83" s="8" t="s">
        <v>85</v>
      </c>
      <c r="C83" s="9" t="n">
        <v>1</v>
      </c>
    </row>
    <row r="84" customFormat="false" ht="15" hidden="false" customHeight="false" outlineLevel="0" collapsed="false">
      <c r="A84" s="10" t="n">
        <v>8801</v>
      </c>
      <c r="B84" s="8" t="s">
        <v>86</v>
      </c>
      <c r="C84" s="9" t="n">
        <v>1</v>
      </c>
    </row>
    <row r="85" customFormat="false" ht="15" hidden="false" customHeight="false" outlineLevel="0" collapsed="false">
      <c r="A85" s="10" t="n">
        <v>8808</v>
      </c>
      <c r="B85" s="8" t="s">
        <v>87</v>
      </c>
      <c r="C85" s="9" t="n">
        <v>1</v>
      </c>
    </row>
    <row r="86" customFormat="false" ht="15" hidden="false" customHeight="false" outlineLevel="0" collapsed="false">
      <c r="A86" s="10" t="n">
        <v>8812</v>
      </c>
      <c r="B86" s="8" t="s">
        <v>88</v>
      </c>
      <c r="C86" s="9" t="n">
        <v>1</v>
      </c>
    </row>
    <row r="87" customFormat="false" ht="15" hidden="false" customHeight="false" outlineLevel="0" collapsed="false">
      <c r="A87" s="10" t="n">
        <v>8810</v>
      </c>
      <c r="B87" s="8" t="s">
        <v>89</v>
      </c>
      <c r="C87" s="9" t="n">
        <v>1</v>
      </c>
    </row>
    <row r="88" customFormat="false" ht="15" hidden="false" customHeight="false" outlineLevel="0" collapsed="false">
      <c r="A88" s="10" t="n">
        <v>1552</v>
      </c>
      <c r="B88" s="8" t="s">
        <v>90</v>
      </c>
      <c r="C88" s="9" t="n">
        <v>1</v>
      </c>
    </row>
    <row r="89" customFormat="false" ht="15" hidden="false" customHeight="false" outlineLevel="0" collapsed="false">
      <c r="A89" s="19"/>
      <c r="B89" s="20"/>
      <c r="C89" s="21" t="n">
        <f aca="false">SUM(C2:C88)</f>
        <v>891604</v>
      </c>
    </row>
  </sheetData>
  <autoFilter ref="A1:A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5"/>
  <cols>
    <col collapsed="false" hidden="false" max="1" min="1" style="22" width="34.8906882591093"/>
    <col collapsed="false" hidden="false" max="2" min="2" style="0" width="23.6315789473684"/>
    <col collapsed="false" hidden="false" max="3" min="3" style="0" width="51.5384615384615"/>
    <col collapsed="false" hidden="false" max="4" min="4" style="0" width="41.3765182186235"/>
    <col collapsed="false" hidden="false" max="1025" min="5" style="0" width="9.4251012145749"/>
  </cols>
  <sheetData>
    <row r="1" customFormat="false" ht="13.8" hidden="false" customHeight="false" outlineLevel="0" collapsed="false">
      <c r="A1" s="6" t="s">
        <v>91</v>
      </c>
      <c r="B1" s="6" t="s">
        <v>92</v>
      </c>
      <c r="C1" s="6" t="s">
        <v>93</v>
      </c>
      <c r="D1" s="6" t="s">
        <v>94</v>
      </c>
    </row>
    <row r="2" customFormat="false" ht="13.8" hidden="false" customHeight="false" outlineLevel="0" collapsed="false">
      <c r="A2" s="22" t="s">
        <v>95</v>
      </c>
      <c r="B2" s="22" t="s">
        <v>96</v>
      </c>
      <c r="C2" s="0" t="s">
        <v>97</v>
      </c>
    </row>
    <row r="3" customFormat="false" ht="13.8" hidden="false" customHeight="false" outlineLevel="0" collapsed="false">
      <c r="A3" s="22" t="s">
        <v>98</v>
      </c>
      <c r="B3" s="22" t="s">
        <v>96</v>
      </c>
      <c r="C3" s="0" t="s">
        <v>99</v>
      </c>
    </row>
    <row r="4" customFormat="false" ht="13.8" hidden="false" customHeight="false" outlineLevel="0" collapsed="false">
      <c r="A4" s="22" t="s">
        <v>100</v>
      </c>
      <c r="B4" s="22" t="s">
        <v>96</v>
      </c>
      <c r="C4" s="0" t="s">
        <v>101</v>
      </c>
    </row>
    <row r="5" customFormat="false" ht="13.8" hidden="false" customHeight="false" outlineLevel="0" collapsed="false">
      <c r="A5" s="22" t="s">
        <v>102</v>
      </c>
      <c r="B5" s="22" t="s">
        <v>96</v>
      </c>
      <c r="C5" s="0" t="s">
        <v>103</v>
      </c>
    </row>
    <row r="6" customFormat="false" ht="13.8" hidden="false" customHeight="false" outlineLevel="0" collapsed="false">
      <c r="A6" s="22" t="s">
        <v>104</v>
      </c>
      <c r="B6" s="22" t="s">
        <v>96</v>
      </c>
      <c r="C6" s="0" t="s">
        <v>105</v>
      </c>
    </row>
    <row r="7" customFormat="false" ht="13.8" hidden="false" customHeight="false" outlineLevel="0" collapsed="false">
      <c r="A7" s="22" t="s">
        <v>106</v>
      </c>
      <c r="B7" s="22" t="s">
        <v>96</v>
      </c>
      <c r="C7" s="23" t="s">
        <v>107</v>
      </c>
    </row>
    <row r="8" customFormat="false" ht="13.8" hidden="false" customHeight="false" outlineLevel="0" collapsed="false">
      <c r="A8" s="22" t="s">
        <v>108</v>
      </c>
      <c r="B8" s="22" t="s">
        <v>96</v>
      </c>
      <c r="C8" s="23" t="s">
        <v>109</v>
      </c>
    </row>
    <row r="9" customFormat="false" ht="13.8" hidden="false" customHeight="false" outlineLevel="0" collapsed="false">
      <c r="A9" s="22" t="s">
        <v>110</v>
      </c>
      <c r="B9" s="22" t="s">
        <v>96</v>
      </c>
      <c r="C9" s="23" t="s">
        <v>111</v>
      </c>
    </row>
    <row r="10" customFormat="false" ht="13.8" hidden="false" customHeight="false" outlineLevel="0" collapsed="false">
      <c r="A10" s="22" t="s">
        <v>112</v>
      </c>
      <c r="B10" s="22" t="s">
        <v>96</v>
      </c>
      <c r="C10" s="23" t="s">
        <v>113</v>
      </c>
    </row>
    <row r="11" customFormat="false" ht="13.8" hidden="false" customHeight="false" outlineLevel="0" collapsed="false">
      <c r="A11" s="22" t="s">
        <v>114</v>
      </c>
      <c r="B11" s="22" t="s">
        <v>115</v>
      </c>
      <c r="C11" s="24" t="s">
        <v>116</v>
      </c>
    </row>
    <row r="12" customFormat="false" ht="13.8" hidden="false" customHeight="false" outlineLevel="0" collapsed="false">
      <c r="A12" s="22" t="s">
        <v>117</v>
      </c>
      <c r="B12" s="22" t="s">
        <v>115</v>
      </c>
      <c r="C12" s="24" t="s">
        <v>118</v>
      </c>
    </row>
    <row r="13" customFormat="false" ht="13.8" hidden="false" customHeight="false" outlineLevel="0" collapsed="false">
      <c r="A13" s="22" t="s">
        <v>119</v>
      </c>
      <c r="B13" s="22" t="s">
        <v>115</v>
      </c>
      <c r="C13" s="23" t="s">
        <v>120</v>
      </c>
    </row>
    <row r="14" customFormat="false" ht="13.8" hidden="false" customHeight="false" outlineLevel="0" collapsed="false">
      <c r="A14" s="22" t="s">
        <v>121</v>
      </c>
      <c r="B14" s="22" t="s">
        <v>115</v>
      </c>
      <c r="C14" s="23" t="s">
        <v>122</v>
      </c>
    </row>
    <row r="15" customFormat="false" ht="13.8" hidden="false" customHeight="false" outlineLevel="0" collapsed="false">
      <c r="A15" s="22" t="s">
        <v>123</v>
      </c>
      <c r="B15" s="22" t="s">
        <v>115</v>
      </c>
      <c r="C15" s="23" t="s">
        <v>124</v>
      </c>
    </row>
    <row r="16" customFormat="false" ht="13.8" hidden="false" customHeight="false" outlineLevel="0" collapsed="false">
      <c r="A16" s="22" t="s">
        <v>125</v>
      </c>
      <c r="B16" s="22" t="s">
        <v>115</v>
      </c>
      <c r="C16" s="23" t="s">
        <v>126</v>
      </c>
    </row>
    <row r="17" customFormat="false" ht="13.8" hidden="false" customHeight="false" outlineLevel="0" collapsed="false">
      <c r="A17" s="22" t="s">
        <v>127</v>
      </c>
      <c r="B17" s="22" t="s">
        <v>115</v>
      </c>
      <c r="C17" s="23" t="s">
        <v>128</v>
      </c>
    </row>
    <row r="18" customFormat="false" ht="13.8" hidden="false" customHeight="false" outlineLevel="0" collapsed="false">
      <c r="A18" s="22" t="s">
        <v>129</v>
      </c>
      <c r="B18" s="22" t="s">
        <v>115</v>
      </c>
      <c r="C18" s="23" t="s">
        <v>130</v>
      </c>
    </row>
    <row r="19" customFormat="false" ht="13.8" hidden="false" customHeight="false" outlineLevel="0" collapsed="false">
      <c r="A19" s="22" t="s">
        <v>131</v>
      </c>
      <c r="B19" s="22" t="s">
        <v>115</v>
      </c>
      <c r="C19" s="24" t="s">
        <v>132</v>
      </c>
    </row>
    <row r="20" customFormat="false" ht="13.8" hidden="false" customHeight="false" outlineLevel="0" collapsed="false">
      <c r="A20" s="22" t="s">
        <v>133</v>
      </c>
      <c r="B20" s="22" t="s">
        <v>134</v>
      </c>
      <c r="C20" s="0" t="s">
        <v>135</v>
      </c>
    </row>
    <row r="21" customFormat="false" ht="13.8" hidden="false" customHeight="false" outlineLevel="0" collapsed="false">
      <c r="A21" s="22" t="s">
        <v>136</v>
      </c>
      <c r="B21" s="22" t="s">
        <v>134</v>
      </c>
      <c r="C21" s="0" t="s">
        <v>137</v>
      </c>
    </row>
    <row r="22" customFormat="false" ht="14.55" hidden="false" customHeight="false" outlineLevel="0" collapsed="false">
      <c r="A22" s="22" t="s">
        <v>138</v>
      </c>
      <c r="B22" s="22" t="s">
        <v>134</v>
      </c>
      <c r="C22" s="24" t="s">
        <v>139</v>
      </c>
    </row>
    <row r="23" customFormat="false" ht="14.65" hidden="false" customHeight="false" outlineLevel="0" collapsed="false">
      <c r="A23" s="22" t="s">
        <v>140</v>
      </c>
      <c r="B23" s="22" t="s">
        <v>134</v>
      </c>
      <c r="C23" s="0" t="s">
        <v>141</v>
      </c>
    </row>
    <row r="24" customFormat="false" ht="13.8" hidden="false" customHeight="false" outlineLevel="0" collapsed="false">
      <c r="A24" s="22" t="s">
        <v>142</v>
      </c>
      <c r="B24" s="22" t="s">
        <v>134</v>
      </c>
      <c r="C24" s="0" t="s">
        <v>143</v>
      </c>
    </row>
    <row r="25" customFormat="false" ht="13.8" hidden="false" customHeight="false" outlineLevel="0" collapsed="false">
      <c r="A25" s="22" t="s">
        <v>144</v>
      </c>
      <c r="B25" s="22" t="s">
        <v>134</v>
      </c>
      <c r="C25" s="23" t="s">
        <v>145</v>
      </c>
    </row>
  </sheetData>
  <autoFilter ref="A:A"/>
  <dataValidations count="1">
    <dataValidation allowBlank="true" operator="equal" showDropDown="false" showErrorMessage="true" showInputMessage="false" sqref="B2:B25" type="list">
      <formula1>Outros!$A$2:$A$5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0" sqref="A10"/>
    </sheetView>
  </sheetViews>
  <sheetFormatPr defaultRowHeight="12.85"/>
  <cols>
    <col collapsed="false" hidden="false" max="1" min="1" style="25" width="16.4048582995951"/>
    <col collapsed="false" hidden="false" max="2" min="2" style="0" width="62.5587044534413"/>
    <col collapsed="false" hidden="false" max="3" min="3" style="0" width="22.4008097165992"/>
    <col collapsed="false" hidden="false" max="4" min="4" style="0" width="25.587044534413"/>
    <col collapsed="false" hidden="false" max="5" min="5" style="0" width="44.3198380566802"/>
    <col collapsed="false" hidden="false" max="1025" min="6" style="0" width="9.4251012145749"/>
  </cols>
  <sheetData>
    <row r="1" s="27" customFormat="true" ht="13.8" hidden="false" customHeight="false" outlineLevel="0" collapsed="false">
      <c r="A1" s="26" t="s">
        <v>146</v>
      </c>
      <c r="B1" s="27" t="s">
        <v>147</v>
      </c>
      <c r="C1" s="27" t="s">
        <v>92</v>
      </c>
      <c r="D1" s="27" t="s">
        <v>148</v>
      </c>
      <c r="E1" s="27" t="s">
        <v>149</v>
      </c>
      <c r="AMJ1" s="28"/>
    </row>
    <row r="2" customFormat="false" ht="13.8" hidden="false" customHeight="false" outlineLevel="0" collapsed="false">
      <c r="A2" s="25" t="n">
        <v>1329</v>
      </c>
      <c r="B2" s="0" t="str">
        <f aca="false">VLOOKUP(A2,Receitas!$A$2:$B$88,2,0)</f>
        <v>Taxa de Fiscalização de Funcionamento - TFF</v>
      </c>
      <c r="C2" s="24" t="s">
        <v>115</v>
      </c>
      <c r="D2" s="24" t="s">
        <v>114</v>
      </c>
      <c r="E2" s="24" t="str">
        <f aca="false">VLOOKUP(D2,Formulas!$A$2:$C$100,3,0)</f>
        <v>Juros de Mora Baseado no Índice Econômico SELIC</v>
      </c>
    </row>
    <row r="3" customFormat="false" ht="13.8" hidden="false" customHeight="false" outlineLevel="0" collapsed="false">
      <c r="A3" s="25" t="n">
        <v>1329</v>
      </c>
      <c r="B3" s="0" t="str">
        <f aca="false">VLOOKUP(A3,Receitas!$A$2:$B$88,2,0)</f>
        <v>Taxa de Fiscalização de Funcionamento - TFF</v>
      </c>
      <c r="C3" s="24" t="s">
        <v>96</v>
      </c>
      <c r="D3" s="24" t="s">
        <v>98</v>
      </c>
      <c r="E3" s="24" t="str">
        <f aca="false">VLOOKUP(D3,Formulas!$A$2:$C$100,3,0)</f>
        <v>Multa de Mora 0.33% com Limite de 20%</v>
      </c>
    </row>
    <row r="4" customFormat="false" ht="14.65" hidden="false" customHeight="false" outlineLevel="0" collapsed="false">
      <c r="A4" s="25" t="n">
        <v>1329</v>
      </c>
      <c r="B4" s="0" t="str">
        <f aca="false">_xlfn.IFNA(VLOOKUP(A4,Receitas!$A$2:$B$88,2,0),"")</f>
        <v>Taxa de Fiscalização de Funcionamento - TFF</v>
      </c>
      <c r="C4" s="24" t="s">
        <v>134</v>
      </c>
      <c r="D4" s="29" t="s">
        <v>150</v>
      </c>
      <c r="E4" s="24" t="e">
        <f aca="false">VLOOKUP(D4,Formulas!$A$2:$C$100,3,0)</f>
        <v>#N/A</v>
      </c>
    </row>
    <row r="5" customFormat="false" ht="14.65" hidden="false" customHeight="false" outlineLevel="0" collapsed="false">
      <c r="A5" s="25" t="n">
        <v>1329</v>
      </c>
      <c r="B5" s="0" t="str">
        <f aca="false">_xlfn.IFNA(VLOOKUP(A5,Receitas!$A$2:$B$88,2,0),"")</f>
        <v>Taxa de Fiscalização de Funcionamento - TFF</v>
      </c>
      <c r="C5" s="24" t="s">
        <v>151</v>
      </c>
      <c r="D5" s="29" t="s">
        <v>150</v>
      </c>
      <c r="E5" s="24" t="e">
        <f aca="false">VLOOKUP(D5,Formulas!$A$2:$C$100,3,0)</f>
        <v>#N/A</v>
      </c>
    </row>
    <row r="6" customFormat="false" ht="14.65" hidden="false" customHeight="false" outlineLevel="0" collapsed="false">
      <c r="A6" s="25" t="n">
        <v>1330</v>
      </c>
      <c r="B6" s="0" t="str">
        <f aca="false">_xlfn.IFNA(VLOOKUP(A6,Receitas!$A$2:$B$88,2,0),"")</f>
        <v>TFF LANÇAMENTO DE OFÍCIO</v>
      </c>
      <c r="C6" s="24" t="s">
        <v>134</v>
      </c>
      <c r="D6" s="29" t="s">
        <v>150</v>
      </c>
      <c r="E6" s="24" t="e">
        <f aca="false">VLOOKUP(D6,Formulas!$A$2:$C$100,3,0)</f>
        <v>#N/A</v>
      </c>
    </row>
    <row r="7" customFormat="false" ht="13.8" hidden="false" customHeight="false" outlineLevel="0" collapsed="false">
      <c r="A7" s="25" t="n">
        <v>1330</v>
      </c>
      <c r="B7" s="0" t="str">
        <f aca="false">_xlfn.IFNA(VLOOKUP(A7,Receitas!$A$2:$B$88,2,0),"")</f>
        <v>TFF LANÇAMENTO DE OFÍCIO</v>
      </c>
      <c r="C7" s="24" t="s">
        <v>96</v>
      </c>
      <c r="D7" s="24" t="s">
        <v>98</v>
      </c>
      <c r="E7" s="24" t="str">
        <f aca="false">VLOOKUP(D7,Formulas!$A$2:$C$100,3,0)</f>
        <v>Multa de Mora 0.33% com Limite de 20%</v>
      </c>
    </row>
    <row r="8" customFormat="false" ht="13.8" hidden="false" customHeight="false" outlineLevel="0" collapsed="false">
      <c r="A8" s="25" t="n">
        <v>1330</v>
      </c>
      <c r="B8" s="0" t="str">
        <f aca="false">_xlfn.IFNA(VLOOKUP(A8,Receitas!$A$2:$B$88,2,0),"")</f>
        <v>TFF LANÇAMENTO DE OFÍCIO</v>
      </c>
      <c r="C8" s="24" t="s">
        <v>115</v>
      </c>
      <c r="D8" s="24" t="s">
        <v>114</v>
      </c>
      <c r="E8" s="24" t="str">
        <f aca="false">VLOOKUP(D8,Formulas!$A$2:$C$100,3,0)</f>
        <v>Juros de Mora Baseado no Índice Econômico SELIC</v>
      </c>
    </row>
    <row r="9" customFormat="false" ht="14.65" hidden="false" customHeight="false" outlineLevel="0" collapsed="false">
      <c r="A9" s="25" t="n">
        <v>1330</v>
      </c>
      <c r="B9" s="0" t="str">
        <f aca="false">_xlfn.IFNA(VLOOKUP(A9,Receitas!$A$2:$B$88,2,0),"")</f>
        <v>TFF LANÇAMENTO DE OFÍCIO</v>
      </c>
      <c r="C9" s="24" t="s">
        <v>151</v>
      </c>
      <c r="D9" s="29" t="s">
        <v>150</v>
      </c>
      <c r="E9" s="24" t="e">
        <f aca="false">VLOOKUP(D9,Formulas!$A$2:$C$100,3,0)</f>
        <v>#N/A</v>
      </c>
    </row>
    <row r="10" customFormat="false" ht="13.8" hidden="false" customHeight="false" outlineLevel="0" collapsed="false">
      <c r="A10" s="25" t="n">
        <v>1550</v>
      </c>
      <c r="B10" s="0" t="str">
        <f aca="false">_xlfn.IFNA(VLOOKUP(A10,Receitas!$A$2:$B$88,2,0),"")</f>
        <v>Multas Previstas na Lei Geral das Telecomunicações</v>
      </c>
      <c r="C10" s="24" t="s">
        <v>134</v>
      </c>
      <c r="D10" s="24" t="s">
        <v>133</v>
      </c>
      <c r="E10" s="24" t="str">
        <f aca="false">VLOOKUP(D10,Formulas!$A$2:$C$100,3,0)</f>
        <v>Atualização monetária para Multas com Suspenção de Exigibilidade anteriores à Resolução Anatel no 589/2012</v>
      </c>
    </row>
    <row r="11" customFormat="false" ht="13.8" hidden="false" customHeight="false" outlineLevel="0" collapsed="false">
      <c r="A11" s="25" t="n">
        <v>1550</v>
      </c>
      <c r="B11" s="0" t="str">
        <f aca="false">_xlfn.IFNA(VLOOKUP(A11,Receitas!$A$2:$B$88,2,0),"")</f>
        <v>Multas Previstas na Lei Geral das Telecomunicações</v>
      </c>
      <c r="C11" s="24" t="s">
        <v>134</v>
      </c>
      <c r="D11" s="24" t="s">
        <v>136</v>
      </c>
      <c r="E11" s="24" t="str">
        <f aca="false">VLOOKUP(D11,Formulas!$A$2:$C$100,3,0)</f>
        <v>Atualização monetária para Multas com Suspenção de Exigibilidade posteriores à Resolução Anatel no 589/2012</v>
      </c>
    </row>
    <row r="12" customFormat="false" ht="13.8" hidden="false" customHeight="false" outlineLevel="0" collapsed="false">
      <c r="A12" s="25" t="n">
        <v>1550</v>
      </c>
      <c r="B12" s="0" t="str">
        <f aca="false">_xlfn.IFNA(VLOOKUP(A12,Receitas!$A$2:$B$88,2,0),"")</f>
        <v>Multas Previstas na Lei Geral das Telecomunicações</v>
      </c>
      <c r="C12" s="24" t="s">
        <v>96</v>
      </c>
      <c r="D12" s="24" t="s">
        <v>102</v>
      </c>
      <c r="E12" s="24" t="str">
        <f aca="false">VLOOKUP(D12,Formulas!$A$2:$C$100,3,0)</f>
        <v>Multa de Mora para Receita de Multas sem Suspenção de Exigibilidade (novo Regulamento de Aplicação de Sanções Administrativas, Art. 36, Inciso I)</v>
      </c>
    </row>
    <row r="13" customFormat="false" ht="13.8" hidden="false" customHeight="false" outlineLevel="0" collapsed="false">
      <c r="A13" s="25" t="n">
        <v>1550</v>
      </c>
      <c r="B13" s="0" t="str">
        <f aca="false">_xlfn.IFNA(VLOOKUP(A13,Receitas!$A$2:$B$88,2,0),"")</f>
        <v>Multas Previstas na Lei Geral das Telecomunicações</v>
      </c>
      <c r="C13" s="24" t="s">
        <v>96</v>
      </c>
      <c r="D13" s="24" t="s">
        <v>104</v>
      </c>
      <c r="E13" s="24" t="str">
        <f aca="false">VLOOKUP(D13,Formulas!$A$2:$C$100,3,0)</f>
        <v>Multa de Mora para Receita de Multas sem Suspenção de Exigibilidade (Resolução 344 e Informe nº 19-ADPF/SA)</v>
      </c>
    </row>
    <row r="14" customFormat="false" ht="13.8" hidden="false" customHeight="false" outlineLevel="0" collapsed="false">
      <c r="A14" s="25" t="n">
        <v>1550</v>
      </c>
      <c r="B14" s="0" t="str">
        <f aca="false">_xlfn.IFNA(VLOOKUP(A14,Receitas!$A$2:$B$88,2,0),"")</f>
        <v>Multas Previstas na Lei Geral das Telecomunicações</v>
      </c>
      <c r="C14" s="24" t="s">
        <v>96</v>
      </c>
      <c r="D14" s="24" t="s">
        <v>106</v>
      </c>
      <c r="E14" s="24" t="str">
        <f aca="false">VLOOKUP(D14,Formulas!$A$2:$C$100,3,0)</f>
        <v>Multa de Mora para Multas com Suspenção de Exigibilidade posteriores à Resolução Anatel no 589/2012</v>
      </c>
    </row>
    <row r="15" customFormat="false" ht="13.8" hidden="false" customHeight="false" outlineLevel="0" collapsed="false">
      <c r="A15" s="25" t="n">
        <v>1550</v>
      </c>
      <c r="B15" s="0" t="str">
        <f aca="false">_xlfn.IFNA(VLOOKUP(A15,Receitas!$A$2:$B$88,2,0),"")</f>
        <v>Multas Previstas na Lei Geral das Telecomunicações</v>
      </c>
      <c r="C15" s="24" t="s">
        <v>96</v>
      </c>
      <c r="D15" s="24" t="s">
        <v>108</v>
      </c>
      <c r="E15" s="24" t="str">
        <f aca="false">VLOOKUP(D15,Formulas!$A$2:$C$100,3,0)</f>
        <v>Multa de Mora para Multas com Suspenção de Exigibilidade anterior à Resolução Anatel no 589/2012</v>
      </c>
    </row>
    <row r="16" customFormat="false" ht="13.8" hidden="false" customHeight="false" outlineLevel="0" collapsed="false">
      <c r="A16" s="25" t="n">
        <v>1550</v>
      </c>
      <c r="B16" s="0" t="str">
        <f aca="false">_xlfn.IFNA(VLOOKUP(A16,Receitas!$A$2:$B$88,2,0),"")</f>
        <v>Multas Previstas na Lei Geral das Telecomunicações</v>
      </c>
      <c r="C16" s="24" t="s">
        <v>115</v>
      </c>
      <c r="D16" s="24" t="s">
        <v>117</v>
      </c>
      <c r="E16" s="24" t="str">
        <f aca="false">VLOOKUP(D16,Formulas!$A$2:$C$100,3,0)</f>
        <v>Juros de Mora para Receita de Multas sem Suspenção de Exigibilidade (novo Regulamento de Aplicação de Sanções Administrativas, Art. 36, Inciso II)</v>
      </c>
    </row>
    <row r="17" customFormat="false" ht="13.8" hidden="false" customHeight="false" outlineLevel="0" collapsed="false">
      <c r="A17" s="25" t="n">
        <v>1550</v>
      </c>
      <c r="B17" s="0" t="str">
        <f aca="false">_xlfn.IFNA(VLOOKUP(A17,Receitas!$A$2:$B$88,2,0),"")</f>
        <v>Multas Previstas na Lei Geral das Telecomunicações</v>
      </c>
      <c r="C17" s="24" t="s">
        <v>115</v>
      </c>
      <c r="D17" s="24" t="s">
        <v>119</v>
      </c>
      <c r="E17" s="24" t="str">
        <f aca="false">VLOOKUP(D17,Formulas!$A$2:$C$100,3,0)</f>
        <v>Juros de Mora para Multas sem Suspenção de Exigibilidade aplicadas antes da Resolução Anatel no 589/2012</v>
      </c>
    </row>
    <row r="18" customFormat="false" ht="13.8" hidden="false" customHeight="false" outlineLevel="0" collapsed="false">
      <c r="A18" s="25" t="n">
        <v>1550</v>
      </c>
      <c r="B18" s="0" t="str">
        <f aca="false">_xlfn.IFNA(VLOOKUP(A18,Receitas!$A$2:$B$88,2,0),"")</f>
        <v>Multas Previstas na Lei Geral das Telecomunicações</v>
      </c>
      <c r="C18" s="24" t="s">
        <v>115</v>
      </c>
      <c r="D18" s="24" t="s">
        <v>121</v>
      </c>
      <c r="E18" s="24" t="str">
        <f aca="false">VLOOKUP(D18,Formulas!$A$2:$C$100,3,0)</f>
        <v>Juros de Mora para Multas com Suspenção de Exigibilidade posteriores à Resolução Anatel no 589/2012</v>
      </c>
    </row>
    <row r="19" customFormat="false" ht="13.8" hidden="false" customHeight="false" outlineLevel="0" collapsed="false">
      <c r="A19" s="25" t="n">
        <v>1550</v>
      </c>
      <c r="B19" s="0" t="str">
        <f aca="false">_xlfn.IFNA(VLOOKUP(A19,Receitas!$A$2:$B$88,2,0),"")</f>
        <v>Multas Previstas na Lei Geral das Telecomunicações</v>
      </c>
      <c r="C19" s="24" t="s">
        <v>115</v>
      </c>
      <c r="D19" s="24" t="s">
        <v>123</v>
      </c>
      <c r="E19" s="24" t="str">
        <f aca="false">VLOOKUP(D19,Formulas!$A$2:$C$100,3,0)</f>
        <v>Juros de Mora para Multas com Suspenção de Exigibilidade anteriores à Resolução Anatel no 589/2012</v>
      </c>
    </row>
    <row r="20" customFormat="false" ht="13.8" hidden="false" customHeight="false" outlineLevel="0" collapsed="false">
      <c r="A20" s="25" t="n">
        <v>1551</v>
      </c>
      <c r="B20" s="0" t="str">
        <f aca="false">_xlfn.IFNA(VLOOKUP(A20,Receitas!$A$2:$B$88,2,0),"")</f>
        <v>MULTA POR DESCUMPRIMENTO AO REGULAMENTO DO SMP</v>
      </c>
      <c r="C20" s="24" t="s">
        <v>134</v>
      </c>
      <c r="D20" s="24" t="s">
        <v>133</v>
      </c>
      <c r="E20" s="24" t="str">
        <f aca="false">VLOOKUP(D20,Formulas!$A$2:$C$100,3,0)</f>
        <v>Atualização monetária para Multas com Suspenção de Exigibilidade anteriores à Resolução Anatel no 589/2012</v>
      </c>
    </row>
    <row r="21" customFormat="false" ht="13.8" hidden="false" customHeight="false" outlineLevel="0" collapsed="false">
      <c r="A21" s="25" t="n">
        <v>1551</v>
      </c>
      <c r="B21" s="0" t="str">
        <f aca="false">_xlfn.IFNA(VLOOKUP(A21,Receitas!$A$2:$B$88,2,0),"")</f>
        <v>MULTA POR DESCUMPRIMENTO AO REGULAMENTO DO SMP</v>
      </c>
      <c r="C21" s="24" t="s">
        <v>134</v>
      </c>
      <c r="D21" s="24" t="s">
        <v>136</v>
      </c>
      <c r="E21" s="24" t="str">
        <f aca="false">VLOOKUP(D21,Formulas!$A$2:$C$100,3,0)</f>
        <v>Atualização monetária para Multas com Suspenção de Exigibilidade posteriores à Resolução Anatel no 589/2012</v>
      </c>
    </row>
    <row r="22" customFormat="false" ht="13.8" hidden="false" customHeight="false" outlineLevel="0" collapsed="false">
      <c r="A22" s="25" t="n">
        <v>1551</v>
      </c>
      <c r="B22" s="0" t="str">
        <f aca="false">_xlfn.IFNA(VLOOKUP(A22,Receitas!$A$2:$B$88,2,0),"")</f>
        <v>MULTA POR DESCUMPRIMENTO AO REGULAMENTO DO SMP</v>
      </c>
      <c r="C22" s="24" t="s">
        <v>96</v>
      </c>
      <c r="D22" s="24" t="s">
        <v>102</v>
      </c>
      <c r="E22" s="24" t="str">
        <f aca="false">VLOOKUP(D22,Formulas!$A$2:$C$100,3,0)</f>
        <v>Multa de Mora para Receita de Multas sem Suspenção de Exigibilidade (novo Regulamento de Aplicação de Sanções Administrativas, Art. 36, Inciso I)</v>
      </c>
    </row>
    <row r="23" customFormat="false" ht="13.8" hidden="false" customHeight="false" outlineLevel="0" collapsed="false">
      <c r="A23" s="25" t="n">
        <v>1551</v>
      </c>
      <c r="B23" s="0" t="str">
        <f aca="false">_xlfn.IFNA(VLOOKUP(A23,Receitas!$A$2:$B$88,2,0),"")</f>
        <v>MULTA POR DESCUMPRIMENTO AO REGULAMENTO DO SMP</v>
      </c>
      <c r="C23" s="24" t="s">
        <v>96</v>
      </c>
      <c r="D23" s="24" t="s">
        <v>104</v>
      </c>
      <c r="E23" s="24" t="str">
        <f aca="false">VLOOKUP(D23,Formulas!$A$2:$C$100,3,0)</f>
        <v>Multa de Mora para Receita de Multas sem Suspenção de Exigibilidade (Resolução 344 e Informe nº 19-ADPF/SA)</v>
      </c>
    </row>
    <row r="24" customFormat="false" ht="13.8" hidden="false" customHeight="false" outlineLevel="0" collapsed="false">
      <c r="A24" s="25" t="n">
        <v>1551</v>
      </c>
      <c r="B24" s="0" t="str">
        <f aca="false">_xlfn.IFNA(VLOOKUP(A24,Receitas!$A$2:$B$88,2,0),"")</f>
        <v>MULTA POR DESCUMPRIMENTO AO REGULAMENTO DO SMP</v>
      </c>
      <c r="C24" s="24" t="s">
        <v>96</v>
      </c>
      <c r="D24" s="24" t="s">
        <v>106</v>
      </c>
      <c r="E24" s="24" t="str">
        <f aca="false">VLOOKUP(D24,Formulas!$A$2:$C$100,3,0)</f>
        <v>Multa de Mora para Multas com Suspenção de Exigibilidade posteriores à Resolução Anatel no 589/2012</v>
      </c>
    </row>
    <row r="25" customFormat="false" ht="13.8" hidden="false" customHeight="false" outlineLevel="0" collapsed="false">
      <c r="A25" s="25" t="n">
        <v>1551</v>
      </c>
      <c r="B25" s="0" t="str">
        <f aca="false">_xlfn.IFNA(VLOOKUP(A25,Receitas!$A$2:$B$88,2,0),"")</f>
        <v>MULTA POR DESCUMPRIMENTO AO REGULAMENTO DO SMP</v>
      </c>
      <c r="C25" s="24" t="s">
        <v>96</v>
      </c>
      <c r="D25" s="24" t="s">
        <v>108</v>
      </c>
      <c r="E25" s="24" t="str">
        <f aca="false">VLOOKUP(D25,Formulas!$A$2:$C$100,3,0)</f>
        <v>Multa de Mora para Multas com Suspenção de Exigibilidade anterior à Resolução Anatel no 589/2012</v>
      </c>
    </row>
    <row r="26" customFormat="false" ht="13.8" hidden="false" customHeight="false" outlineLevel="0" collapsed="false">
      <c r="A26" s="25" t="n">
        <v>1551</v>
      </c>
      <c r="B26" s="0" t="str">
        <f aca="false">_xlfn.IFNA(VLOOKUP(A26,Receitas!$A$2:$B$88,2,0),"")</f>
        <v>MULTA POR DESCUMPRIMENTO AO REGULAMENTO DO SMP</v>
      </c>
      <c r="C26" s="24" t="s">
        <v>115</v>
      </c>
      <c r="D26" s="24" t="s">
        <v>117</v>
      </c>
      <c r="E26" s="24" t="str">
        <f aca="false">VLOOKUP(D26,Formulas!$A$2:$C$100,3,0)</f>
        <v>Juros de Mora para Receita de Multas sem Suspenção de Exigibilidade (novo Regulamento de Aplicação de Sanções Administrativas, Art. 36, Inciso II)</v>
      </c>
    </row>
    <row r="27" customFormat="false" ht="13.8" hidden="false" customHeight="false" outlineLevel="0" collapsed="false">
      <c r="A27" s="25" t="n">
        <v>1551</v>
      </c>
      <c r="B27" s="0" t="str">
        <f aca="false">_xlfn.IFNA(VLOOKUP(A27,Receitas!$A$2:$B$88,2,0),"")</f>
        <v>MULTA POR DESCUMPRIMENTO AO REGULAMENTO DO SMP</v>
      </c>
      <c r="C27" s="24" t="s">
        <v>115</v>
      </c>
      <c r="D27" s="24" t="s">
        <v>119</v>
      </c>
      <c r="E27" s="24" t="str">
        <f aca="false">VLOOKUP(D27,Formulas!$A$2:$C$100,3,0)</f>
        <v>Juros de Mora para Multas sem Suspenção de Exigibilidade aplicadas antes da Resolução Anatel no 589/2012</v>
      </c>
    </row>
    <row r="28" customFormat="false" ht="13.8" hidden="false" customHeight="false" outlineLevel="0" collapsed="false">
      <c r="A28" s="25" t="n">
        <v>1551</v>
      </c>
      <c r="B28" s="0" t="str">
        <f aca="false">_xlfn.IFNA(VLOOKUP(A28,Receitas!$A$2:$B$88,2,0),"")</f>
        <v>MULTA POR DESCUMPRIMENTO AO REGULAMENTO DO SMP</v>
      </c>
      <c r="C28" s="24" t="s">
        <v>115</v>
      </c>
      <c r="D28" s="24" t="s">
        <v>121</v>
      </c>
      <c r="E28" s="24" t="str">
        <f aca="false">VLOOKUP(D28,Formulas!$A$2:$C$100,3,0)</f>
        <v>Juros de Mora para Multas com Suspenção de Exigibilidade posteriores à Resolução Anatel no 589/2012</v>
      </c>
    </row>
    <row r="29" customFormat="false" ht="13.8" hidden="false" customHeight="false" outlineLevel="0" collapsed="false">
      <c r="A29" s="25" t="n">
        <v>1551</v>
      </c>
      <c r="B29" s="0" t="str">
        <f aca="false">_xlfn.IFNA(VLOOKUP(A29,Receitas!$A$2:$B$88,2,0),"")</f>
        <v>MULTA POR DESCUMPRIMENTO AO REGULAMENTO DO SMP</v>
      </c>
      <c r="C29" s="24" t="s">
        <v>115</v>
      </c>
      <c r="D29" s="24" t="s">
        <v>123</v>
      </c>
      <c r="E29" s="24" t="str">
        <f aca="false">VLOOKUP(D29,Formulas!$A$2:$C$100,3,0)</f>
        <v>Juros de Mora para Multas com Suspenção de Exigibilidade anteriores à Resolução Anatel no 589/2012</v>
      </c>
    </row>
    <row r="30" customFormat="false" ht="13.8" hidden="false" customHeight="false" outlineLevel="0" collapsed="false">
      <c r="A30" s="25" t="n">
        <v>1552</v>
      </c>
      <c r="B30" s="0" t="str">
        <f aca="false">_xlfn.IFNA(VLOOKUP(A30,Receitas!$A$2:$B$88,2,0),"")</f>
        <v>Multa por Descumprimento de Edital de Licitação (satélite brasileiro)</v>
      </c>
      <c r="C30" s="24" t="s">
        <v>134</v>
      </c>
      <c r="D30" s="24" t="s">
        <v>133</v>
      </c>
      <c r="E30" s="24" t="str">
        <f aca="false">VLOOKUP(D30,Formulas!$A$2:$C$100,3,0)</f>
        <v>Atualização monetária para Multas com Suspenção de Exigibilidade anteriores à Resolução Anatel no 589/2012</v>
      </c>
    </row>
    <row r="31" customFormat="false" ht="13.8" hidden="false" customHeight="false" outlineLevel="0" collapsed="false">
      <c r="A31" s="25" t="n">
        <v>1552</v>
      </c>
      <c r="B31" s="0" t="str">
        <f aca="false">_xlfn.IFNA(VLOOKUP(A31,Receitas!$A$2:$B$88,2,0),"")</f>
        <v>Multa por Descumprimento de Edital de Licitação (satélite brasileiro)</v>
      </c>
      <c r="C31" s="24" t="s">
        <v>134</v>
      </c>
      <c r="D31" s="24" t="s">
        <v>136</v>
      </c>
      <c r="E31" s="24" t="str">
        <f aca="false">VLOOKUP(D31,Formulas!$A$2:$C$100,3,0)</f>
        <v>Atualização monetária para Multas com Suspenção de Exigibilidade posteriores à Resolução Anatel no 589/2012</v>
      </c>
    </row>
    <row r="32" customFormat="false" ht="13.8" hidden="false" customHeight="false" outlineLevel="0" collapsed="false">
      <c r="A32" s="25" t="n">
        <v>1552</v>
      </c>
      <c r="B32" s="0" t="str">
        <f aca="false">_xlfn.IFNA(VLOOKUP(A32,Receitas!$A$2:$B$88,2,0),"")</f>
        <v>Multa por Descumprimento de Edital de Licitação (satélite brasileiro)</v>
      </c>
      <c r="C32" s="24" t="s">
        <v>96</v>
      </c>
      <c r="D32" s="24" t="s">
        <v>102</v>
      </c>
      <c r="E32" s="24" t="str">
        <f aca="false">VLOOKUP(D32,Formulas!$A$2:$C$100,3,0)</f>
        <v>Multa de Mora para Receita de Multas sem Suspenção de Exigibilidade (novo Regulamento de Aplicação de Sanções Administrativas, Art. 36, Inciso I)</v>
      </c>
    </row>
    <row r="33" customFormat="false" ht="13.8" hidden="false" customHeight="false" outlineLevel="0" collapsed="false">
      <c r="A33" s="25" t="n">
        <v>1552</v>
      </c>
      <c r="B33" s="0" t="str">
        <f aca="false">_xlfn.IFNA(VLOOKUP(A33,Receitas!$A$2:$B$88,2,0),"")</f>
        <v>Multa por Descumprimento de Edital de Licitação (satélite brasileiro)</v>
      </c>
      <c r="C33" s="24" t="s">
        <v>96</v>
      </c>
      <c r="D33" s="24" t="s">
        <v>104</v>
      </c>
      <c r="E33" s="24" t="str">
        <f aca="false">VLOOKUP(D33,Formulas!$A$2:$C$100,3,0)</f>
        <v>Multa de Mora para Receita de Multas sem Suspenção de Exigibilidade (Resolução 344 e Informe nº 19-ADPF/SA)</v>
      </c>
    </row>
    <row r="34" customFormat="false" ht="13.8" hidden="false" customHeight="false" outlineLevel="0" collapsed="false">
      <c r="A34" s="25" t="n">
        <v>1552</v>
      </c>
      <c r="B34" s="0" t="str">
        <f aca="false">_xlfn.IFNA(VLOOKUP(A34,Receitas!$A$2:$B$88,2,0),"")</f>
        <v>Multa por Descumprimento de Edital de Licitação (satélite brasileiro)</v>
      </c>
      <c r="C34" s="24" t="s">
        <v>96</v>
      </c>
      <c r="D34" s="24" t="s">
        <v>106</v>
      </c>
      <c r="E34" s="24" t="str">
        <f aca="false">VLOOKUP(D34,Formulas!$A$2:$C$100,3,0)</f>
        <v>Multa de Mora para Multas com Suspenção de Exigibilidade posteriores à Resolução Anatel no 589/2012</v>
      </c>
    </row>
    <row r="35" customFormat="false" ht="13.8" hidden="false" customHeight="false" outlineLevel="0" collapsed="false">
      <c r="A35" s="25" t="n">
        <v>1552</v>
      </c>
      <c r="B35" s="0" t="str">
        <f aca="false">_xlfn.IFNA(VLOOKUP(A35,Receitas!$A$2:$B$88,2,0),"")</f>
        <v>Multa por Descumprimento de Edital de Licitação (satélite brasileiro)</v>
      </c>
      <c r="C35" s="24" t="s">
        <v>96</v>
      </c>
      <c r="D35" s="24" t="s">
        <v>108</v>
      </c>
      <c r="E35" s="24" t="str">
        <f aca="false">VLOOKUP(D35,Formulas!$A$2:$C$100,3,0)</f>
        <v>Multa de Mora para Multas com Suspenção de Exigibilidade anterior à Resolução Anatel no 589/2012</v>
      </c>
    </row>
    <row r="36" customFormat="false" ht="13.8" hidden="false" customHeight="false" outlineLevel="0" collapsed="false">
      <c r="A36" s="25" t="n">
        <v>1552</v>
      </c>
      <c r="B36" s="0" t="str">
        <f aca="false">_xlfn.IFNA(VLOOKUP(A36,Receitas!$A$2:$B$88,2,0),"")</f>
        <v>Multa por Descumprimento de Edital de Licitação (satélite brasileiro)</v>
      </c>
      <c r="C36" s="24" t="s">
        <v>115</v>
      </c>
      <c r="D36" s="24" t="s">
        <v>117</v>
      </c>
      <c r="E36" s="24" t="str">
        <f aca="false">VLOOKUP(D36,Formulas!$A$2:$C$100,3,0)</f>
        <v>Juros de Mora para Receita de Multas sem Suspenção de Exigibilidade (novo Regulamento de Aplicação de Sanções Administrativas, Art. 36, Inciso II)</v>
      </c>
    </row>
    <row r="37" customFormat="false" ht="13.8" hidden="false" customHeight="false" outlineLevel="0" collapsed="false">
      <c r="A37" s="25" t="n">
        <v>1552</v>
      </c>
      <c r="B37" s="0" t="str">
        <f aca="false">_xlfn.IFNA(VLOOKUP(A37,Receitas!$A$2:$B$88,2,0),"")</f>
        <v>Multa por Descumprimento de Edital de Licitação (satélite brasileiro)</v>
      </c>
      <c r="C37" s="24" t="s">
        <v>115</v>
      </c>
      <c r="D37" s="24" t="s">
        <v>119</v>
      </c>
      <c r="E37" s="24" t="str">
        <f aca="false">VLOOKUP(D37,Formulas!$A$2:$C$100,3,0)</f>
        <v>Juros de Mora para Multas sem Suspenção de Exigibilidade aplicadas antes da Resolução Anatel no 589/2012</v>
      </c>
    </row>
    <row r="38" customFormat="false" ht="13.8" hidden="false" customHeight="false" outlineLevel="0" collapsed="false">
      <c r="A38" s="25" t="n">
        <v>1552</v>
      </c>
      <c r="B38" s="0" t="str">
        <f aca="false">_xlfn.IFNA(VLOOKUP(A38,Receitas!$A$2:$B$88,2,0),"")</f>
        <v>Multa por Descumprimento de Edital de Licitação (satélite brasileiro)</v>
      </c>
      <c r="C38" s="24" t="s">
        <v>115</v>
      </c>
      <c r="D38" s="24" t="s">
        <v>121</v>
      </c>
      <c r="E38" s="24" t="str">
        <f aca="false">VLOOKUP(D38,Formulas!$A$2:$C$100,3,0)</f>
        <v>Juros de Mora para Multas com Suspenção de Exigibilidade posteriores à Resolução Anatel no 589/2012</v>
      </c>
    </row>
    <row r="39" customFormat="false" ht="13.8" hidden="false" customHeight="false" outlineLevel="0" collapsed="false">
      <c r="A39" s="25" t="n">
        <v>1552</v>
      </c>
      <c r="B39" s="0" t="str">
        <f aca="false">_xlfn.IFNA(VLOOKUP(A39,Receitas!$A$2:$B$88,2,0),"")</f>
        <v>Multa por Descumprimento de Edital de Licitação (satélite brasileiro)</v>
      </c>
      <c r="C39" s="24" t="s">
        <v>115</v>
      </c>
      <c r="D39" s="24" t="s">
        <v>123</v>
      </c>
      <c r="E39" s="24" t="str">
        <f aca="false">VLOOKUP(D39,Formulas!$A$2:$C$100,3,0)</f>
        <v>Juros de Mora para Multas com Suspenção de Exigibilidade anteriores à Resolução Anatel no 589/2012</v>
      </c>
    </row>
    <row r="40" customFormat="false" ht="13.8" hidden="false" customHeight="false" outlineLevel="0" collapsed="false">
      <c r="A40" s="25" t="n">
        <v>1555</v>
      </c>
      <c r="B40" s="0" t="str">
        <f aca="false">_xlfn.IFNA(VLOOKUP(A40,Receitas!$A$2:$B$88,2,0),"")</f>
        <v>Multa por Infração à LGT - Anatel Não Outorgados</v>
      </c>
      <c r="C40" s="24" t="s">
        <v>134</v>
      </c>
      <c r="D40" s="24" t="s">
        <v>133</v>
      </c>
      <c r="E40" s="24" t="str">
        <f aca="false">VLOOKUP(D40,Formulas!$A$2:$C$100,3,0)</f>
        <v>Atualização monetária para Multas com Suspenção de Exigibilidade anteriores à Resolução Anatel no 589/2012</v>
      </c>
    </row>
    <row r="41" customFormat="false" ht="13.8" hidden="false" customHeight="false" outlineLevel="0" collapsed="false">
      <c r="A41" s="25" t="n">
        <v>1555</v>
      </c>
      <c r="B41" s="0" t="str">
        <f aca="false">_xlfn.IFNA(VLOOKUP(A41,Receitas!$A$2:$B$88,2,0),"")</f>
        <v>Multa por Infração à LGT - Anatel Não Outorgados</v>
      </c>
      <c r="C41" s="24" t="s">
        <v>134</v>
      </c>
      <c r="D41" s="24" t="s">
        <v>136</v>
      </c>
      <c r="E41" s="24" t="str">
        <f aca="false">VLOOKUP(D41,Formulas!$A$2:$C$100,3,0)</f>
        <v>Atualização monetária para Multas com Suspenção de Exigibilidade posteriores à Resolução Anatel no 589/2012</v>
      </c>
    </row>
    <row r="42" customFormat="false" ht="13.8" hidden="false" customHeight="false" outlineLevel="0" collapsed="false">
      <c r="A42" s="25" t="n">
        <v>1555</v>
      </c>
      <c r="B42" s="0" t="str">
        <f aca="false">_xlfn.IFNA(VLOOKUP(A42,Receitas!$A$2:$B$88,2,0),"")</f>
        <v>Multa por Infração à LGT - Anatel Não Outorgados</v>
      </c>
      <c r="C42" s="24" t="s">
        <v>96</v>
      </c>
      <c r="D42" s="24" t="s">
        <v>102</v>
      </c>
      <c r="E42" s="24" t="str">
        <f aca="false">VLOOKUP(D42,Formulas!$A$2:$C$100,3,0)</f>
        <v>Multa de Mora para Receita de Multas sem Suspenção de Exigibilidade (novo Regulamento de Aplicação de Sanções Administrativas, Art. 36, Inciso I)</v>
      </c>
    </row>
    <row r="43" customFormat="false" ht="13.8" hidden="false" customHeight="false" outlineLevel="0" collapsed="false">
      <c r="A43" s="25" t="n">
        <v>1555</v>
      </c>
      <c r="B43" s="0" t="str">
        <f aca="false">_xlfn.IFNA(VLOOKUP(A43,Receitas!$A$2:$B$88,2,0),"")</f>
        <v>Multa por Infração à LGT - Anatel Não Outorgados</v>
      </c>
      <c r="C43" s="24" t="s">
        <v>96</v>
      </c>
      <c r="D43" s="24" t="s">
        <v>104</v>
      </c>
      <c r="E43" s="24" t="str">
        <f aca="false">VLOOKUP(D43,Formulas!$A$2:$C$100,3,0)</f>
        <v>Multa de Mora para Receita de Multas sem Suspenção de Exigibilidade (Resolução 344 e Informe nº 19-ADPF/SA)</v>
      </c>
    </row>
    <row r="44" customFormat="false" ht="13.8" hidden="false" customHeight="false" outlineLevel="0" collapsed="false">
      <c r="A44" s="25" t="n">
        <v>1555</v>
      </c>
      <c r="B44" s="0" t="str">
        <f aca="false">_xlfn.IFNA(VLOOKUP(A44,Receitas!$A$2:$B$88,2,0),"")</f>
        <v>Multa por Infração à LGT - Anatel Não Outorgados</v>
      </c>
      <c r="C44" s="24" t="s">
        <v>96</v>
      </c>
      <c r="D44" s="24" t="s">
        <v>106</v>
      </c>
      <c r="E44" s="24" t="str">
        <f aca="false">VLOOKUP(D44,Formulas!$A$2:$C$100,3,0)</f>
        <v>Multa de Mora para Multas com Suspenção de Exigibilidade posteriores à Resolução Anatel no 589/2012</v>
      </c>
    </row>
    <row r="45" customFormat="false" ht="13.8" hidden="false" customHeight="false" outlineLevel="0" collapsed="false">
      <c r="A45" s="25" t="n">
        <v>1555</v>
      </c>
      <c r="B45" s="0" t="str">
        <f aca="false">_xlfn.IFNA(VLOOKUP(A45,Receitas!$A$2:$B$88,2,0),"")</f>
        <v>Multa por Infração à LGT - Anatel Não Outorgados</v>
      </c>
      <c r="C45" s="24" t="s">
        <v>96</v>
      </c>
      <c r="D45" s="24" t="s">
        <v>108</v>
      </c>
      <c r="E45" s="24" t="str">
        <f aca="false">VLOOKUP(D45,Formulas!$A$2:$C$100,3,0)</f>
        <v>Multa de Mora para Multas com Suspenção de Exigibilidade anterior à Resolução Anatel no 589/2012</v>
      </c>
    </row>
    <row r="46" customFormat="false" ht="13.8" hidden="false" customHeight="false" outlineLevel="0" collapsed="false">
      <c r="A46" s="25" t="n">
        <v>1555</v>
      </c>
      <c r="B46" s="0" t="str">
        <f aca="false">_xlfn.IFNA(VLOOKUP(A46,Receitas!$A$2:$B$88,2,0),"")</f>
        <v>Multa por Infração à LGT - Anatel Não Outorgados</v>
      </c>
      <c r="C46" s="24" t="s">
        <v>115</v>
      </c>
      <c r="D46" s="24" t="s">
        <v>117</v>
      </c>
      <c r="E46" s="24" t="str">
        <f aca="false">VLOOKUP(D46,Formulas!$A$2:$C$100,3,0)</f>
        <v>Juros de Mora para Receita de Multas sem Suspenção de Exigibilidade (novo Regulamento de Aplicação de Sanções Administrativas, Art. 36, Inciso II)</v>
      </c>
    </row>
    <row r="47" customFormat="false" ht="13.8" hidden="false" customHeight="false" outlineLevel="0" collapsed="false">
      <c r="A47" s="25" t="n">
        <v>1555</v>
      </c>
      <c r="B47" s="0" t="str">
        <f aca="false">_xlfn.IFNA(VLOOKUP(A47,Receitas!$A$2:$B$88,2,0),"")</f>
        <v>Multa por Infração à LGT - Anatel Não Outorgados</v>
      </c>
      <c r="C47" s="24" t="s">
        <v>115</v>
      </c>
      <c r="D47" s="24" t="s">
        <v>119</v>
      </c>
      <c r="E47" s="24" t="str">
        <f aca="false">VLOOKUP(D47,Formulas!$A$2:$C$100,3,0)</f>
        <v>Juros de Mora para Multas sem Suspenção de Exigibilidade aplicadas antes da Resolução Anatel no 589/2012</v>
      </c>
    </row>
    <row r="48" customFormat="false" ht="13.8" hidden="false" customHeight="false" outlineLevel="0" collapsed="false">
      <c r="A48" s="25" t="n">
        <v>1555</v>
      </c>
      <c r="B48" s="0" t="str">
        <f aca="false">_xlfn.IFNA(VLOOKUP(A48,Receitas!$A$2:$B$88,2,0),"")</f>
        <v>Multa por Infração à LGT - Anatel Não Outorgados</v>
      </c>
      <c r="C48" s="24" t="s">
        <v>115</v>
      </c>
      <c r="D48" s="24" t="s">
        <v>121</v>
      </c>
      <c r="E48" s="24" t="str">
        <f aca="false">VLOOKUP(D48,Formulas!$A$2:$C$100,3,0)</f>
        <v>Juros de Mora para Multas com Suspenção de Exigibilidade posteriores à Resolução Anatel no 589/2012</v>
      </c>
    </row>
    <row r="49" customFormat="false" ht="13.8" hidden="false" customHeight="false" outlineLevel="0" collapsed="false">
      <c r="A49" s="25" t="n">
        <v>1555</v>
      </c>
      <c r="B49" s="0" t="str">
        <f aca="false">_xlfn.IFNA(VLOOKUP(A49,Receitas!$A$2:$B$88,2,0),"")</f>
        <v>Multa por Infração à LGT - Anatel Não Outorgados</v>
      </c>
      <c r="C49" s="24" t="s">
        <v>115</v>
      </c>
      <c r="D49" s="24" t="s">
        <v>123</v>
      </c>
      <c r="E49" s="24" t="str">
        <f aca="false">VLOOKUP(D49,Formulas!$A$2:$C$100,3,0)</f>
        <v>Juros de Mora para Multas com Suspenção de Exigibilidade anteriores à Resolução Anatel no 589/2012</v>
      </c>
    </row>
    <row r="50" customFormat="false" ht="14.65" hidden="false" customHeight="false" outlineLevel="0" collapsed="false">
      <c r="A50" s="25" t="n">
        <v>1555</v>
      </c>
      <c r="B50" s="0" t="str">
        <f aca="false">_xlfn.IFNA(VLOOKUP(A50,Receitas!$A$2:$B$88,2,0),"")</f>
        <v>Multa por Infração à LGT - Anatel Não Outorgados</v>
      </c>
      <c r="C50" s="24" t="s">
        <v>151</v>
      </c>
      <c r="D50" s="29" t="s">
        <v>150</v>
      </c>
      <c r="E50" s="24" t="e">
        <f aca="false">VLOOKUP(D50,Formulas!$A$2:$C$100,3,0)</f>
        <v>#N/A</v>
      </c>
    </row>
    <row r="51" customFormat="false" ht="13.8" hidden="false" customHeight="false" outlineLevel="0" collapsed="false">
      <c r="A51" s="25" t="n">
        <v>1560</v>
      </c>
      <c r="B51" s="0" t="str">
        <f aca="false">_xlfn.IFNA(VLOOKUP(A51,Receitas!$A$2:$B$88,2,0),"")</f>
        <v>MULTA POR INFRAÇÃO AS NORMAS DE CERTIFICAÇÃO E HOLMOLOGAÇÃO</v>
      </c>
      <c r="C51" s="24" t="s">
        <v>134</v>
      </c>
      <c r="D51" s="24" t="s">
        <v>133</v>
      </c>
      <c r="E51" s="24" t="str">
        <f aca="false">VLOOKUP(D51,Formulas!$A$2:$C$100,3,0)</f>
        <v>Atualização monetária para Multas com Suspenção de Exigibilidade anteriores à Resolução Anatel no 589/2012</v>
      </c>
    </row>
    <row r="52" customFormat="false" ht="13.8" hidden="false" customHeight="false" outlineLevel="0" collapsed="false">
      <c r="A52" s="25" t="n">
        <v>1560</v>
      </c>
      <c r="B52" s="0" t="str">
        <f aca="false">_xlfn.IFNA(VLOOKUP(A52,Receitas!$A$2:$B$88,2,0),"")</f>
        <v>MULTA POR INFRAÇÃO AS NORMAS DE CERTIFICAÇÃO E HOLMOLOGAÇÃO</v>
      </c>
      <c r="C52" s="24" t="s">
        <v>134</v>
      </c>
      <c r="D52" s="24" t="s">
        <v>136</v>
      </c>
      <c r="E52" s="24" t="str">
        <f aca="false">VLOOKUP(D52,Formulas!$A$2:$C$100,3,0)</f>
        <v>Atualização monetária para Multas com Suspenção de Exigibilidade posteriores à Resolução Anatel no 589/2012</v>
      </c>
    </row>
    <row r="53" customFormat="false" ht="13.8" hidden="false" customHeight="false" outlineLevel="0" collapsed="false">
      <c r="A53" s="25" t="n">
        <v>1560</v>
      </c>
      <c r="B53" s="0" t="str">
        <f aca="false">_xlfn.IFNA(VLOOKUP(A53,Receitas!$A$2:$B$88,2,0),"")</f>
        <v>MULTA POR INFRAÇÃO AS NORMAS DE CERTIFICAÇÃO E HOLMOLOGAÇÃO</v>
      </c>
      <c r="C53" s="24" t="s">
        <v>96</v>
      </c>
      <c r="D53" s="24" t="s">
        <v>102</v>
      </c>
      <c r="E53" s="24" t="str">
        <f aca="false">VLOOKUP(D53,Formulas!$A$2:$C$100,3,0)</f>
        <v>Multa de Mora para Receita de Multas sem Suspenção de Exigibilidade (novo Regulamento de Aplicação de Sanções Administrativas, Art. 36, Inciso I)</v>
      </c>
    </row>
    <row r="54" customFormat="false" ht="13.8" hidden="false" customHeight="false" outlineLevel="0" collapsed="false">
      <c r="A54" s="25" t="n">
        <v>1560</v>
      </c>
      <c r="B54" s="0" t="str">
        <f aca="false">_xlfn.IFNA(VLOOKUP(A54,Receitas!$A$2:$B$88,2,0),"")</f>
        <v>MULTA POR INFRAÇÃO AS NORMAS DE CERTIFICAÇÃO E HOLMOLOGAÇÃO</v>
      </c>
      <c r="C54" s="24" t="s">
        <v>96</v>
      </c>
      <c r="D54" s="24" t="s">
        <v>104</v>
      </c>
      <c r="E54" s="24" t="str">
        <f aca="false">VLOOKUP(D54,Formulas!$A$2:$C$100,3,0)</f>
        <v>Multa de Mora para Receita de Multas sem Suspenção de Exigibilidade (Resolução 344 e Informe nº 19-ADPF/SA)</v>
      </c>
    </row>
    <row r="55" customFormat="false" ht="13.8" hidden="false" customHeight="false" outlineLevel="0" collapsed="false">
      <c r="A55" s="25" t="n">
        <v>1560</v>
      </c>
      <c r="B55" s="0" t="str">
        <f aca="false">_xlfn.IFNA(VLOOKUP(A55,Receitas!$A$2:$B$88,2,0),"")</f>
        <v>MULTA POR INFRAÇÃO AS NORMAS DE CERTIFICAÇÃO E HOLMOLOGAÇÃO</v>
      </c>
      <c r="C55" s="24" t="s">
        <v>96</v>
      </c>
      <c r="D55" s="24" t="s">
        <v>106</v>
      </c>
      <c r="E55" s="24" t="str">
        <f aca="false">VLOOKUP(D55,Formulas!$A$2:$C$100,3,0)</f>
        <v>Multa de Mora para Multas com Suspenção de Exigibilidade posteriores à Resolução Anatel no 589/2012</v>
      </c>
    </row>
    <row r="56" customFormat="false" ht="13.8" hidden="false" customHeight="false" outlineLevel="0" collapsed="false">
      <c r="A56" s="25" t="n">
        <v>1560</v>
      </c>
      <c r="B56" s="0" t="str">
        <f aca="false">_xlfn.IFNA(VLOOKUP(A56,Receitas!$A$2:$B$88,2,0),"")</f>
        <v>MULTA POR INFRAÇÃO AS NORMAS DE CERTIFICAÇÃO E HOLMOLOGAÇÃO</v>
      </c>
      <c r="C56" s="24" t="s">
        <v>96</v>
      </c>
      <c r="D56" s="24" t="s">
        <v>108</v>
      </c>
      <c r="E56" s="24" t="str">
        <f aca="false">VLOOKUP(D56,Formulas!$A$2:$C$100,3,0)</f>
        <v>Multa de Mora para Multas com Suspenção de Exigibilidade anterior à Resolução Anatel no 589/2012</v>
      </c>
    </row>
    <row r="57" customFormat="false" ht="13.8" hidden="false" customHeight="false" outlineLevel="0" collapsed="false">
      <c r="A57" s="25" t="n">
        <v>1560</v>
      </c>
      <c r="B57" s="0" t="str">
        <f aca="false">_xlfn.IFNA(VLOOKUP(A57,Receitas!$A$2:$B$88,2,0),"")</f>
        <v>MULTA POR INFRAÇÃO AS NORMAS DE CERTIFICAÇÃO E HOLMOLOGAÇÃO</v>
      </c>
      <c r="C57" s="24" t="s">
        <v>115</v>
      </c>
      <c r="D57" s="24" t="s">
        <v>117</v>
      </c>
      <c r="E57" s="24" t="str">
        <f aca="false">VLOOKUP(D57,Formulas!$A$2:$C$100,3,0)</f>
        <v>Juros de Mora para Receita de Multas sem Suspenção de Exigibilidade (novo Regulamento de Aplicação de Sanções Administrativas, Art. 36, Inciso II)</v>
      </c>
    </row>
    <row r="58" customFormat="false" ht="13.8" hidden="false" customHeight="false" outlineLevel="0" collapsed="false">
      <c r="A58" s="25" t="n">
        <v>1560</v>
      </c>
      <c r="B58" s="0" t="str">
        <f aca="false">_xlfn.IFNA(VLOOKUP(A58,Receitas!$A$2:$B$88,2,0),"")</f>
        <v>MULTA POR INFRAÇÃO AS NORMAS DE CERTIFICAÇÃO E HOLMOLOGAÇÃO</v>
      </c>
      <c r="C58" s="24" t="s">
        <v>115</v>
      </c>
      <c r="D58" s="24" t="s">
        <v>119</v>
      </c>
      <c r="E58" s="24" t="str">
        <f aca="false">VLOOKUP(D58,Formulas!$A$2:$C$100,3,0)</f>
        <v>Juros de Mora para Multas sem Suspenção de Exigibilidade aplicadas antes da Resolução Anatel no 589/2012</v>
      </c>
    </row>
    <row r="59" customFormat="false" ht="13.8" hidden="false" customHeight="false" outlineLevel="0" collapsed="false">
      <c r="A59" s="25" t="n">
        <v>1560</v>
      </c>
      <c r="B59" s="0" t="str">
        <f aca="false">_xlfn.IFNA(VLOOKUP(A59,Receitas!$A$2:$B$88,2,0),"")</f>
        <v>MULTA POR INFRAÇÃO AS NORMAS DE CERTIFICAÇÃO E HOLMOLOGAÇÃO</v>
      </c>
      <c r="C59" s="24" t="s">
        <v>115</v>
      </c>
      <c r="D59" s="24" t="s">
        <v>121</v>
      </c>
      <c r="E59" s="24" t="str">
        <f aca="false">VLOOKUP(D59,Formulas!$A$2:$C$100,3,0)</f>
        <v>Juros de Mora para Multas com Suspenção de Exigibilidade posteriores à Resolução Anatel no 589/2012</v>
      </c>
    </row>
    <row r="60" customFormat="false" ht="13.8" hidden="false" customHeight="false" outlineLevel="0" collapsed="false">
      <c r="A60" s="25" t="n">
        <v>1560</v>
      </c>
      <c r="B60" s="0" t="str">
        <f aca="false">_xlfn.IFNA(VLOOKUP(A60,Receitas!$A$2:$B$88,2,0),"")</f>
        <v>MULTA POR INFRAÇÃO AS NORMAS DE CERTIFICAÇÃO E HOLMOLOGAÇÃO</v>
      </c>
      <c r="C60" s="24" t="s">
        <v>115</v>
      </c>
      <c r="D60" s="24" t="s">
        <v>123</v>
      </c>
      <c r="E60" s="24" t="str">
        <f aca="false">VLOOKUP(D60,Formulas!$A$2:$C$100,3,0)</f>
        <v>Juros de Mora para Multas com Suspenção de Exigibilidade anteriores à Resolução Anatel no 589/2012</v>
      </c>
    </row>
    <row r="61" customFormat="false" ht="13.8" hidden="false" customHeight="false" outlineLevel="0" collapsed="false">
      <c r="A61" s="25" t="n">
        <v>1660</v>
      </c>
      <c r="B61" s="0" t="str">
        <f aca="false">_xlfn.IFNA(VLOOKUP(A61,Receitas!$A$2:$B$88,2,0),"")</f>
        <v>Multas Previstas na Lei Geral das Telecomunicações</v>
      </c>
      <c r="C61" s="24" t="s">
        <v>134</v>
      </c>
      <c r="D61" s="24" t="s">
        <v>133</v>
      </c>
      <c r="E61" s="24" t="str">
        <f aca="false">VLOOKUP(D61,Formulas!$A$2:$C$100,3,0)</f>
        <v>Atualização monetária para Multas com Suspenção de Exigibilidade anteriores à Resolução Anatel no 589/2012</v>
      </c>
    </row>
    <row r="62" customFormat="false" ht="13.8" hidden="false" customHeight="false" outlineLevel="0" collapsed="false">
      <c r="A62" s="25" t="n">
        <v>1660</v>
      </c>
      <c r="B62" s="0" t="str">
        <f aca="false">_xlfn.IFNA(VLOOKUP(A62,Receitas!$A$2:$B$88,2,0),"")</f>
        <v>Multas Previstas na Lei Geral das Telecomunicações</v>
      </c>
      <c r="C62" s="24" t="s">
        <v>134</v>
      </c>
      <c r="D62" s="24" t="s">
        <v>136</v>
      </c>
      <c r="E62" s="24" t="str">
        <f aca="false">VLOOKUP(D62,Formulas!$A$2:$C$100,3,0)</f>
        <v>Atualização monetária para Multas com Suspenção de Exigibilidade posteriores à Resolução Anatel no 589/2012</v>
      </c>
    </row>
    <row r="63" customFormat="false" ht="13.8" hidden="false" customHeight="false" outlineLevel="0" collapsed="false">
      <c r="A63" s="25" t="n">
        <v>1660</v>
      </c>
      <c r="B63" s="0" t="str">
        <f aca="false">_xlfn.IFNA(VLOOKUP(A63,Receitas!$A$2:$B$88,2,0),"")</f>
        <v>Multas Previstas na Lei Geral das Telecomunicações</v>
      </c>
      <c r="C63" s="24" t="s">
        <v>96</v>
      </c>
      <c r="D63" s="24" t="s">
        <v>102</v>
      </c>
      <c r="E63" s="24" t="str">
        <f aca="false">VLOOKUP(D63,Formulas!$A$2:$C$100,3,0)</f>
        <v>Multa de Mora para Receita de Multas sem Suspenção de Exigibilidade (novo Regulamento de Aplicação de Sanções Administrativas, Art. 36, Inciso I)</v>
      </c>
    </row>
    <row r="64" customFormat="false" ht="13.8" hidden="false" customHeight="false" outlineLevel="0" collapsed="false">
      <c r="A64" s="25" t="n">
        <v>1660</v>
      </c>
      <c r="B64" s="0" t="str">
        <f aca="false">_xlfn.IFNA(VLOOKUP(A64,Receitas!$A$2:$B$88,2,0),"")</f>
        <v>Multas Previstas na Lei Geral das Telecomunicações</v>
      </c>
      <c r="C64" s="24" t="s">
        <v>96</v>
      </c>
      <c r="D64" s="24" t="s">
        <v>104</v>
      </c>
      <c r="E64" s="24" t="str">
        <f aca="false">VLOOKUP(D64,Formulas!$A$2:$C$100,3,0)</f>
        <v>Multa de Mora para Receita de Multas sem Suspenção de Exigibilidade (Resolução 344 e Informe nº 19-ADPF/SA)</v>
      </c>
    </row>
    <row r="65" customFormat="false" ht="13.8" hidden="false" customHeight="false" outlineLevel="0" collapsed="false">
      <c r="A65" s="25" t="n">
        <v>1660</v>
      </c>
      <c r="B65" s="0" t="str">
        <f aca="false">_xlfn.IFNA(VLOOKUP(A65,Receitas!$A$2:$B$88,2,0),"")</f>
        <v>Multas Previstas na Lei Geral das Telecomunicações</v>
      </c>
      <c r="C65" s="24" t="s">
        <v>96</v>
      </c>
      <c r="D65" s="24" t="s">
        <v>106</v>
      </c>
      <c r="E65" s="24" t="str">
        <f aca="false">VLOOKUP(D65,Formulas!$A$2:$C$100,3,0)</f>
        <v>Multa de Mora para Multas com Suspenção de Exigibilidade posteriores à Resolução Anatel no 589/2012</v>
      </c>
    </row>
    <row r="66" customFormat="false" ht="13.8" hidden="false" customHeight="false" outlineLevel="0" collapsed="false">
      <c r="A66" s="25" t="n">
        <v>1660</v>
      </c>
      <c r="B66" s="0" t="str">
        <f aca="false">_xlfn.IFNA(VLOOKUP(A66,Receitas!$A$2:$B$88,2,0),"")</f>
        <v>Multas Previstas na Lei Geral das Telecomunicações</v>
      </c>
      <c r="C66" s="24" t="s">
        <v>96</v>
      </c>
      <c r="D66" s="24" t="s">
        <v>108</v>
      </c>
      <c r="E66" s="24" t="str">
        <f aca="false">VLOOKUP(D66,Formulas!$A$2:$C$100,3,0)</f>
        <v>Multa de Mora para Multas com Suspenção de Exigibilidade anterior à Resolução Anatel no 589/2012</v>
      </c>
    </row>
    <row r="67" customFormat="false" ht="13.8" hidden="false" customHeight="false" outlineLevel="0" collapsed="false">
      <c r="A67" s="25" t="n">
        <v>1660</v>
      </c>
      <c r="B67" s="0" t="str">
        <f aca="false">_xlfn.IFNA(VLOOKUP(A67,Receitas!$A$2:$B$88,2,0),"")</f>
        <v>Multas Previstas na Lei Geral das Telecomunicações</v>
      </c>
      <c r="C67" s="24" t="s">
        <v>115</v>
      </c>
      <c r="D67" s="24" t="s">
        <v>117</v>
      </c>
      <c r="E67" s="24" t="str">
        <f aca="false">VLOOKUP(D67,Formulas!$A$2:$C$100,3,0)</f>
        <v>Juros de Mora para Receita de Multas sem Suspenção de Exigibilidade (novo Regulamento de Aplicação de Sanções Administrativas, Art. 36, Inciso II)</v>
      </c>
    </row>
    <row r="68" customFormat="false" ht="13.8" hidden="false" customHeight="false" outlineLevel="0" collapsed="false">
      <c r="A68" s="25" t="n">
        <v>1660</v>
      </c>
      <c r="B68" s="0" t="str">
        <f aca="false">_xlfn.IFNA(VLOOKUP(A68,Receitas!$A$2:$B$88,2,0),"")</f>
        <v>Multas Previstas na Lei Geral das Telecomunicações</v>
      </c>
      <c r="C68" s="24" t="s">
        <v>115</v>
      </c>
      <c r="D68" s="24" t="s">
        <v>119</v>
      </c>
      <c r="E68" s="24" t="str">
        <f aca="false">VLOOKUP(D68,Formulas!$A$2:$C$100,3,0)</f>
        <v>Juros de Mora para Multas sem Suspenção de Exigibilidade aplicadas antes da Resolução Anatel no 589/2012</v>
      </c>
    </row>
    <row r="69" customFormat="false" ht="13.8" hidden="false" customHeight="false" outlineLevel="0" collapsed="false">
      <c r="A69" s="25" t="n">
        <v>1660</v>
      </c>
      <c r="B69" s="0" t="str">
        <f aca="false">_xlfn.IFNA(VLOOKUP(A69,Receitas!$A$2:$B$88,2,0),"")</f>
        <v>Multas Previstas na Lei Geral das Telecomunicações</v>
      </c>
      <c r="C69" s="24" t="s">
        <v>115</v>
      </c>
      <c r="D69" s="24" t="s">
        <v>121</v>
      </c>
      <c r="E69" s="24" t="str">
        <f aca="false">VLOOKUP(D69,Formulas!$A$2:$C$100,3,0)</f>
        <v>Juros de Mora para Multas com Suspenção de Exigibilidade posteriores à Resolução Anatel no 589/2012</v>
      </c>
    </row>
    <row r="70" customFormat="false" ht="13.8" hidden="false" customHeight="false" outlineLevel="0" collapsed="false">
      <c r="A70" s="25" t="n">
        <v>1660</v>
      </c>
      <c r="B70" s="0" t="str">
        <f aca="false">_xlfn.IFNA(VLOOKUP(A70,Receitas!$A$2:$B$88,2,0),"")</f>
        <v>Multas Previstas na Lei Geral das Telecomunicações</v>
      </c>
      <c r="C70" s="24" t="s">
        <v>115</v>
      </c>
      <c r="D70" s="24" t="s">
        <v>123</v>
      </c>
      <c r="E70" s="24" t="str">
        <f aca="false">VLOOKUP(D70,Formulas!$A$2:$C$100,3,0)</f>
        <v>Juros de Mora para Multas com Suspenção de Exigibilidade anteriores à Resolução Anatel no 589/2012</v>
      </c>
    </row>
    <row r="71" customFormat="false" ht="13.8" hidden="false" customHeight="false" outlineLevel="0" collapsed="false">
      <c r="A71" s="25" t="n">
        <v>1661</v>
      </c>
      <c r="B71" s="0" t="str">
        <f aca="false">_xlfn.IFNA(VLOOKUP(A71,Receitas!$A$2:$B$88,2,0),"")</f>
        <v>Multa por Infração à Legislação dos Serviços de Radiodifusão Comunitária</v>
      </c>
      <c r="C71" s="24" t="s">
        <v>134</v>
      </c>
      <c r="D71" s="24" t="s">
        <v>133</v>
      </c>
      <c r="E71" s="24" t="str">
        <f aca="false">VLOOKUP(D71,Formulas!$A$2:$C$100,3,0)</f>
        <v>Atualização monetária para Multas com Suspenção de Exigibilidade anteriores à Resolução Anatel no 589/2012</v>
      </c>
    </row>
    <row r="72" customFormat="false" ht="13.8" hidden="false" customHeight="false" outlineLevel="0" collapsed="false">
      <c r="A72" s="25" t="n">
        <v>1661</v>
      </c>
      <c r="B72" s="0" t="str">
        <f aca="false">_xlfn.IFNA(VLOOKUP(A72,Receitas!$A$2:$B$88,2,0),"")</f>
        <v>Multa por Infração à Legislação dos Serviços de Radiodifusão Comunitária</v>
      </c>
      <c r="C72" s="24" t="s">
        <v>134</v>
      </c>
      <c r="D72" s="24" t="s">
        <v>136</v>
      </c>
      <c r="E72" s="24" t="str">
        <f aca="false">VLOOKUP(D72,Formulas!$A$2:$C$100,3,0)</f>
        <v>Atualização monetária para Multas com Suspenção de Exigibilidade posteriores à Resolução Anatel no 589/2012</v>
      </c>
    </row>
    <row r="73" customFormat="false" ht="13.8" hidden="false" customHeight="false" outlineLevel="0" collapsed="false">
      <c r="A73" s="25" t="n">
        <v>1661</v>
      </c>
      <c r="B73" s="0" t="str">
        <f aca="false">_xlfn.IFNA(VLOOKUP(A73,Receitas!$A$2:$B$88,2,0),"")</f>
        <v>Multa por Infração à Legislação dos Serviços de Radiodifusão Comunitária</v>
      </c>
      <c r="C73" s="24" t="s">
        <v>96</v>
      </c>
      <c r="D73" s="24" t="s">
        <v>102</v>
      </c>
      <c r="E73" s="24" t="str">
        <f aca="false">VLOOKUP(D73,Formulas!$A$2:$C$100,3,0)</f>
        <v>Multa de Mora para Receita de Multas sem Suspenção de Exigibilidade (novo Regulamento de Aplicação de Sanções Administrativas, Art. 36, Inciso I)</v>
      </c>
    </row>
    <row r="74" customFormat="false" ht="13.8" hidden="false" customHeight="false" outlineLevel="0" collapsed="false">
      <c r="A74" s="25" t="n">
        <v>1661</v>
      </c>
      <c r="B74" s="0" t="str">
        <f aca="false">_xlfn.IFNA(VLOOKUP(A74,Receitas!$A$2:$B$88,2,0),"")</f>
        <v>Multa por Infração à Legislação dos Serviços de Radiodifusão Comunitária</v>
      </c>
      <c r="C74" s="24" t="s">
        <v>96</v>
      </c>
      <c r="D74" s="24" t="s">
        <v>104</v>
      </c>
      <c r="E74" s="24" t="str">
        <f aca="false">VLOOKUP(D74,Formulas!$A$2:$C$100,3,0)</f>
        <v>Multa de Mora para Receita de Multas sem Suspenção de Exigibilidade (Resolução 344 e Informe nº 19-ADPF/SA)</v>
      </c>
    </row>
    <row r="75" customFormat="false" ht="13.8" hidden="false" customHeight="false" outlineLevel="0" collapsed="false">
      <c r="A75" s="25" t="n">
        <v>1661</v>
      </c>
      <c r="B75" s="0" t="str">
        <f aca="false">_xlfn.IFNA(VLOOKUP(A75,Receitas!$A$2:$B$88,2,0),"")</f>
        <v>Multa por Infração à Legislação dos Serviços de Radiodifusão Comunitária</v>
      </c>
      <c r="C75" s="24" t="s">
        <v>96</v>
      </c>
      <c r="D75" s="24" t="s">
        <v>106</v>
      </c>
      <c r="E75" s="24" t="str">
        <f aca="false">VLOOKUP(D75,Formulas!$A$2:$C$100,3,0)</f>
        <v>Multa de Mora para Multas com Suspenção de Exigibilidade posteriores à Resolução Anatel no 589/2012</v>
      </c>
    </row>
    <row r="76" customFormat="false" ht="13.8" hidden="false" customHeight="false" outlineLevel="0" collapsed="false">
      <c r="A76" s="25" t="n">
        <v>1661</v>
      </c>
      <c r="B76" s="0" t="str">
        <f aca="false">_xlfn.IFNA(VLOOKUP(A76,Receitas!$A$2:$B$88,2,0),"")</f>
        <v>Multa por Infração à Legislação dos Serviços de Radiodifusão Comunitária</v>
      </c>
      <c r="C76" s="24" t="s">
        <v>96</v>
      </c>
      <c r="D76" s="24" t="s">
        <v>108</v>
      </c>
      <c r="E76" s="24" t="str">
        <f aca="false">VLOOKUP(D76,Formulas!$A$2:$C$100,3,0)</f>
        <v>Multa de Mora para Multas com Suspenção de Exigibilidade anterior à Resolução Anatel no 589/2012</v>
      </c>
    </row>
    <row r="77" customFormat="false" ht="13.8" hidden="false" customHeight="false" outlineLevel="0" collapsed="false">
      <c r="A77" s="25" t="n">
        <v>1661</v>
      </c>
      <c r="B77" s="0" t="str">
        <f aca="false">_xlfn.IFNA(VLOOKUP(A77,Receitas!$A$2:$B$88,2,0),"")</f>
        <v>Multa por Infração à Legislação dos Serviços de Radiodifusão Comunitária</v>
      </c>
      <c r="C77" s="24" t="s">
        <v>115</v>
      </c>
      <c r="D77" s="24" t="s">
        <v>117</v>
      </c>
      <c r="E77" s="24" t="str">
        <f aca="false">VLOOKUP(D77,Formulas!$A$2:$C$100,3,0)</f>
        <v>Juros de Mora para Receita de Multas sem Suspenção de Exigibilidade (novo Regulamento de Aplicação de Sanções Administrativas, Art. 36, Inciso II)</v>
      </c>
    </row>
    <row r="78" customFormat="false" ht="13.8" hidden="false" customHeight="false" outlineLevel="0" collapsed="false">
      <c r="A78" s="25" t="n">
        <v>1661</v>
      </c>
      <c r="B78" s="0" t="str">
        <f aca="false">_xlfn.IFNA(VLOOKUP(A78,Receitas!$A$2:$B$88,2,0),"")</f>
        <v>Multa por Infração à Legislação dos Serviços de Radiodifusão Comunitária</v>
      </c>
      <c r="C78" s="24" t="s">
        <v>115</v>
      </c>
      <c r="D78" s="24" t="s">
        <v>119</v>
      </c>
      <c r="E78" s="24" t="str">
        <f aca="false">VLOOKUP(D78,Formulas!$A$2:$C$100,3,0)</f>
        <v>Juros de Mora para Multas sem Suspenção de Exigibilidade aplicadas antes da Resolução Anatel no 589/2012</v>
      </c>
    </row>
    <row r="79" customFormat="false" ht="13.8" hidden="false" customHeight="false" outlineLevel="0" collapsed="false">
      <c r="A79" s="25" t="n">
        <v>1661</v>
      </c>
      <c r="B79" s="0" t="str">
        <f aca="false">_xlfn.IFNA(VLOOKUP(A79,Receitas!$A$2:$B$88,2,0),"")</f>
        <v>Multa por Infração à Legislação dos Serviços de Radiodifusão Comunitária</v>
      </c>
      <c r="C79" s="24" t="s">
        <v>115</v>
      </c>
      <c r="D79" s="24" t="s">
        <v>121</v>
      </c>
      <c r="E79" s="24" t="str">
        <f aca="false">VLOOKUP(D79,Formulas!$A$2:$C$100,3,0)</f>
        <v>Juros de Mora para Multas com Suspenção de Exigibilidade posteriores à Resolução Anatel no 589/2012</v>
      </c>
    </row>
    <row r="80" customFormat="false" ht="13.8" hidden="false" customHeight="false" outlineLevel="0" collapsed="false">
      <c r="A80" s="25" t="n">
        <v>1661</v>
      </c>
      <c r="B80" s="0" t="str">
        <f aca="false">_xlfn.IFNA(VLOOKUP(A80,Receitas!$A$2:$B$88,2,0),"")</f>
        <v>Multa por Infração à Legislação dos Serviços de Radiodifusão Comunitária</v>
      </c>
      <c r="C80" s="24" t="s">
        <v>115</v>
      </c>
      <c r="D80" s="24" t="s">
        <v>123</v>
      </c>
      <c r="E80" s="24" t="str">
        <f aca="false">VLOOKUP(D80,Formulas!$A$2:$C$100,3,0)</f>
        <v>Juros de Mora para Multas com Suspenção de Exigibilidade anteriores à Resolução Anatel no 589/2012</v>
      </c>
    </row>
    <row r="81" customFormat="false" ht="13.8" hidden="false" customHeight="false" outlineLevel="0" collapsed="false">
      <c r="A81" s="25" t="n">
        <v>1666</v>
      </c>
      <c r="B81" s="0" t="str">
        <f aca="false">_xlfn.IFNA(VLOOKUP(A81,Receitas!$A$2:$B$88,2,0),"")</f>
        <v>Multa Contratual por Descumprimento de Edital - MC</v>
      </c>
      <c r="C81" s="24" t="s">
        <v>134</v>
      </c>
      <c r="D81" s="24" t="s">
        <v>133</v>
      </c>
      <c r="E81" s="24" t="str">
        <f aca="false">VLOOKUP(D81,Formulas!$A$2:$C$100,3,0)</f>
        <v>Atualização monetária para Multas com Suspenção de Exigibilidade anteriores à Resolução Anatel no 589/2012</v>
      </c>
    </row>
    <row r="82" customFormat="false" ht="13.8" hidden="false" customHeight="false" outlineLevel="0" collapsed="false">
      <c r="A82" s="25" t="n">
        <v>1666</v>
      </c>
      <c r="B82" s="0" t="str">
        <f aca="false">_xlfn.IFNA(VLOOKUP(A82,Receitas!$A$2:$B$88,2,0),"")</f>
        <v>Multa Contratual por Descumprimento de Edital - MC</v>
      </c>
      <c r="C82" s="24" t="s">
        <v>134</v>
      </c>
      <c r="D82" s="24" t="s">
        <v>136</v>
      </c>
      <c r="E82" s="24" t="str">
        <f aca="false">VLOOKUP(D82,Formulas!$A$2:$C$100,3,0)</f>
        <v>Atualização monetária para Multas com Suspenção de Exigibilidade posteriores à Resolução Anatel no 589/2012</v>
      </c>
    </row>
    <row r="83" customFormat="false" ht="13.8" hidden="false" customHeight="false" outlineLevel="0" collapsed="false">
      <c r="A83" s="25" t="n">
        <v>1666</v>
      </c>
      <c r="B83" s="0" t="str">
        <f aca="false">_xlfn.IFNA(VLOOKUP(A83,Receitas!$A$2:$B$88,2,0),"")</f>
        <v>Multa Contratual por Descumprimento de Edital - MC</v>
      </c>
      <c r="C83" s="24" t="s">
        <v>96</v>
      </c>
      <c r="D83" s="24" t="s">
        <v>102</v>
      </c>
      <c r="E83" s="24" t="str">
        <f aca="false">VLOOKUP(D83,Formulas!$A$2:$C$100,3,0)</f>
        <v>Multa de Mora para Receita de Multas sem Suspenção de Exigibilidade (novo Regulamento de Aplicação de Sanções Administrativas, Art. 36, Inciso I)</v>
      </c>
    </row>
    <row r="84" customFormat="false" ht="13.8" hidden="false" customHeight="false" outlineLevel="0" collapsed="false">
      <c r="A84" s="25" t="n">
        <v>1666</v>
      </c>
      <c r="B84" s="0" t="str">
        <f aca="false">_xlfn.IFNA(VLOOKUP(A84,Receitas!$A$2:$B$88,2,0),"")</f>
        <v>Multa Contratual por Descumprimento de Edital - MC</v>
      </c>
      <c r="C84" s="24" t="s">
        <v>96</v>
      </c>
      <c r="D84" s="24" t="s">
        <v>104</v>
      </c>
      <c r="E84" s="24" t="str">
        <f aca="false">VLOOKUP(D84,Formulas!$A$2:$C$100,3,0)</f>
        <v>Multa de Mora para Receita de Multas sem Suspenção de Exigibilidade (Resolução 344 e Informe nº 19-ADPF/SA)</v>
      </c>
    </row>
    <row r="85" customFormat="false" ht="13.8" hidden="false" customHeight="false" outlineLevel="0" collapsed="false">
      <c r="A85" s="25" t="n">
        <v>1666</v>
      </c>
      <c r="B85" s="0" t="str">
        <f aca="false">_xlfn.IFNA(VLOOKUP(A85,Receitas!$A$2:$B$88,2,0),"")</f>
        <v>Multa Contratual por Descumprimento de Edital - MC</v>
      </c>
      <c r="C85" s="24" t="s">
        <v>96</v>
      </c>
      <c r="D85" s="24" t="s">
        <v>106</v>
      </c>
      <c r="E85" s="24" t="str">
        <f aca="false">VLOOKUP(D85,Formulas!$A$2:$C$100,3,0)</f>
        <v>Multa de Mora para Multas com Suspenção de Exigibilidade posteriores à Resolução Anatel no 589/2012</v>
      </c>
    </row>
    <row r="86" customFormat="false" ht="13.8" hidden="false" customHeight="false" outlineLevel="0" collapsed="false">
      <c r="A86" s="25" t="n">
        <v>1666</v>
      </c>
      <c r="B86" s="0" t="str">
        <f aca="false">_xlfn.IFNA(VLOOKUP(A86,Receitas!$A$2:$B$88,2,0),"")</f>
        <v>Multa Contratual por Descumprimento de Edital - MC</v>
      </c>
      <c r="C86" s="24" t="s">
        <v>96</v>
      </c>
      <c r="D86" s="24" t="s">
        <v>108</v>
      </c>
      <c r="E86" s="24" t="str">
        <f aca="false">VLOOKUP(D86,Formulas!$A$2:$C$100,3,0)</f>
        <v>Multa de Mora para Multas com Suspenção de Exigibilidade anterior à Resolução Anatel no 589/2012</v>
      </c>
    </row>
    <row r="87" customFormat="false" ht="13.8" hidden="false" customHeight="false" outlineLevel="0" collapsed="false">
      <c r="A87" s="25" t="n">
        <v>1666</v>
      </c>
      <c r="B87" s="0" t="str">
        <f aca="false">_xlfn.IFNA(VLOOKUP(A87,Receitas!$A$2:$B$88,2,0),"")</f>
        <v>Multa Contratual por Descumprimento de Edital - MC</v>
      </c>
      <c r="C87" s="24" t="s">
        <v>115</v>
      </c>
      <c r="D87" s="24" t="s">
        <v>117</v>
      </c>
      <c r="E87" s="24" t="str">
        <f aca="false">VLOOKUP(D87,Formulas!$A$2:$C$100,3,0)</f>
        <v>Juros de Mora para Receita de Multas sem Suspenção de Exigibilidade (novo Regulamento de Aplicação de Sanções Administrativas, Art. 36, Inciso II)</v>
      </c>
    </row>
    <row r="88" customFormat="false" ht="13.8" hidden="false" customHeight="false" outlineLevel="0" collapsed="false">
      <c r="A88" s="25" t="n">
        <v>1666</v>
      </c>
      <c r="B88" s="0" t="str">
        <f aca="false">_xlfn.IFNA(VLOOKUP(A88,Receitas!$A$2:$B$88,2,0),"")</f>
        <v>Multa Contratual por Descumprimento de Edital - MC</v>
      </c>
      <c r="C88" s="24" t="s">
        <v>115</v>
      </c>
      <c r="D88" s="24" t="s">
        <v>119</v>
      </c>
      <c r="E88" s="24" t="str">
        <f aca="false">VLOOKUP(D88,Formulas!$A$2:$C$100,3,0)</f>
        <v>Juros de Mora para Multas sem Suspenção de Exigibilidade aplicadas antes da Resolução Anatel no 589/2012</v>
      </c>
    </row>
    <row r="89" customFormat="false" ht="13.8" hidden="false" customHeight="false" outlineLevel="0" collapsed="false">
      <c r="A89" s="25" t="n">
        <v>1666</v>
      </c>
      <c r="B89" s="0" t="str">
        <f aca="false">_xlfn.IFNA(VLOOKUP(A89,Receitas!$A$2:$B$88,2,0),"")</f>
        <v>Multa Contratual por Descumprimento de Edital - MC</v>
      </c>
      <c r="C89" s="24" t="s">
        <v>115</v>
      </c>
      <c r="D89" s="24" t="s">
        <v>121</v>
      </c>
      <c r="E89" s="24" t="str">
        <f aca="false">VLOOKUP(D89,Formulas!$A$2:$C$100,3,0)</f>
        <v>Juros de Mora para Multas com Suspenção de Exigibilidade posteriores à Resolução Anatel no 589/2012</v>
      </c>
    </row>
    <row r="90" customFormat="false" ht="13.8" hidden="false" customHeight="false" outlineLevel="0" collapsed="false">
      <c r="A90" s="25" t="n">
        <v>1666</v>
      </c>
      <c r="B90" s="0" t="str">
        <f aca="false">_xlfn.IFNA(VLOOKUP(A90,Receitas!$A$2:$B$88,2,0),"")</f>
        <v>Multa Contratual por Descumprimento de Edital - MC</v>
      </c>
      <c r="C90" s="24" t="s">
        <v>115</v>
      </c>
      <c r="D90" s="24" t="s">
        <v>123</v>
      </c>
      <c r="E90" s="24" t="str">
        <f aca="false">VLOOKUP(D90,Formulas!$A$2:$C$100,3,0)</f>
        <v>Juros de Mora para Multas com Suspenção de Exigibilidade anteriores à Resolução Anatel no 589/2012</v>
      </c>
    </row>
    <row r="91" customFormat="false" ht="13.8" hidden="false" customHeight="false" outlineLevel="0" collapsed="false">
      <c r="A91" s="25" t="n">
        <v>1770</v>
      </c>
      <c r="B91" s="0" t="str">
        <f aca="false">_xlfn.IFNA(VLOOKUP(A91,Receitas!$A$2:$B$88,2,0),"")</f>
        <v>Multa Contratual - Termo Autorização</v>
      </c>
      <c r="C91" s="24" t="s">
        <v>134</v>
      </c>
      <c r="D91" s="24" t="s">
        <v>133</v>
      </c>
      <c r="E91" s="24" t="str">
        <f aca="false">VLOOKUP(D91,Formulas!$A$2:$C$100,3,0)</f>
        <v>Atualização monetária para Multas com Suspenção de Exigibilidade anteriores à Resolução Anatel no 589/2012</v>
      </c>
    </row>
    <row r="92" customFormat="false" ht="13.8" hidden="false" customHeight="false" outlineLevel="0" collapsed="false">
      <c r="A92" s="25" t="n">
        <v>1770</v>
      </c>
      <c r="B92" s="0" t="str">
        <f aca="false">_xlfn.IFNA(VLOOKUP(A92,Receitas!$A$2:$B$88,2,0),"")</f>
        <v>Multa Contratual - Termo Autorização</v>
      </c>
      <c r="C92" s="24" t="s">
        <v>134</v>
      </c>
      <c r="D92" s="24" t="s">
        <v>136</v>
      </c>
      <c r="E92" s="24" t="str">
        <f aca="false">VLOOKUP(D92,Formulas!$A$2:$C$100,3,0)</f>
        <v>Atualização monetária para Multas com Suspenção de Exigibilidade posteriores à Resolução Anatel no 589/2012</v>
      </c>
    </row>
    <row r="93" customFormat="false" ht="13.8" hidden="false" customHeight="false" outlineLevel="0" collapsed="false">
      <c r="A93" s="25" t="n">
        <v>1770</v>
      </c>
      <c r="B93" s="0" t="str">
        <f aca="false">_xlfn.IFNA(VLOOKUP(A93,Receitas!$A$2:$B$88,2,0),"")</f>
        <v>Multa Contratual - Termo Autorização</v>
      </c>
      <c r="C93" s="24" t="s">
        <v>96</v>
      </c>
      <c r="D93" s="24" t="s">
        <v>102</v>
      </c>
      <c r="E93" s="24" t="str">
        <f aca="false">VLOOKUP(D93,Formulas!$A$2:$C$100,3,0)</f>
        <v>Multa de Mora para Receita de Multas sem Suspenção de Exigibilidade (novo Regulamento de Aplicação de Sanções Administrativas, Art. 36, Inciso I)</v>
      </c>
    </row>
    <row r="94" customFormat="false" ht="13.8" hidden="false" customHeight="false" outlineLevel="0" collapsed="false">
      <c r="A94" s="25" t="n">
        <v>1770</v>
      </c>
      <c r="B94" s="0" t="str">
        <f aca="false">_xlfn.IFNA(VLOOKUP(A94,Receitas!$A$2:$B$88,2,0),"")</f>
        <v>Multa Contratual - Termo Autorização</v>
      </c>
      <c r="C94" s="24" t="s">
        <v>96</v>
      </c>
      <c r="D94" s="24" t="s">
        <v>104</v>
      </c>
      <c r="E94" s="24" t="str">
        <f aca="false">VLOOKUP(D94,Formulas!$A$2:$C$100,3,0)</f>
        <v>Multa de Mora para Receita de Multas sem Suspenção de Exigibilidade (Resolução 344 e Informe nº 19-ADPF/SA)</v>
      </c>
    </row>
    <row r="95" customFormat="false" ht="13.8" hidden="false" customHeight="false" outlineLevel="0" collapsed="false">
      <c r="A95" s="25" t="n">
        <v>1770</v>
      </c>
      <c r="B95" s="0" t="str">
        <f aca="false">_xlfn.IFNA(VLOOKUP(A95,Receitas!$A$2:$B$88,2,0),"")</f>
        <v>Multa Contratual - Termo Autorização</v>
      </c>
      <c r="C95" s="24" t="s">
        <v>96</v>
      </c>
      <c r="D95" s="24" t="s">
        <v>106</v>
      </c>
      <c r="E95" s="24" t="str">
        <f aca="false">VLOOKUP(D95,Formulas!$A$2:$C$100,3,0)</f>
        <v>Multa de Mora para Multas com Suspenção de Exigibilidade posteriores à Resolução Anatel no 589/2012</v>
      </c>
    </row>
    <row r="96" customFormat="false" ht="13.8" hidden="false" customHeight="false" outlineLevel="0" collapsed="false">
      <c r="A96" s="25" t="n">
        <v>1770</v>
      </c>
      <c r="B96" s="0" t="str">
        <f aca="false">_xlfn.IFNA(VLOOKUP(A96,Receitas!$A$2:$B$88,2,0),"")</f>
        <v>Multa Contratual - Termo Autorização</v>
      </c>
      <c r="C96" s="24" t="s">
        <v>96</v>
      </c>
      <c r="D96" s="24" t="s">
        <v>108</v>
      </c>
      <c r="E96" s="24" t="str">
        <f aca="false">VLOOKUP(D96,Formulas!$A$2:$C$100,3,0)</f>
        <v>Multa de Mora para Multas com Suspenção de Exigibilidade anterior à Resolução Anatel no 589/2012</v>
      </c>
    </row>
    <row r="97" customFormat="false" ht="13.8" hidden="false" customHeight="false" outlineLevel="0" collapsed="false">
      <c r="A97" s="25" t="n">
        <v>1770</v>
      </c>
      <c r="B97" s="0" t="str">
        <f aca="false">_xlfn.IFNA(VLOOKUP(A97,Receitas!$A$2:$B$88,2,0),"")</f>
        <v>Multa Contratual - Termo Autorização</v>
      </c>
      <c r="C97" s="24" t="s">
        <v>115</v>
      </c>
      <c r="D97" s="24" t="s">
        <v>117</v>
      </c>
      <c r="E97" s="24" t="str">
        <f aca="false">VLOOKUP(D97,Formulas!$A$2:$C$100,3,0)</f>
        <v>Juros de Mora para Receita de Multas sem Suspenção de Exigibilidade (novo Regulamento de Aplicação de Sanções Administrativas, Art. 36, Inciso II)</v>
      </c>
    </row>
    <row r="98" customFormat="false" ht="13.8" hidden="false" customHeight="false" outlineLevel="0" collapsed="false">
      <c r="A98" s="25" t="n">
        <v>1770</v>
      </c>
      <c r="B98" s="0" t="str">
        <f aca="false">_xlfn.IFNA(VLOOKUP(A98,Receitas!$A$2:$B$88,2,0),"")</f>
        <v>Multa Contratual - Termo Autorização</v>
      </c>
      <c r="C98" s="24" t="s">
        <v>115</v>
      </c>
      <c r="D98" s="24" t="s">
        <v>119</v>
      </c>
      <c r="E98" s="24" t="str">
        <f aca="false">VLOOKUP(D98,Formulas!$A$2:$C$100,3,0)</f>
        <v>Juros de Mora para Multas sem Suspenção de Exigibilidade aplicadas antes da Resolução Anatel no 589/2012</v>
      </c>
    </row>
    <row r="99" customFormat="false" ht="13.8" hidden="false" customHeight="false" outlineLevel="0" collapsed="false">
      <c r="A99" s="25" t="n">
        <v>1770</v>
      </c>
      <c r="B99" s="0" t="str">
        <f aca="false">_xlfn.IFNA(VLOOKUP(A99,Receitas!$A$2:$B$88,2,0),"")</f>
        <v>Multa Contratual - Termo Autorização</v>
      </c>
      <c r="C99" s="24" t="s">
        <v>115</v>
      </c>
      <c r="D99" s="24" t="s">
        <v>121</v>
      </c>
      <c r="E99" s="24" t="str">
        <f aca="false">VLOOKUP(D99,Formulas!$A$2:$C$100,3,0)</f>
        <v>Juros de Mora para Multas com Suspenção de Exigibilidade posteriores à Resolução Anatel no 589/2012</v>
      </c>
    </row>
    <row r="100" customFormat="false" ht="13.8" hidden="false" customHeight="false" outlineLevel="0" collapsed="false">
      <c r="A100" s="25" t="n">
        <v>1770</v>
      </c>
      <c r="B100" s="0" t="str">
        <f aca="false">_xlfn.IFNA(VLOOKUP(A100,Receitas!$A$2:$B$88,2,0),"")</f>
        <v>Multa Contratual - Termo Autorização</v>
      </c>
      <c r="C100" s="24" t="s">
        <v>115</v>
      </c>
      <c r="D100" s="24" t="s">
        <v>123</v>
      </c>
      <c r="E100" s="24" t="str">
        <f aca="false">VLOOKUP(D100,Formulas!$A$2:$C$100,3,0)</f>
        <v>Juros de Mora para Multas com Suspenção de Exigibilidade anteriores à Resolução Anatel no 589/2012</v>
      </c>
    </row>
    <row r="101" customFormat="false" ht="14.65" hidden="false" customHeight="false" outlineLevel="0" collapsed="false">
      <c r="A101" s="25" t="n">
        <v>1777</v>
      </c>
      <c r="B101" s="0" t="str">
        <f aca="false">_xlfn.IFNA(VLOOKUP(A101,Receitas!$A$2:$B$88,2,0),"")</f>
        <v>MULTA CONTRATUAL NÃO OUTORGADOS</v>
      </c>
      <c r="C101" s="24" t="s">
        <v>134</v>
      </c>
      <c r="D101" s="29" t="s">
        <v>150</v>
      </c>
      <c r="E101" s="24" t="e">
        <f aca="false">VLOOKUP(D101,Formulas!$A$2:$C$100,3,0)</f>
        <v>#N/A</v>
      </c>
    </row>
    <row r="102" customFormat="false" ht="14.65" hidden="false" customHeight="false" outlineLevel="0" collapsed="false">
      <c r="A102" s="25" t="n">
        <v>1777</v>
      </c>
      <c r="B102" s="0" t="str">
        <f aca="false">_xlfn.IFNA(VLOOKUP(A102,Receitas!$A$2:$B$88,2,0),"")</f>
        <v>MULTA CONTRATUAL NÃO OUTORGADOS</v>
      </c>
      <c r="C102" s="24" t="s">
        <v>96</v>
      </c>
      <c r="D102" s="29" t="s">
        <v>150</v>
      </c>
      <c r="E102" s="24" t="e">
        <f aca="false">VLOOKUP(D102,Formulas!$A$2:$C$100,3,0)</f>
        <v>#N/A</v>
      </c>
    </row>
    <row r="103" customFormat="false" ht="14.65" hidden="false" customHeight="false" outlineLevel="0" collapsed="false">
      <c r="A103" s="25" t="n">
        <v>1777</v>
      </c>
      <c r="B103" s="0" t="str">
        <f aca="false">_xlfn.IFNA(VLOOKUP(A103,Receitas!$A$2:$B$88,2,0),"")</f>
        <v>MULTA CONTRATUAL NÃO OUTORGADOS</v>
      </c>
      <c r="C103" s="24" t="s">
        <v>115</v>
      </c>
      <c r="D103" s="29" t="s">
        <v>150</v>
      </c>
      <c r="E103" s="24" t="e">
        <f aca="false">VLOOKUP(D103,Formulas!$A$2:$C$100,3,0)</f>
        <v>#N/A</v>
      </c>
    </row>
    <row r="104" customFormat="false" ht="14.65" hidden="false" customHeight="false" outlineLevel="0" collapsed="false">
      <c r="A104" s="25" t="n">
        <v>1777</v>
      </c>
      <c r="B104" s="0" t="str">
        <f aca="false">_xlfn.IFNA(VLOOKUP(A104,Receitas!$A$2:$B$88,2,0),"")</f>
        <v>MULTA CONTRATUAL NÃO OUTORGADOS</v>
      </c>
      <c r="C104" s="24" t="s">
        <v>151</v>
      </c>
      <c r="D104" s="29" t="s">
        <v>150</v>
      </c>
      <c r="E104" s="24" t="e">
        <f aca="false">VLOOKUP(D104,Formulas!$A$2:$C$100,3,0)</f>
        <v>#N/A</v>
      </c>
    </row>
    <row r="105" customFormat="false" ht="13.8" hidden="false" customHeight="false" outlineLevel="0" collapsed="false">
      <c r="A105" s="25" t="n">
        <v>1780</v>
      </c>
      <c r="B105" s="0" t="str">
        <f aca="false">_xlfn.IFNA(VLOOKUP(A105,Receitas!$A$2:$B$88,2,0),"")</f>
        <v>Multa por Infração ao CDC</v>
      </c>
      <c r="C105" s="24" t="s">
        <v>134</v>
      </c>
      <c r="D105" s="24" t="s">
        <v>133</v>
      </c>
      <c r="E105" s="24" t="str">
        <f aca="false">VLOOKUP(D105,Formulas!$A$2:$C$100,3,0)</f>
        <v>Atualização monetária para Multas com Suspenção de Exigibilidade anteriores à Resolução Anatel no 589/2012</v>
      </c>
    </row>
    <row r="106" customFormat="false" ht="13.8" hidden="false" customHeight="false" outlineLevel="0" collapsed="false">
      <c r="A106" s="25" t="n">
        <v>1780</v>
      </c>
      <c r="B106" s="0" t="str">
        <f aca="false">_xlfn.IFNA(VLOOKUP(A106,Receitas!$A$2:$B$88,2,0),"")</f>
        <v>Multa por Infração ao CDC</v>
      </c>
      <c r="C106" s="24" t="s">
        <v>134</v>
      </c>
      <c r="D106" s="24" t="s">
        <v>136</v>
      </c>
      <c r="E106" s="24" t="str">
        <f aca="false">VLOOKUP(D106,Formulas!$A$2:$C$100,3,0)</f>
        <v>Atualização monetária para Multas com Suspenção de Exigibilidade posteriores à Resolução Anatel no 589/2012</v>
      </c>
    </row>
    <row r="107" customFormat="false" ht="13.8" hidden="false" customHeight="false" outlineLevel="0" collapsed="false">
      <c r="A107" s="25" t="n">
        <v>1780</v>
      </c>
      <c r="B107" s="0" t="str">
        <f aca="false">_xlfn.IFNA(VLOOKUP(A107,Receitas!$A$2:$B$88,2,0),"")</f>
        <v>Multa por Infração ao CDC</v>
      </c>
      <c r="C107" s="24" t="s">
        <v>96</v>
      </c>
      <c r="D107" s="24" t="s">
        <v>102</v>
      </c>
      <c r="E107" s="24" t="str">
        <f aca="false">VLOOKUP(D107,Formulas!$A$2:$C$100,3,0)</f>
        <v>Multa de Mora para Receita de Multas sem Suspenção de Exigibilidade (novo Regulamento de Aplicação de Sanções Administrativas, Art. 36, Inciso I)</v>
      </c>
    </row>
    <row r="108" customFormat="false" ht="13.8" hidden="false" customHeight="false" outlineLevel="0" collapsed="false">
      <c r="A108" s="25" t="n">
        <v>1780</v>
      </c>
      <c r="B108" s="0" t="str">
        <f aca="false">_xlfn.IFNA(VLOOKUP(A108,Receitas!$A$2:$B$88,2,0),"")</f>
        <v>Multa por Infração ao CDC</v>
      </c>
      <c r="C108" s="24" t="s">
        <v>96</v>
      </c>
      <c r="D108" s="24" t="s">
        <v>104</v>
      </c>
      <c r="E108" s="24" t="str">
        <f aca="false">VLOOKUP(D108,Formulas!$A$2:$C$100,3,0)</f>
        <v>Multa de Mora para Receita de Multas sem Suspenção de Exigibilidade (Resolução 344 e Informe nº 19-ADPF/SA)</v>
      </c>
    </row>
    <row r="109" customFormat="false" ht="13.8" hidden="false" customHeight="false" outlineLevel="0" collapsed="false">
      <c r="A109" s="25" t="n">
        <v>1780</v>
      </c>
      <c r="B109" s="0" t="str">
        <f aca="false">_xlfn.IFNA(VLOOKUP(A109,Receitas!$A$2:$B$88,2,0),"")</f>
        <v>Multa por Infração ao CDC</v>
      </c>
      <c r="C109" s="24" t="s">
        <v>96</v>
      </c>
      <c r="D109" s="24" t="s">
        <v>106</v>
      </c>
      <c r="E109" s="24" t="str">
        <f aca="false">VLOOKUP(D109,Formulas!$A$2:$C$100,3,0)</f>
        <v>Multa de Mora para Multas com Suspenção de Exigibilidade posteriores à Resolução Anatel no 589/2012</v>
      </c>
    </row>
    <row r="110" customFormat="false" ht="13.8" hidden="false" customHeight="false" outlineLevel="0" collapsed="false">
      <c r="A110" s="25" t="n">
        <v>1780</v>
      </c>
      <c r="B110" s="0" t="str">
        <f aca="false">_xlfn.IFNA(VLOOKUP(A110,Receitas!$A$2:$B$88,2,0),"")</f>
        <v>Multa por Infração ao CDC</v>
      </c>
      <c r="C110" s="24" t="s">
        <v>96</v>
      </c>
      <c r="D110" s="24" t="s">
        <v>108</v>
      </c>
      <c r="E110" s="24" t="str">
        <f aca="false">VLOOKUP(D110,Formulas!$A$2:$C$100,3,0)</f>
        <v>Multa de Mora para Multas com Suspenção de Exigibilidade anterior à Resolução Anatel no 589/2012</v>
      </c>
    </row>
    <row r="111" customFormat="false" ht="13.8" hidden="false" customHeight="false" outlineLevel="0" collapsed="false">
      <c r="A111" s="25" t="n">
        <v>1780</v>
      </c>
      <c r="B111" s="0" t="str">
        <f aca="false">_xlfn.IFNA(VLOOKUP(A111,Receitas!$A$2:$B$88,2,0),"")</f>
        <v>Multa por Infração ao CDC</v>
      </c>
      <c r="C111" s="24" t="s">
        <v>115</v>
      </c>
      <c r="D111" s="24" t="s">
        <v>117</v>
      </c>
      <c r="E111" s="24" t="str">
        <f aca="false">VLOOKUP(D111,Formulas!$A$2:$C$100,3,0)</f>
        <v>Juros de Mora para Receita de Multas sem Suspenção de Exigibilidade (novo Regulamento de Aplicação de Sanções Administrativas, Art. 36, Inciso II)</v>
      </c>
    </row>
    <row r="112" customFormat="false" ht="13.8" hidden="false" customHeight="false" outlineLevel="0" collapsed="false">
      <c r="A112" s="25" t="n">
        <v>1780</v>
      </c>
      <c r="B112" s="0" t="str">
        <f aca="false">_xlfn.IFNA(VLOOKUP(A112,Receitas!$A$2:$B$88,2,0),"")</f>
        <v>Multa por Infração ao CDC</v>
      </c>
      <c r="C112" s="24" t="s">
        <v>115</v>
      </c>
      <c r="D112" s="24" t="s">
        <v>119</v>
      </c>
      <c r="E112" s="24" t="str">
        <f aca="false">VLOOKUP(D112,Formulas!$A$2:$C$100,3,0)</f>
        <v>Juros de Mora para Multas sem Suspenção de Exigibilidade aplicadas antes da Resolução Anatel no 589/2012</v>
      </c>
    </row>
    <row r="113" customFormat="false" ht="13.8" hidden="false" customHeight="false" outlineLevel="0" collapsed="false">
      <c r="A113" s="25" t="n">
        <v>1780</v>
      </c>
      <c r="B113" s="0" t="str">
        <f aca="false">_xlfn.IFNA(VLOOKUP(A113,Receitas!$A$2:$B$88,2,0),"")</f>
        <v>Multa por Infração ao CDC</v>
      </c>
      <c r="C113" s="24" t="s">
        <v>115</v>
      </c>
      <c r="D113" s="24" t="s">
        <v>121</v>
      </c>
      <c r="E113" s="24" t="str">
        <f aca="false">VLOOKUP(D113,Formulas!$A$2:$C$100,3,0)</f>
        <v>Juros de Mora para Multas com Suspenção de Exigibilidade posteriores à Resolução Anatel no 589/2012</v>
      </c>
    </row>
    <row r="114" customFormat="false" ht="13.8" hidden="false" customHeight="false" outlineLevel="0" collapsed="false">
      <c r="A114" s="25" t="n">
        <v>1780</v>
      </c>
      <c r="B114" s="0" t="str">
        <f aca="false">_xlfn.IFNA(VLOOKUP(A114,Receitas!$A$2:$B$88,2,0),"")</f>
        <v>Multa por Infração ao CDC</v>
      </c>
      <c r="C114" s="24" t="s">
        <v>115</v>
      </c>
      <c r="D114" s="24" t="s">
        <v>123</v>
      </c>
      <c r="E114" s="24" t="str">
        <f aca="false">VLOOKUP(D114,Formulas!$A$2:$C$100,3,0)</f>
        <v>Juros de Mora para Multas com Suspenção de Exigibilidade anteriores à Resolução Anatel no 589/2012</v>
      </c>
    </row>
    <row r="115" customFormat="false" ht="13.8" hidden="false" customHeight="false" outlineLevel="0" collapsed="false">
      <c r="A115" s="25" t="n">
        <v>1810</v>
      </c>
      <c r="B115" s="0" t="str">
        <f aca="false">_xlfn.IFNA(VLOOKUP(A115,Receitas!$A$2:$B$88,2,0),"")</f>
        <v>Descumprimento do PGMQ</v>
      </c>
      <c r="C115" s="24" t="s">
        <v>134</v>
      </c>
      <c r="D115" s="24" t="s">
        <v>133</v>
      </c>
      <c r="E115" s="24" t="str">
        <f aca="false">VLOOKUP(D115,Formulas!$A$2:$C$100,3,0)</f>
        <v>Atualização monetária para Multas com Suspenção de Exigibilidade anteriores à Resolução Anatel no 589/2012</v>
      </c>
    </row>
    <row r="116" customFormat="false" ht="13.8" hidden="false" customHeight="false" outlineLevel="0" collapsed="false">
      <c r="A116" s="25" t="n">
        <v>1810</v>
      </c>
      <c r="B116" s="0" t="str">
        <f aca="false">_xlfn.IFNA(VLOOKUP(A116,Receitas!$A$2:$B$88,2,0),"")</f>
        <v>Descumprimento do PGMQ</v>
      </c>
      <c r="C116" s="24" t="s">
        <v>134</v>
      </c>
      <c r="D116" s="24" t="s">
        <v>136</v>
      </c>
      <c r="E116" s="24" t="str">
        <f aca="false">VLOOKUP(D116,Formulas!$A$2:$C$100,3,0)</f>
        <v>Atualização monetária para Multas com Suspenção de Exigibilidade posteriores à Resolução Anatel no 589/2012</v>
      </c>
    </row>
    <row r="117" customFormat="false" ht="13.8" hidden="false" customHeight="false" outlineLevel="0" collapsed="false">
      <c r="A117" s="25" t="n">
        <v>1810</v>
      </c>
      <c r="B117" s="0" t="str">
        <f aca="false">_xlfn.IFNA(VLOOKUP(A117,Receitas!$A$2:$B$88,2,0),"")</f>
        <v>Descumprimento do PGMQ</v>
      </c>
      <c r="C117" s="24" t="s">
        <v>96</v>
      </c>
      <c r="D117" s="24" t="s">
        <v>102</v>
      </c>
      <c r="E117" s="24" t="str">
        <f aca="false">VLOOKUP(D117,Formulas!$A$2:$C$100,3,0)</f>
        <v>Multa de Mora para Receita de Multas sem Suspenção de Exigibilidade (novo Regulamento de Aplicação de Sanções Administrativas, Art. 36, Inciso I)</v>
      </c>
    </row>
    <row r="118" customFormat="false" ht="13.8" hidden="false" customHeight="false" outlineLevel="0" collapsed="false">
      <c r="A118" s="25" t="n">
        <v>1810</v>
      </c>
      <c r="B118" s="0" t="str">
        <f aca="false">_xlfn.IFNA(VLOOKUP(A118,Receitas!$A$2:$B$88,2,0),"")</f>
        <v>Descumprimento do PGMQ</v>
      </c>
      <c r="C118" s="24" t="s">
        <v>96</v>
      </c>
      <c r="D118" s="24" t="s">
        <v>104</v>
      </c>
      <c r="E118" s="24" t="str">
        <f aca="false">VLOOKUP(D118,Formulas!$A$2:$C$100,3,0)</f>
        <v>Multa de Mora para Receita de Multas sem Suspenção de Exigibilidade (Resolução 344 e Informe nº 19-ADPF/SA)</v>
      </c>
    </row>
    <row r="119" customFormat="false" ht="13.8" hidden="false" customHeight="false" outlineLevel="0" collapsed="false">
      <c r="A119" s="25" t="n">
        <v>1810</v>
      </c>
      <c r="B119" s="0" t="str">
        <f aca="false">_xlfn.IFNA(VLOOKUP(A119,Receitas!$A$2:$B$88,2,0),"")</f>
        <v>Descumprimento do PGMQ</v>
      </c>
      <c r="C119" s="24" t="s">
        <v>96</v>
      </c>
      <c r="D119" s="24" t="s">
        <v>106</v>
      </c>
      <c r="E119" s="24" t="str">
        <f aca="false">VLOOKUP(D119,Formulas!$A$2:$C$100,3,0)</f>
        <v>Multa de Mora para Multas com Suspenção de Exigibilidade posteriores à Resolução Anatel no 589/2012</v>
      </c>
    </row>
    <row r="120" customFormat="false" ht="13.8" hidden="false" customHeight="false" outlineLevel="0" collapsed="false">
      <c r="A120" s="25" t="n">
        <v>1810</v>
      </c>
      <c r="B120" s="0" t="str">
        <f aca="false">_xlfn.IFNA(VLOOKUP(A120,Receitas!$A$2:$B$88,2,0),"")</f>
        <v>Descumprimento do PGMQ</v>
      </c>
      <c r="C120" s="24" t="s">
        <v>96</v>
      </c>
      <c r="D120" s="24" t="s">
        <v>108</v>
      </c>
      <c r="E120" s="24" t="str">
        <f aca="false">VLOOKUP(D120,Formulas!$A$2:$C$100,3,0)</f>
        <v>Multa de Mora para Multas com Suspenção de Exigibilidade anterior à Resolução Anatel no 589/2012</v>
      </c>
    </row>
    <row r="121" customFormat="false" ht="13.8" hidden="false" customHeight="false" outlineLevel="0" collapsed="false">
      <c r="A121" s="25" t="n">
        <v>1810</v>
      </c>
      <c r="B121" s="0" t="str">
        <f aca="false">_xlfn.IFNA(VLOOKUP(A121,Receitas!$A$2:$B$88,2,0),"")</f>
        <v>Descumprimento do PGMQ</v>
      </c>
      <c r="C121" s="24" t="s">
        <v>115</v>
      </c>
      <c r="D121" s="24" t="s">
        <v>117</v>
      </c>
      <c r="E121" s="24" t="str">
        <f aca="false">VLOOKUP(D121,Formulas!$A$2:$C$100,3,0)</f>
        <v>Juros de Mora para Receita de Multas sem Suspenção de Exigibilidade (novo Regulamento de Aplicação de Sanções Administrativas, Art. 36, Inciso II)</v>
      </c>
    </row>
    <row r="122" customFormat="false" ht="13.8" hidden="false" customHeight="false" outlineLevel="0" collapsed="false">
      <c r="A122" s="25" t="n">
        <v>1810</v>
      </c>
      <c r="B122" s="0" t="str">
        <f aca="false">_xlfn.IFNA(VLOOKUP(A122,Receitas!$A$2:$B$88,2,0),"")</f>
        <v>Descumprimento do PGMQ</v>
      </c>
      <c r="C122" s="24" t="s">
        <v>115</v>
      </c>
      <c r="D122" s="24" t="s">
        <v>119</v>
      </c>
      <c r="E122" s="24" t="str">
        <f aca="false">VLOOKUP(D122,Formulas!$A$2:$C$100,3,0)</f>
        <v>Juros de Mora para Multas sem Suspenção de Exigibilidade aplicadas antes da Resolução Anatel no 589/2012</v>
      </c>
    </row>
    <row r="123" customFormat="false" ht="13.8" hidden="false" customHeight="false" outlineLevel="0" collapsed="false">
      <c r="A123" s="25" t="n">
        <v>1810</v>
      </c>
      <c r="B123" s="0" t="str">
        <f aca="false">_xlfn.IFNA(VLOOKUP(A123,Receitas!$A$2:$B$88,2,0),"")</f>
        <v>Descumprimento do PGMQ</v>
      </c>
      <c r="C123" s="24" t="s">
        <v>115</v>
      </c>
      <c r="D123" s="24" t="s">
        <v>121</v>
      </c>
      <c r="E123" s="24" t="str">
        <f aca="false">VLOOKUP(D123,Formulas!$A$2:$C$100,3,0)</f>
        <v>Juros de Mora para Multas com Suspenção de Exigibilidade posteriores à Resolução Anatel no 589/2012</v>
      </c>
    </row>
    <row r="124" customFormat="false" ht="13.8" hidden="false" customHeight="false" outlineLevel="0" collapsed="false">
      <c r="A124" s="25" t="n">
        <v>1810</v>
      </c>
      <c r="B124" s="0" t="str">
        <f aca="false">_xlfn.IFNA(VLOOKUP(A124,Receitas!$A$2:$B$88,2,0),"")</f>
        <v>Descumprimento do PGMQ</v>
      </c>
      <c r="C124" s="24" t="s">
        <v>115</v>
      </c>
      <c r="D124" s="24" t="s">
        <v>123</v>
      </c>
      <c r="E124" s="24" t="str">
        <f aca="false">VLOOKUP(D124,Formulas!$A$2:$C$100,3,0)</f>
        <v>Juros de Mora para Multas com Suspenção de Exigibilidade anteriores à Resolução Anatel no 589/2012</v>
      </c>
    </row>
    <row r="125" customFormat="false" ht="13.8" hidden="false" customHeight="false" outlineLevel="0" collapsed="false">
      <c r="A125" s="25" t="n">
        <v>1820</v>
      </c>
      <c r="B125" s="0" t="str">
        <f aca="false">_xlfn.IFNA(VLOOKUP(A125,Receitas!$A$2:$B$88,2,0),"")</f>
        <v>Descumprimento da Regulação de Interconexão</v>
      </c>
      <c r="C125" s="24" t="s">
        <v>134</v>
      </c>
      <c r="D125" s="24" t="s">
        <v>133</v>
      </c>
      <c r="E125" s="24" t="str">
        <f aca="false">VLOOKUP(D125,Formulas!$A$2:$C$100,3,0)</f>
        <v>Atualização monetária para Multas com Suspenção de Exigibilidade anteriores à Resolução Anatel no 589/2012</v>
      </c>
    </row>
    <row r="126" customFormat="false" ht="13.8" hidden="false" customHeight="false" outlineLevel="0" collapsed="false">
      <c r="A126" s="25" t="n">
        <v>1820</v>
      </c>
      <c r="B126" s="0" t="str">
        <f aca="false">_xlfn.IFNA(VLOOKUP(A126,Receitas!$A$2:$B$88,2,0),"")</f>
        <v>Descumprimento da Regulação de Interconexão</v>
      </c>
      <c r="C126" s="24" t="s">
        <v>134</v>
      </c>
      <c r="D126" s="24" t="s">
        <v>136</v>
      </c>
      <c r="E126" s="24" t="str">
        <f aca="false">VLOOKUP(D126,Formulas!$A$2:$C$100,3,0)</f>
        <v>Atualização monetária para Multas com Suspenção de Exigibilidade posteriores à Resolução Anatel no 589/2012</v>
      </c>
    </row>
    <row r="127" customFormat="false" ht="13.8" hidden="false" customHeight="false" outlineLevel="0" collapsed="false">
      <c r="A127" s="25" t="n">
        <v>1820</v>
      </c>
      <c r="B127" s="0" t="str">
        <f aca="false">_xlfn.IFNA(VLOOKUP(A127,Receitas!$A$2:$B$88,2,0),"")</f>
        <v>Descumprimento da Regulação de Interconexão</v>
      </c>
      <c r="C127" s="24" t="s">
        <v>96</v>
      </c>
      <c r="D127" s="24" t="s">
        <v>102</v>
      </c>
      <c r="E127" s="24" t="str">
        <f aca="false">VLOOKUP(D127,Formulas!$A$2:$C$100,3,0)</f>
        <v>Multa de Mora para Receita de Multas sem Suspenção de Exigibilidade (novo Regulamento de Aplicação de Sanções Administrativas, Art. 36, Inciso I)</v>
      </c>
    </row>
    <row r="128" customFormat="false" ht="13.8" hidden="false" customHeight="false" outlineLevel="0" collapsed="false">
      <c r="A128" s="25" t="n">
        <v>1820</v>
      </c>
      <c r="B128" s="0" t="str">
        <f aca="false">_xlfn.IFNA(VLOOKUP(A128,Receitas!$A$2:$B$88,2,0),"")</f>
        <v>Descumprimento da Regulação de Interconexão</v>
      </c>
      <c r="C128" s="24" t="s">
        <v>96</v>
      </c>
      <c r="D128" s="24" t="s">
        <v>104</v>
      </c>
      <c r="E128" s="24" t="str">
        <f aca="false">VLOOKUP(D128,Formulas!$A$2:$C$100,3,0)</f>
        <v>Multa de Mora para Receita de Multas sem Suspenção de Exigibilidade (Resolução 344 e Informe nº 19-ADPF/SA)</v>
      </c>
    </row>
    <row r="129" customFormat="false" ht="13.8" hidden="false" customHeight="false" outlineLevel="0" collapsed="false">
      <c r="A129" s="25" t="n">
        <v>1820</v>
      </c>
      <c r="B129" s="0" t="str">
        <f aca="false">_xlfn.IFNA(VLOOKUP(A129,Receitas!$A$2:$B$88,2,0),"")</f>
        <v>Descumprimento da Regulação de Interconexão</v>
      </c>
      <c r="C129" s="24" t="s">
        <v>96</v>
      </c>
      <c r="D129" s="24" t="s">
        <v>106</v>
      </c>
      <c r="E129" s="24" t="str">
        <f aca="false">VLOOKUP(D129,Formulas!$A$2:$C$100,3,0)</f>
        <v>Multa de Mora para Multas com Suspenção de Exigibilidade posteriores à Resolução Anatel no 589/2012</v>
      </c>
    </row>
    <row r="130" customFormat="false" ht="13.8" hidden="false" customHeight="false" outlineLevel="0" collapsed="false">
      <c r="A130" s="25" t="n">
        <v>1820</v>
      </c>
      <c r="B130" s="0" t="str">
        <f aca="false">_xlfn.IFNA(VLOOKUP(A130,Receitas!$A$2:$B$88,2,0),"")</f>
        <v>Descumprimento da Regulação de Interconexão</v>
      </c>
      <c r="C130" s="24" t="s">
        <v>96</v>
      </c>
      <c r="D130" s="24" t="s">
        <v>108</v>
      </c>
      <c r="E130" s="24" t="str">
        <f aca="false">VLOOKUP(D130,Formulas!$A$2:$C$100,3,0)</f>
        <v>Multa de Mora para Multas com Suspenção de Exigibilidade anterior à Resolução Anatel no 589/2012</v>
      </c>
    </row>
    <row r="131" customFormat="false" ht="13.8" hidden="false" customHeight="false" outlineLevel="0" collapsed="false">
      <c r="A131" s="25" t="n">
        <v>1820</v>
      </c>
      <c r="B131" s="0" t="str">
        <f aca="false">_xlfn.IFNA(VLOOKUP(A131,Receitas!$A$2:$B$88,2,0),"")</f>
        <v>Descumprimento da Regulação de Interconexão</v>
      </c>
      <c r="C131" s="24" t="s">
        <v>115</v>
      </c>
      <c r="D131" s="24" t="s">
        <v>117</v>
      </c>
      <c r="E131" s="24" t="str">
        <f aca="false">VLOOKUP(D131,Formulas!$A$2:$C$100,3,0)</f>
        <v>Juros de Mora para Receita de Multas sem Suspenção de Exigibilidade (novo Regulamento de Aplicação de Sanções Administrativas, Art. 36, Inciso II)</v>
      </c>
    </row>
    <row r="132" customFormat="false" ht="13.8" hidden="false" customHeight="false" outlineLevel="0" collapsed="false">
      <c r="A132" s="25" t="n">
        <v>1820</v>
      </c>
      <c r="B132" s="0" t="str">
        <f aca="false">_xlfn.IFNA(VLOOKUP(A132,Receitas!$A$2:$B$88,2,0),"")</f>
        <v>Descumprimento da Regulação de Interconexão</v>
      </c>
      <c r="C132" s="24" t="s">
        <v>115</v>
      </c>
      <c r="D132" s="24" t="s">
        <v>119</v>
      </c>
      <c r="E132" s="24" t="str">
        <f aca="false">VLOOKUP(D132,Formulas!$A$2:$C$100,3,0)</f>
        <v>Juros de Mora para Multas sem Suspenção de Exigibilidade aplicadas antes da Resolução Anatel no 589/2012</v>
      </c>
    </row>
    <row r="133" customFormat="false" ht="13.8" hidden="false" customHeight="false" outlineLevel="0" collapsed="false">
      <c r="A133" s="25" t="n">
        <v>1820</v>
      </c>
      <c r="B133" s="0" t="str">
        <f aca="false">_xlfn.IFNA(VLOOKUP(A133,Receitas!$A$2:$B$88,2,0),"")</f>
        <v>Descumprimento da Regulação de Interconexão</v>
      </c>
      <c r="C133" s="24" t="s">
        <v>115</v>
      </c>
      <c r="D133" s="24" t="s">
        <v>121</v>
      </c>
      <c r="E133" s="24" t="str">
        <f aca="false">VLOOKUP(D133,Formulas!$A$2:$C$100,3,0)</f>
        <v>Juros de Mora para Multas com Suspenção de Exigibilidade posteriores à Resolução Anatel no 589/2012</v>
      </c>
    </row>
    <row r="134" customFormat="false" ht="13.8" hidden="false" customHeight="false" outlineLevel="0" collapsed="false">
      <c r="A134" s="25" t="n">
        <v>1820</v>
      </c>
      <c r="B134" s="0" t="str">
        <f aca="false">_xlfn.IFNA(VLOOKUP(A134,Receitas!$A$2:$B$88,2,0),"")</f>
        <v>Descumprimento da Regulação de Interconexão</v>
      </c>
      <c r="C134" s="24" t="s">
        <v>115</v>
      </c>
      <c r="D134" s="24" t="s">
        <v>123</v>
      </c>
      <c r="E134" s="24" t="str">
        <f aca="false">VLOOKUP(D134,Formulas!$A$2:$C$100,3,0)</f>
        <v>Juros de Mora para Multas com Suspenção de Exigibilidade anteriores à Resolução Anatel no 589/2012</v>
      </c>
    </row>
    <row r="135" customFormat="false" ht="13.8" hidden="false" customHeight="false" outlineLevel="0" collapsed="false">
      <c r="A135" s="25" t="n">
        <v>1830</v>
      </c>
      <c r="B135" s="0" t="str">
        <f aca="false">_xlfn.IFNA(VLOOKUP(A135,Receitas!$A$2:$B$88,2,0),"")</f>
        <v>Descumprimento da Regulação de Numeração</v>
      </c>
      <c r="C135" s="24" t="s">
        <v>134</v>
      </c>
      <c r="D135" s="24" t="s">
        <v>133</v>
      </c>
      <c r="E135" s="24" t="str">
        <f aca="false">VLOOKUP(D135,Formulas!$A$2:$C$100,3,0)</f>
        <v>Atualização monetária para Multas com Suspenção de Exigibilidade anteriores à Resolução Anatel no 589/2012</v>
      </c>
    </row>
    <row r="136" customFormat="false" ht="13.8" hidden="false" customHeight="false" outlineLevel="0" collapsed="false">
      <c r="A136" s="25" t="n">
        <v>1830</v>
      </c>
      <c r="B136" s="0" t="str">
        <f aca="false">_xlfn.IFNA(VLOOKUP(A136,Receitas!$A$2:$B$88,2,0),"")</f>
        <v>Descumprimento da Regulação de Numeração</v>
      </c>
      <c r="C136" s="24" t="s">
        <v>134</v>
      </c>
      <c r="D136" s="24" t="s">
        <v>136</v>
      </c>
      <c r="E136" s="24" t="str">
        <f aca="false">VLOOKUP(D136,Formulas!$A$2:$C$100,3,0)</f>
        <v>Atualização monetária para Multas com Suspenção de Exigibilidade posteriores à Resolução Anatel no 589/2012</v>
      </c>
    </row>
    <row r="137" customFormat="false" ht="13.8" hidden="false" customHeight="false" outlineLevel="0" collapsed="false">
      <c r="A137" s="25" t="n">
        <v>1830</v>
      </c>
      <c r="B137" s="0" t="str">
        <f aca="false">_xlfn.IFNA(VLOOKUP(A137,Receitas!$A$2:$B$88,2,0),"")</f>
        <v>Descumprimento da Regulação de Numeração</v>
      </c>
      <c r="C137" s="24" t="s">
        <v>96</v>
      </c>
      <c r="D137" s="24" t="s">
        <v>102</v>
      </c>
      <c r="E137" s="24" t="str">
        <f aca="false">VLOOKUP(D137,Formulas!$A$2:$C$100,3,0)</f>
        <v>Multa de Mora para Receita de Multas sem Suspenção de Exigibilidade (novo Regulamento de Aplicação de Sanções Administrativas, Art. 36, Inciso I)</v>
      </c>
    </row>
    <row r="138" customFormat="false" ht="13.8" hidden="false" customHeight="false" outlineLevel="0" collapsed="false">
      <c r="A138" s="25" t="n">
        <v>1830</v>
      </c>
      <c r="B138" s="0" t="str">
        <f aca="false">_xlfn.IFNA(VLOOKUP(A138,Receitas!$A$2:$B$88,2,0),"")</f>
        <v>Descumprimento da Regulação de Numeração</v>
      </c>
      <c r="C138" s="24" t="s">
        <v>96</v>
      </c>
      <c r="D138" s="24" t="s">
        <v>104</v>
      </c>
      <c r="E138" s="24" t="str">
        <f aca="false">VLOOKUP(D138,Formulas!$A$2:$C$100,3,0)</f>
        <v>Multa de Mora para Receita de Multas sem Suspenção de Exigibilidade (Resolução 344 e Informe nº 19-ADPF/SA)</v>
      </c>
    </row>
    <row r="139" customFormat="false" ht="13.8" hidden="false" customHeight="false" outlineLevel="0" collapsed="false">
      <c r="A139" s="25" t="n">
        <v>1830</v>
      </c>
      <c r="B139" s="0" t="str">
        <f aca="false">_xlfn.IFNA(VLOOKUP(A139,Receitas!$A$2:$B$88,2,0),"")</f>
        <v>Descumprimento da Regulação de Numeração</v>
      </c>
      <c r="C139" s="24" t="s">
        <v>96</v>
      </c>
      <c r="D139" s="24" t="s">
        <v>106</v>
      </c>
      <c r="E139" s="24" t="str">
        <f aca="false">VLOOKUP(D139,Formulas!$A$2:$C$100,3,0)</f>
        <v>Multa de Mora para Multas com Suspenção de Exigibilidade posteriores à Resolução Anatel no 589/2012</v>
      </c>
    </row>
    <row r="140" customFormat="false" ht="13.8" hidden="false" customHeight="false" outlineLevel="0" collapsed="false">
      <c r="A140" s="25" t="n">
        <v>1830</v>
      </c>
      <c r="B140" s="0" t="str">
        <f aca="false">_xlfn.IFNA(VLOOKUP(A140,Receitas!$A$2:$B$88,2,0),"")</f>
        <v>Descumprimento da Regulação de Numeração</v>
      </c>
      <c r="C140" s="24" t="s">
        <v>96</v>
      </c>
      <c r="D140" s="24" t="s">
        <v>108</v>
      </c>
      <c r="E140" s="24" t="str">
        <f aca="false">VLOOKUP(D140,Formulas!$A$2:$C$100,3,0)</f>
        <v>Multa de Mora para Multas com Suspenção de Exigibilidade anterior à Resolução Anatel no 589/2012</v>
      </c>
    </row>
    <row r="141" customFormat="false" ht="13.8" hidden="false" customHeight="false" outlineLevel="0" collapsed="false">
      <c r="A141" s="25" t="n">
        <v>1830</v>
      </c>
      <c r="B141" s="0" t="str">
        <f aca="false">_xlfn.IFNA(VLOOKUP(A141,Receitas!$A$2:$B$88,2,0),"")</f>
        <v>Descumprimento da Regulação de Numeração</v>
      </c>
      <c r="C141" s="24" t="s">
        <v>115</v>
      </c>
      <c r="D141" s="24" t="s">
        <v>117</v>
      </c>
      <c r="E141" s="24" t="str">
        <f aca="false">VLOOKUP(D141,Formulas!$A$2:$C$100,3,0)</f>
        <v>Juros de Mora para Receita de Multas sem Suspenção de Exigibilidade (novo Regulamento de Aplicação de Sanções Administrativas, Art. 36, Inciso II)</v>
      </c>
    </row>
    <row r="142" customFormat="false" ht="13.8" hidden="false" customHeight="false" outlineLevel="0" collapsed="false">
      <c r="A142" s="25" t="n">
        <v>1830</v>
      </c>
      <c r="B142" s="0" t="str">
        <f aca="false">_xlfn.IFNA(VLOOKUP(A142,Receitas!$A$2:$B$88,2,0),"")</f>
        <v>Descumprimento da Regulação de Numeração</v>
      </c>
      <c r="C142" s="24" t="s">
        <v>115</v>
      </c>
      <c r="D142" s="24" t="s">
        <v>119</v>
      </c>
      <c r="E142" s="24" t="str">
        <f aca="false">VLOOKUP(D142,Formulas!$A$2:$C$100,3,0)</f>
        <v>Juros de Mora para Multas sem Suspenção de Exigibilidade aplicadas antes da Resolução Anatel no 589/2012</v>
      </c>
    </row>
    <row r="143" customFormat="false" ht="13.8" hidden="false" customHeight="false" outlineLevel="0" collapsed="false">
      <c r="A143" s="25" t="n">
        <v>1830</v>
      </c>
      <c r="B143" s="0" t="str">
        <f aca="false">_xlfn.IFNA(VLOOKUP(A143,Receitas!$A$2:$B$88,2,0),"")</f>
        <v>Descumprimento da Regulação de Numeração</v>
      </c>
      <c r="C143" s="24" t="s">
        <v>115</v>
      </c>
      <c r="D143" s="24" t="s">
        <v>121</v>
      </c>
      <c r="E143" s="24" t="str">
        <f aca="false">VLOOKUP(D143,Formulas!$A$2:$C$100,3,0)</f>
        <v>Juros de Mora para Multas com Suspenção de Exigibilidade posteriores à Resolução Anatel no 589/2012</v>
      </c>
    </row>
    <row r="144" customFormat="false" ht="13.8" hidden="false" customHeight="false" outlineLevel="0" collapsed="false">
      <c r="A144" s="25" t="n">
        <v>1830</v>
      </c>
      <c r="B144" s="0" t="str">
        <f aca="false">_xlfn.IFNA(VLOOKUP(A144,Receitas!$A$2:$B$88,2,0),"")</f>
        <v>Descumprimento da Regulação de Numeração</v>
      </c>
      <c r="C144" s="24" t="s">
        <v>115</v>
      </c>
      <c r="D144" s="24" t="s">
        <v>123</v>
      </c>
      <c r="E144" s="24" t="str">
        <f aca="false">VLOOKUP(D144,Formulas!$A$2:$C$100,3,0)</f>
        <v>Juros de Mora para Multas com Suspenção de Exigibilidade anteriores à Resolução Anatel no 589/2012</v>
      </c>
    </row>
    <row r="145" customFormat="false" ht="14.65" hidden="false" customHeight="false" outlineLevel="0" collapsed="false">
      <c r="A145" s="25" t="n">
        <v>1840</v>
      </c>
      <c r="B145" s="0" t="str">
        <f aca="false">_xlfn.IFNA(VLOOKUP(A145,Receitas!$A$2:$B$88,2,0),"")</f>
        <v>Descumprimento das demais Obrigações de Qualidade</v>
      </c>
      <c r="C145" s="24" t="s">
        <v>134</v>
      </c>
      <c r="D145" s="29" t="s">
        <v>150</v>
      </c>
      <c r="E145" s="24" t="e">
        <f aca="false">VLOOKUP(D145,Formulas!$A$2:$C$100,3,0)</f>
        <v>#N/A</v>
      </c>
    </row>
    <row r="146" customFormat="false" ht="14.65" hidden="false" customHeight="false" outlineLevel="0" collapsed="false">
      <c r="A146" s="25" t="n">
        <v>1840</v>
      </c>
      <c r="B146" s="0" t="str">
        <f aca="false">_xlfn.IFNA(VLOOKUP(A146,Receitas!$A$2:$B$88,2,0),"")</f>
        <v>Descumprimento das demais Obrigações de Qualidade</v>
      </c>
      <c r="C146" s="24" t="s">
        <v>96</v>
      </c>
      <c r="D146" s="29" t="s">
        <v>150</v>
      </c>
      <c r="E146" s="24" t="e">
        <f aca="false">VLOOKUP(D146,Formulas!$A$2:$C$100,3,0)</f>
        <v>#N/A</v>
      </c>
    </row>
    <row r="147" customFormat="false" ht="14.65" hidden="false" customHeight="false" outlineLevel="0" collapsed="false">
      <c r="A147" s="25" t="n">
        <v>1840</v>
      </c>
      <c r="B147" s="0" t="str">
        <f aca="false">_xlfn.IFNA(VLOOKUP(A147,Receitas!$A$2:$B$88,2,0),"")</f>
        <v>Descumprimento das demais Obrigações de Qualidade</v>
      </c>
      <c r="C147" s="24" t="s">
        <v>115</v>
      </c>
      <c r="D147" s="29" t="s">
        <v>150</v>
      </c>
      <c r="E147" s="24" t="e">
        <f aca="false">VLOOKUP(D147,Formulas!$A$2:$C$100,3,0)</f>
        <v>#N/A</v>
      </c>
    </row>
    <row r="148" customFormat="false" ht="14.65" hidden="false" customHeight="false" outlineLevel="0" collapsed="false">
      <c r="A148" s="25" t="n">
        <v>1840</v>
      </c>
      <c r="B148" s="0" t="str">
        <f aca="false">_xlfn.IFNA(VLOOKUP(A148,Receitas!$A$2:$B$88,2,0),"")</f>
        <v>Descumprimento das demais Obrigações de Qualidade</v>
      </c>
      <c r="C148" s="24" t="s">
        <v>151</v>
      </c>
      <c r="D148" s="29" t="s">
        <v>150</v>
      </c>
      <c r="E148" s="24" t="e">
        <f aca="false">VLOOKUP(D148,Formulas!$A$2:$C$100,3,0)</f>
        <v>#N/A</v>
      </c>
    </row>
    <row r="149" customFormat="false" ht="14.65" hidden="false" customHeight="false" outlineLevel="0" collapsed="false">
      <c r="A149" s="25" t="n">
        <v>1851</v>
      </c>
      <c r="B149" s="0" t="str">
        <f aca="false">_xlfn.IFNA(VLOOKUP(A149,Receitas!$A$2:$B$88,2,0),"")</f>
        <v>Multa por Descumprimento - Prestação de Satélite</v>
      </c>
      <c r="C149" s="24" t="s">
        <v>134</v>
      </c>
      <c r="D149" s="29" t="s">
        <v>150</v>
      </c>
      <c r="E149" s="24" t="e">
        <f aca="false">VLOOKUP(D149,Formulas!$A$2:$C$100,3,0)</f>
        <v>#N/A</v>
      </c>
    </row>
    <row r="150" customFormat="false" ht="14.65" hidden="false" customHeight="false" outlineLevel="0" collapsed="false">
      <c r="A150" s="25" t="n">
        <v>1851</v>
      </c>
      <c r="B150" s="0" t="str">
        <f aca="false">_xlfn.IFNA(VLOOKUP(A150,Receitas!$A$2:$B$88,2,0),"")</f>
        <v>Multa por Descumprimento - Prestação de Satélite</v>
      </c>
      <c r="C150" s="24" t="s">
        <v>96</v>
      </c>
      <c r="D150" s="29" t="s">
        <v>150</v>
      </c>
      <c r="E150" s="24" t="e">
        <f aca="false">VLOOKUP(D150,Formulas!$A$2:$C$100,3,0)</f>
        <v>#N/A</v>
      </c>
    </row>
    <row r="151" customFormat="false" ht="14.65" hidden="false" customHeight="false" outlineLevel="0" collapsed="false">
      <c r="A151" s="25" t="n">
        <v>1851</v>
      </c>
      <c r="B151" s="0" t="str">
        <f aca="false">_xlfn.IFNA(VLOOKUP(A151,Receitas!$A$2:$B$88,2,0),"")</f>
        <v>Multa por Descumprimento - Prestação de Satélite</v>
      </c>
      <c r="C151" s="24" t="s">
        <v>115</v>
      </c>
      <c r="D151" s="29" t="s">
        <v>150</v>
      </c>
      <c r="E151" s="24" t="e">
        <f aca="false">VLOOKUP(D151,Formulas!$A$2:$C$100,3,0)</f>
        <v>#N/A</v>
      </c>
    </row>
    <row r="152" customFormat="false" ht="14.65" hidden="false" customHeight="false" outlineLevel="0" collapsed="false">
      <c r="A152" s="25" t="n">
        <v>1851</v>
      </c>
      <c r="B152" s="0" t="str">
        <f aca="false">_xlfn.IFNA(VLOOKUP(A152,Receitas!$A$2:$B$88,2,0),"")</f>
        <v>Multa por Descumprimento - Prestação de Satélite</v>
      </c>
      <c r="C152" s="24" t="s">
        <v>151</v>
      </c>
      <c r="D152" s="29" t="s">
        <v>150</v>
      </c>
      <c r="E152" s="24" t="e">
        <f aca="false">VLOOKUP(D152,Formulas!$A$2:$C$100,3,0)</f>
        <v>#N/A</v>
      </c>
    </row>
    <row r="153" customFormat="false" ht="13.8" hidden="false" customHeight="false" outlineLevel="0" collapsed="false">
      <c r="A153" s="25" t="n">
        <v>1853</v>
      </c>
      <c r="B153" s="0" t="str">
        <f aca="false">_xlfn.IFNA(VLOOKUP(A153,Receitas!$A$2:$B$88,2,0),"")</f>
        <v>MULTA POR DESCUMPRIMENTO À LEGISLAÇÃO TV POR ASSINATURA</v>
      </c>
      <c r="C153" s="24" t="s">
        <v>134</v>
      </c>
      <c r="D153" s="24" t="s">
        <v>133</v>
      </c>
      <c r="E153" s="24" t="str">
        <f aca="false">VLOOKUP(D153,Formulas!$A$2:$C$100,3,0)</f>
        <v>Atualização monetária para Multas com Suspenção de Exigibilidade anteriores à Resolução Anatel no 589/2012</v>
      </c>
    </row>
    <row r="154" customFormat="false" ht="13.8" hidden="false" customHeight="false" outlineLevel="0" collapsed="false">
      <c r="A154" s="25" t="n">
        <v>1853</v>
      </c>
      <c r="B154" s="0" t="str">
        <f aca="false">_xlfn.IFNA(VLOOKUP(A154,Receitas!$A$2:$B$88,2,0),"")</f>
        <v>MULTA POR DESCUMPRIMENTO À LEGISLAÇÃO TV POR ASSINATURA</v>
      </c>
      <c r="C154" s="24" t="s">
        <v>134</v>
      </c>
      <c r="D154" s="24" t="s">
        <v>136</v>
      </c>
      <c r="E154" s="24" t="str">
        <f aca="false">VLOOKUP(D154,Formulas!$A$2:$C$100,3,0)</f>
        <v>Atualização monetária para Multas com Suspenção de Exigibilidade posteriores à Resolução Anatel no 589/2012</v>
      </c>
    </row>
    <row r="155" customFormat="false" ht="13.8" hidden="false" customHeight="false" outlineLevel="0" collapsed="false">
      <c r="A155" s="25" t="n">
        <v>1853</v>
      </c>
      <c r="B155" s="0" t="str">
        <f aca="false">_xlfn.IFNA(VLOOKUP(A155,Receitas!$A$2:$B$88,2,0),"")</f>
        <v>MULTA POR DESCUMPRIMENTO À LEGISLAÇÃO TV POR ASSINATURA</v>
      </c>
      <c r="C155" s="24" t="s">
        <v>96</v>
      </c>
      <c r="D155" s="24" t="s">
        <v>102</v>
      </c>
      <c r="E155" s="24" t="str">
        <f aca="false">VLOOKUP(D155,Formulas!$A$2:$C$100,3,0)</f>
        <v>Multa de Mora para Receita de Multas sem Suspenção de Exigibilidade (novo Regulamento de Aplicação de Sanções Administrativas, Art. 36, Inciso I)</v>
      </c>
    </row>
    <row r="156" customFormat="false" ht="13.8" hidden="false" customHeight="false" outlineLevel="0" collapsed="false">
      <c r="A156" s="25" t="n">
        <v>1853</v>
      </c>
      <c r="B156" s="0" t="str">
        <f aca="false">_xlfn.IFNA(VLOOKUP(A156,Receitas!$A$2:$B$88,2,0),"")</f>
        <v>MULTA POR DESCUMPRIMENTO À LEGISLAÇÃO TV POR ASSINATURA</v>
      </c>
      <c r="C156" s="24" t="s">
        <v>96</v>
      </c>
      <c r="D156" s="24" t="s">
        <v>104</v>
      </c>
      <c r="E156" s="24" t="str">
        <f aca="false">VLOOKUP(D156,Formulas!$A$2:$C$100,3,0)</f>
        <v>Multa de Mora para Receita de Multas sem Suspenção de Exigibilidade (Resolução 344 e Informe nº 19-ADPF/SA)</v>
      </c>
    </row>
    <row r="157" customFormat="false" ht="13.8" hidden="false" customHeight="false" outlineLevel="0" collapsed="false">
      <c r="A157" s="25" t="n">
        <v>1853</v>
      </c>
      <c r="B157" s="0" t="str">
        <f aca="false">_xlfn.IFNA(VLOOKUP(A157,Receitas!$A$2:$B$88,2,0),"")</f>
        <v>MULTA POR DESCUMPRIMENTO À LEGISLAÇÃO TV POR ASSINATURA</v>
      </c>
      <c r="C157" s="24" t="s">
        <v>96</v>
      </c>
      <c r="D157" s="24" t="s">
        <v>106</v>
      </c>
      <c r="E157" s="24" t="str">
        <f aca="false">VLOOKUP(D157,Formulas!$A$2:$C$100,3,0)</f>
        <v>Multa de Mora para Multas com Suspenção de Exigibilidade posteriores à Resolução Anatel no 589/2012</v>
      </c>
    </row>
    <row r="158" customFormat="false" ht="13.8" hidden="false" customHeight="false" outlineLevel="0" collapsed="false">
      <c r="A158" s="25" t="n">
        <v>1853</v>
      </c>
      <c r="B158" s="0" t="str">
        <f aca="false">_xlfn.IFNA(VLOOKUP(A158,Receitas!$A$2:$B$88,2,0),"")</f>
        <v>MULTA POR DESCUMPRIMENTO À LEGISLAÇÃO TV POR ASSINATURA</v>
      </c>
      <c r="C158" s="24" t="s">
        <v>96</v>
      </c>
      <c r="D158" s="24" t="s">
        <v>108</v>
      </c>
      <c r="E158" s="24" t="str">
        <f aca="false">VLOOKUP(D158,Formulas!$A$2:$C$100,3,0)</f>
        <v>Multa de Mora para Multas com Suspenção de Exigibilidade anterior à Resolução Anatel no 589/2012</v>
      </c>
    </row>
    <row r="159" customFormat="false" ht="13.8" hidden="false" customHeight="false" outlineLevel="0" collapsed="false">
      <c r="A159" s="25" t="n">
        <v>1853</v>
      </c>
      <c r="B159" s="0" t="str">
        <f aca="false">_xlfn.IFNA(VLOOKUP(A159,Receitas!$A$2:$B$88,2,0),"")</f>
        <v>MULTA POR DESCUMPRIMENTO À LEGISLAÇÃO TV POR ASSINATURA</v>
      </c>
      <c r="C159" s="24" t="s">
        <v>115</v>
      </c>
      <c r="D159" s="24" t="s">
        <v>117</v>
      </c>
      <c r="E159" s="24" t="str">
        <f aca="false">VLOOKUP(D159,Formulas!$A$2:$C$100,3,0)</f>
        <v>Juros de Mora para Receita de Multas sem Suspenção de Exigibilidade (novo Regulamento de Aplicação de Sanções Administrativas, Art. 36, Inciso II)</v>
      </c>
    </row>
    <row r="160" customFormat="false" ht="13.8" hidden="false" customHeight="false" outlineLevel="0" collapsed="false">
      <c r="A160" s="25" t="n">
        <v>1853</v>
      </c>
      <c r="B160" s="0" t="str">
        <f aca="false">_xlfn.IFNA(VLOOKUP(A160,Receitas!$A$2:$B$88,2,0),"")</f>
        <v>MULTA POR DESCUMPRIMENTO À LEGISLAÇÃO TV POR ASSINATURA</v>
      </c>
      <c r="C160" s="24" t="s">
        <v>115</v>
      </c>
      <c r="D160" s="24" t="s">
        <v>119</v>
      </c>
      <c r="E160" s="24" t="str">
        <f aca="false">VLOOKUP(D160,Formulas!$A$2:$C$100,3,0)</f>
        <v>Juros de Mora para Multas sem Suspenção de Exigibilidade aplicadas antes da Resolução Anatel no 589/2012</v>
      </c>
    </row>
    <row r="161" customFormat="false" ht="13.8" hidden="false" customHeight="false" outlineLevel="0" collapsed="false">
      <c r="A161" s="25" t="n">
        <v>1853</v>
      </c>
      <c r="B161" s="0" t="str">
        <f aca="false">_xlfn.IFNA(VLOOKUP(A161,Receitas!$A$2:$B$88,2,0),"")</f>
        <v>MULTA POR DESCUMPRIMENTO À LEGISLAÇÃO TV POR ASSINATURA</v>
      </c>
      <c r="C161" s="24" t="s">
        <v>115</v>
      </c>
      <c r="D161" s="24" t="s">
        <v>121</v>
      </c>
      <c r="E161" s="24" t="str">
        <f aca="false">VLOOKUP(D161,Formulas!$A$2:$C$100,3,0)</f>
        <v>Juros de Mora para Multas com Suspenção de Exigibilidade posteriores à Resolução Anatel no 589/2012</v>
      </c>
    </row>
    <row r="162" customFormat="false" ht="13.8" hidden="false" customHeight="false" outlineLevel="0" collapsed="false">
      <c r="A162" s="25" t="n">
        <v>1853</v>
      </c>
      <c r="B162" s="0" t="str">
        <f aca="false">_xlfn.IFNA(VLOOKUP(A162,Receitas!$A$2:$B$88,2,0),"")</f>
        <v>MULTA POR DESCUMPRIMENTO À LEGISLAÇÃO TV POR ASSINATURA</v>
      </c>
      <c r="C162" s="24" t="s">
        <v>115</v>
      </c>
      <c r="D162" s="24" t="s">
        <v>123</v>
      </c>
      <c r="E162" s="24" t="str">
        <f aca="false">VLOOKUP(D162,Formulas!$A$2:$C$100,3,0)</f>
        <v>Juros de Mora para Multas com Suspenção de Exigibilidade anteriores à Resolução Anatel no 589/2012</v>
      </c>
    </row>
    <row r="163" customFormat="false" ht="13.8" hidden="false" customHeight="false" outlineLevel="0" collapsed="false">
      <c r="A163" s="25" t="n">
        <v>1854</v>
      </c>
      <c r="B163" s="0" t="str">
        <f aca="false">_xlfn.IFNA(VLOOKUP(A163,Receitas!$A$2:$B$88,2,0),"")</f>
        <v>MULTA POR DESCUMPRIMENTO DE MEDIDA CAUTELAR</v>
      </c>
      <c r="C163" s="24" t="s">
        <v>134</v>
      </c>
      <c r="D163" s="24" t="s">
        <v>133</v>
      </c>
      <c r="E163" s="24" t="str">
        <f aca="false">VLOOKUP(D163,Formulas!$A$2:$C$100,3,0)</f>
        <v>Atualização monetária para Multas com Suspenção de Exigibilidade anteriores à Resolução Anatel no 589/2012</v>
      </c>
    </row>
    <row r="164" customFormat="false" ht="13.8" hidden="false" customHeight="false" outlineLevel="0" collapsed="false">
      <c r="A164" s="25" t="n">
        <v>1854</v>
      </c>
      <c r="B164" s="0" t="str">
        <f aca="false">_xlfn.IFNA(VLOOKUP(A164,Receitas!$A$2:$B$88,2,0),"")</f>
        <v>MULTA POR DESCUMPRIMENTO DE MEDIDA CAUTELAR</v>
      </c>
      <c r="C164" s="24" t="s">
        <v>134</v>
      </c>
      <c r="D164" s="24" t="s">
        <v>136</v>
      </c>
      <c r="E164" s="24" t="str">
        <f aca="false">VLOOKUP(D164,Formulas!$A$2:$C$100,3,0)</f>
        <v>Atualização monetária para Multas com Suspenção de Exigibilidade posteriores à Resolução Anatel no 589/2012</v>
      </c>
    </row>
    <row r="165" customFormat="false" ht="13.8" hidden="false" customHeight="false" outlineLevel="0" collapsed="false">
      <c r="A165" s="25" t="n">
        <v>1854</v>
      </c>
      <c r="B165" s="0" t="str">
        <f aca="false">_xlfn.IFNA(VLOOKUP(A165,Receitas!$A$2:$B$88,2,0),"")</f>
        <v>MULTA POR DESCUMPRIMENTO DE MEDIDA CAUTELAR</v>
      </c>
      <c r="C165" s="24" t="s">
        <v>96</v>
      </c>
      <c r="D165" s="24" t="s">
        <v>102</v>
      </c>
      <c r="E165" s="24" t="str">
        <f aca="false">VLOOKUP(D165,Formulas!$A$2:$C$100,3,0)</f>
        <v>Multa de Mora para Receita de Multas sem Suspenção de Exigibilidade (novo Regulamento de Aplicação de Sanções Administrativas, Art. 36, Inciso I)</v>
      </c>
    </row>
    <row r="166" customFormat="false" ht="13.8" hidden="false" customHeight="false" outlineLevel="0" collapsed="false">
      <c r="A166" s="25" t="n">
        <v>1854</v>
      </c>
      <c r="B166" s="0" t="str">
        <f aca="false">_xlfn.IFNA(VLOOKUP(A166,Receitas!$A$2:$B$88,2,0),"")</f>
        <v>MULTA POR DESCUMPRIMENTO DE MEDIDA CAUTELAR</v>
      </c>
      <c r="C166" s="24" t="s">
        <v>96</v>
      </c>
      <c r="D166" s="24" t="s">
        <v>104</v>
      </c>
      <c r="E166" s="24" t="str">
        <f aca="false">VLOOKUP(D166,Formulas!$A$2:$C$100,3,0)</f>
        <v>Multa de Mora para Receita de Multas sem Suspenção de Exigibilidade (Resolução 344 e Informe nº 19-ADPF/SA)</v>
      </c>
    </row>
    <row r="167" customFormat="false" ht="13.8" hidden="false" customHeight="false" outlineLevel="0" collapsed="false">
      <c r="A167" s="25" t="n">
        <v>1854</v>
      </c>
      <c r="B167" s="0" t="str">
        <f aca="false">_xlfn.IFNA(VLOOKUP(A167,Receitas!$A$2:$B$88,2,0),"")</f>
        <v>MULTA POR DESCUMPRIMENTO DE MEDIDA CAUTELAR</v>
      </c>
      <c r="C167" s="24" t="s">
        <v>96</v>
      </c>
      <c r="D167" s="24" t="s">
        <v>106</v>
      </c>
      <c r="E167" s="24" t="str">
        <f aca="false">VLOOKUP(D167,Formulas!$A$2:$C$100,3,0)</f>
        <v>Multa de Mora para Multas com Suspenção de Exigibilidade posteriores à Resolução Anatel no 589/2012</v>
      </c>
    </row>
    <row r="168" customFormat="false" ht="13.8" hidden="false" customHeight="false" outlineLevel="0" collapsed="false">
      <c r="A168" s="25" t="n">
        <v>1854</v>
      </c>
      <c r="B168" s="0" t="str">
        <f aca="false">_xlfn.IFNA(VLOOKUP(A168,Receitas!$A$2:$B$88,2,0),"")</f>
        <v>MULTA POR DESCUMPRIMENTO DE MEDIDA CAUTELAR</v>
      </c>
      <c r="C168" s="24" t="s">
        <v>96</v>
      </c>
      <c r="D168" s="24" t="s">
        <v>108</v>
      </c>
      <c r="E168" s="24" t="str">
        <f aca="false">VLOOKUP(D168,Formulas!$A$2:$C$100,3,0)</f>
        <v>Multa de Mora para Multas com Suspenção de Exigibilidade anterior à Resolução Anatel no 589/2012</v>
      </c>
    </row>
    <row r="169" customFormat="false" ht="13.8" hidden="false" customHeight="false" outlineLevel="0" collapsed="false">
      <c r="A169" s="25" t="n">
        <v>1854</v>
      </c>
      <c r="B169" s="0" t="str">
        <f aca="false">_xlfn.IFNA(VLOOKUP(A169,Receitas!$A$2:$B$88,2,0),"")</f>
        <v>MULTA POR DESCUMPRIMENTO DE MEDIDA CAUTELAR</v>
      </c>
      <c r="C169" s="24" t="s">
        <v>115</v>
      </c>
      <c r="D169" s="24" t="s">
        <v>117</v>
      </c>
      <c r="E169" s="24" t="str">
        <f aca="false">VLOOKUP(D169,Formulas!$A$2:$C$100,3,0)</f>
        <v>Juros de Mora para Receita de Multas sem Suspenção de Exigibilidade (novo Regulamento de Aplicação de Sanções Administrativas, Art. 36, Inciso II)</v>
      </c>
    </row>
    <row r="170" customFormat="false" ht="13.8" hidden="false" customHeight="false" outlineLevel="0" collapsed="false">
      <c r="A170" s="25" t="n">
        <v>1854</v>
      </c>
      <c r="B170" s="0" t="str">
        <f aca="false">_xlfn.IFNA(VLOOKUP(A170,Receitas!$A$2:$B$88,2,0),"")</f>
        <v>MULTA POR DESCUMPRIMENTO DE MEDIDA CAUTELAR</v>
      </c>
      <c r="C170" s="24" t="s">
        <v>115</v>
      </c>
      <c r="D170" s="24" t="s">
        <v>119</v>
      </c>
      <c r="E170" s="24" t="str">
        <f aca="false">VLOOKUP(D170,Formulas!$A$2:$C$100,3,0)</f>
        <v>Juros de Mora para Multas sem Suspenção de Exigibilidade aplicadas antes da Resolução Anatel no 589/2012</v>
      </c>
    </row>
    <row r="171" customFormat="false" ht="13.8" hidden="false" customHeight="false" outlineLevel="0" collapsed="false">
      <c r="A171" s="25" t="n">
        <v>1854</v>
      </c>
      <c r="B171" s="0" t="str">
        <f aca="false">_xlfn.IFNA(VLOOKUP(A171,Receitas!$A$2:$B$88,2,0),"")</f>
        <v>MULTA POR DESCUMPRIMENTO DE MEDIDA CAUTELAR</v>
      </c>
      <c r="C171" s="24" t="s">
        <v>115</v>
      </c>
      <c r="D171" s="24" t="s">
        <v>121</v>
      </c>
      <c r="E171" s="24" t="str">
        <f aca="false">VLOOKUP(D171,Formulas!$A$2:$C$100,3,0)</f>
        <v>Juros de Mora para Multas com Suspenção de Exigibilidade posteriores à Resolução Anatel no 589/2012</v>
      </c>
    </row>
    <row r="172" customFormat="false" ht="13.8" hidden="false" customHeight="false" outlineLevel="0" collapsed="false">
      <c r="A172" s="25" t="n">
        <v>1854</v>
      </c>
      <c r="B172" s="0" t="str">
        <f aca="false">_xlfn.IFNA(VLOOKUP(A172,Receitas!$A$2:$B$88,2,0),"")</f>
        <v>MULTA POR DESCUMPRIMENTO DE MEDIDA CAUTELAR</v>
      </c>
      <c r="C172" s="24" t="s">
        <v>115</v>
      </c>
      <c r="D172" s="24" t="s">
        <v>123</v>
      </c>
      <c r="E172" s="24" t="str">
        <f aca="false">VLOOKUP(D172,Formulas!$A$2:$C$100,3,0)</f>
        <v>Juros de Mora para Multas com Suspenção de Exigibilidade anteriores à Resolução Anatel no 589/2012</v>
      </c>
    </row>
    <row r="173" customFormat="false" ht="13.8" hidden="false" customHeight="false" outlineLevel="0" collapsed="false">
      <c r="A173" s="25" t="n">
        <v>1855</v>
      </c>
      <c r="B173" s="0" t="str">
        <f aca="false">_xlfn.IFNA(VLOOKUP(A173,Receitas!$A$2:$B$88,2,0),"")</f>
        <v>Multa decorrente das obrigações do PGMU</v>
      </c>
      <c r="C173" s="24" t="s">
        <v>134</v>
      </c>
      <c r="D173" s="24" t="s">
        <v>133</v>
      </c>
      <c r="E173" s="24" t="str">
        <f aca="false">VLOOKUP(D173,Formulas!$A$2:$C$100,3,0)</f>
        <v>Atualização monetária para Multas com Suspenção de Exigibilidade anteriores à Resolução Anatel no 589/2012</v>
      </c>
    </row>
    <row r="174" customFormat="false" ht="13.8" hidden="false" customHeight="false" outlineLevel="0" collapsed="false">
      <c r="A174" s="25" t="n">
        <v>1855</v>
      </c>
      <c r="B174" s="0" t="str">
        <f aca="false">_xlfn.IFNA(VLOOKUP(A174,Receitas!$A$2:$B$88,2,0),"")</f>
        <v>Multa decorrente das obrigações do PGMU</v>
      </c>
      <c r="C174" s="24" t="s">
        <v>134</v>
      </c>
      <c r="D174" s="24" t="s">
        <v>136</v>
      </c>
      <c r="E174" s="24" t="str">
        <f aca="false">VLOOKUP(D174,Formulas!$A$2:$C$100,3,0)</f>
        <v>Atualização monetária para Multas com Suspenção de Exigibilidade posteriores à Resolução Anatel no 589/2012</v>
      </c>
    </row>
    <row r="175" customFormat="false" ht="13.8" hidden="false" customHeight="false" outlineLevel="0" collapsed="false">
      <c r="A175" s="25" t="n">
        <v>1855</v>
      </c>
      <c r="B175" s="0" t="str">
        <f aca="false">_xlfn.IFNA(VLOOKUP(A175,Receitas!$A$2:$B$88,2,0),"")</f>
        <v>Multa decorrente das obrigações do PGMU</v>
      </c>
      <c r="C175" s="24" t="s">
        <v>96</v>
      </c>
      <c r="D175" s="24" t="s">
        <v>102</v>
      </c>
      <c r="E175" s="24" t="str">
        <f aca="false">VLOOKUP(D175,Formulas!$A$2:$C$100,3,0)</f>
        <v>Multa de Mora para Receita de Multas sem Suspenção de Exigibilidade (novo Regulamento de Aplicação de Sanções Administrativas, Art. 36, Inciso I)</v>
      </c>
    </row>
    <row r="176" customFormat="false" ht="13.8" hidden="false" customHeight="false" outlineLevel="0" collapsed="false">
      <c r="A176" s="25" t="n">
        <v>1855</v>
      </c>
      <c r="B176" s="0" t="str">
        <f aca="false">_xlfn.IFNA(VLOOKUP(A176,Receitas!$A$2:$B$88,2,0),"")</f>
        <v>Multa decorrente das obrigações do PGMU</v>
      </c>
      <c r="C176" s="24" t="s">
        <v>96</v>
      </c>
      <c r="D176" s="24" t="s">
        <v>104</v>
      </c>
      <c r="E176" s="24" t="str">
        <f aca="false">VLOOKUP(D176,Formulas!$A$2:$C$100,3,0)</f>
        <v>Multa de Mora para Receita de Multas sem Suspenção de Exigibilidade (Resolução 344 e Informe nº 19-ADPF/SA)</v>
      </c>
    </row>
    <row r="177" customFormat="false" ht="13.8" hidden="false" customHeight="false" outlineLevel="0" collapsed="false">
      <c r="A177" s="25" t="n">
        <v>1855</v>
      </c>
      <c r="B177" s="0" t="str">
        <f aca="false">_xlfn.IFNA(VLOOKUP(A177,Receitas!$A$2:$B$88,2,0),"")</f>
        <v>Multa decorrente das obrigações do PGMU</v>
      </c>
      <c r="C177" s="24" t="s">
        <v>96</v>
      </c>
      <c r="D177" s="24" t="s">
        <v>106</v>
      </c>
      <c r="E177" s="24" t="str">
        <f aca="false">VLOOKUP(D177,Formulas!$A$2:$C$100,3,0)</f>
        <v>Multa de Mora para Multas com Suspenção de Exigibilidade posteriores à Resolução Anatel no 589/2012</v>
      </c>
    </row>
    <row r="178" customFormat="false" ht="13.8" hidden="false" customHeight="false" outlineLevel="0" collapsed="false">
      <c r="A178" s="25" t="n">
        <v>1855</v>
      </c>
      <c r="B178" s="0" t="str">
        <f aca="false">_xlfn.IFNA(VLOOKUP(A178,Receitas!$A$2:$B$88,2,0),"")</f>
        <v>Multa decorrente das obrigações do PGMU</v>
      </c>
      <c r="C178" s="24" t="s">
        <v>96</v>
      </c>
      <c r="D178" s="24" t="s">
        <v>108</v>
      </c>
      <c r="E178" s="24" t="str">
        <f aca="false">VLOOKUP(D178,Formulas!$A$2:$C$100,3,0)</f>
        <v>Multa de Mora para Multas com Suspenção de Exigibilidade anterior à Resolução Anatel no 589/2012</v>
      </c>
    </row>
    <row r="179" customFormat="false" ht="13.8" hidden="false" customHeight="false" outlineLevel="0" collapsed="false">
      <c r="A179" s="25" t="n">
        <v>1855</v>
      </c>
      <c r="B179" s="0" t="str">
        <f aca="false">_xlfn.IFNA(VLOOKUP(A179,Receitas!$A$2:$B$88,2,0),"")</f>
        <v>Multa decorrente das obrigações do PGMU</v>
      </c>
      <c r="C179" s="24" t="s">
        <v>115</v>
      </c>
      <c r="D179" s="24" t="s">
        <v>117</v>
      </c>
      <c r="E179" s="24" t="str">
        <f aca="false">VLOOKUP(D179,Formulas!$A$2:$C$100,3,0)</f>
        <v>Juros de Mora para Receita de Multas sem Suspenção de Exigibilidade (novo Regulamento de Aplicação de Sanções Administrativas, Art. 36, Inciso II)</v>
      </c>
    </row>
    <row r="180" customFormat="false" ht="13.8" hidden="false" customHeight="false" outlineLevel="0" collapsed="false">
      <c r="A180" s="25" t="n">
        <v>1855</v>
      </c>
      <c r="B180" s="0" t="str">
        <f aca="false">_xlfn.IFNA(VLOOKUP(A180,Receitas!$A$2:$B$88,2,0),"")</f>
        <v>Multa decorrente das obrigações do PGMU</v>
      </c>
      <c r="C180" s="24" t="s">
        <v>115</v>
      </c>
      <c r="D180" s="24" t="s">
        <v>119</v>
      </c>
      <c r="E180" s="24" t="str">
        <f aca="false">VLOOKUP(D180,Formulas!$A$2:$C$100,3,0)</f>
        <v>Juros de Mora para Multas sem Suspenção de Exigibilidade aplicadas antes da Resolução Anatel no 589/2012</v>
      </c>
    </row>
    <row r="181" customFormat="false" ht="13.8" hidden="false" customHeight="false" outlineLevel="0" collapsed="false">
      <c r="A181" s="25" t="n">
        <v>1855</v>
      </c>
      <c r="B181" s="0" t="str">
        <f aca="false">_xlfn.IFNA(VLOOKUP(A181,Receitas!$A$2:$B$88,2,0),"")</f>
        <v>Multa decorrente das obrigações do PGMU</v>
      </c>
      <c r="C181" s="24" t="s">
        <v>115</v>
      </c>
      <c r="D181" s="24" t="s">
        <v>121</v>
      </c>
      <c r="E181" s="24" t="str">
        <f aca="false">VLOOKUP(D181,Formulas!$A$2:$C$100,3,0)</f>
        <v>Juros de Mora para Multas com Suspenção de Exigibilidade posteriores à Resolução Anatel no 589/2012</v>
      </c>
    </row>
    <row r="182" customFormat="false" ht="13.8" hidden="false" customHeight="false" outlineLevel="0" collapsed="false">
      <c r="A182" s="25" t="n">
        <v>1855</v>
      </c>
      <c r="B182" s="0" t="str">
        <f aca="false">_xlfn.IFNA(VLOOKUP(A182,Receitas!$A$2:$B$88,2,0),"")</f>
        <v>Multa decorrente das obrigações do PGMU</v>
      </c>
      <c r="C182" s="24" t="s">
        <v>115</v>
      </c>
      <c r="D182" s="24" t="s">
        <v>123</v>
      </c>
      <c r="E182" s="24" t="str">
        <f aca="false">VLOOKUP(D182,Formulas!$A$2:$C$100,3,0)</f>
        <v>Juros de Mora para Multas com Suspenção de Exigibilidade anteriores à Resolução Anatel no 589/2012</v>
      </c>
    </row>
    <row r="183" customFormat="false" ht="13.8" hidden="false" customHeight="false" outlineLevel="0" collapsed="false">
      <c r="A183" s="25" t="n">
        <v>1857</v>
      </c>
      <c r="B183" s="0" t="str">
        <f aca="false">_xlfn.IFNA(VLOOKUP(A183,Receitas!$A$2:$B$88,2,0),"")</f>
        <v>Multa por Descumprimento ao Regulamento do STFC</v>
      </c>
      <c r="C183" s="24" t="s">
        <v>134</v>
      </c>
      <c r="D183" s="24" t="s">
        <v>133</v>
      </c>
      <c r="E183" s="24" t="str">
        <f aca="false">VLOOKUP(D183,Formulas!$A$2:$C$100,3,0)</f>
        <v>Atualização monetária para Multas com Suspenção de Exigibilidade anteriores à Resolução Anatel no 589/2012</v>
      </c>
    </row>
    <row r="184" customFormat="false" ht="13.8" hidden="false" customHeight="false" outlineLevel="0" collapsed="false">
      <c r="A184" s="25" t="n">
        <v>1857</v>
      </c>
      <c r="B184" s="0" t="str">
        <f aca="false">_xlfn.IFNA(VLOOKUP(A184,Receitas!$A$2:$B$88,2,0),"")</f>
        <v>Multa por Descumprimento ao Regulamento do STFC</v>
      </c>
      <c r="C184" s="24" t="s">
        <v>134</v>
      </c>
      <c r="D184" s="24" t="s">
        <v>136</v>
      </c>
      <c r="E184" s="24" t="str">
        <f aca="false">VLOOKUP(D184,Formulas!$A$2:$C$100,3,0)</f>
        <v>Atualização monetária para Multas com Suspenção de Exigibilidade posteriores à Resolução Anatel no 589/2012</v>
      </c>
    </row>
    <row r="185" customFormat="false" ht="13.8" hidden="false" customHeight="false" outlineLevel="0" collapsed="false">
      <c r="A185" s="25" t="n">
        <v>1857</v>
      </c>
      <c r="B185" s="0" t="str">
        <f aca="false">_xlfn.IFNA(VLOOKUP(A185,Receitas!$A$2:$B$88,2,0),"")</f>
        <v>Multa por Descumprimento ao Regulamento do STFC</v>
      </c>
      <c r="C185" s="24" t="s">
        <v>96</v>
      </c>
      <c r="D185" s="24" t="s">
        <v>102</v>
      </c>
      <c r="E185" s="24" t="str">
        <f aca="false">VLOOKUP(D185,Formulas!$A$2:$C$100,3,0)</f>
        <v>Multa de Mora para Receita de Multas sem Suspenção de Exigibilidade (novo Regulamento de Aplicação de Sanções Administrativas, Art. 36, Inciso I)</v>
      </c>
    </row>
    <row r="186" customFormat="false" ht="13.8" hidden="false" customHeight="false" outlineLevel="0" collapsed="false">
      <c r="A186" s="25" t="n">
        <v>1857</v>
      </c>
      <c r="B186" s="0" t="str">
        <f aca="false">_xlfn.IFNA(VLOOKUP(A186,Receitas!$A$2:$B$88,2,0),"")</f>
        <v>Multa por Descumprimento ao Regulamento do STFC</v>
      </c>
      <c r="C186" s="24" t="s">
        <v>96</v>
      </c>
      <c r="D186" s="24" t="s">
        <v>104</v>
      </c>
      <c r="E186" s="24" t="str">
        <f aca="false">VLOOKUP(D186,Formulas!$A$2:$C$100,3,0)</f>
        <v>Multa de Mora para Receita de Multas sem Suspenção de Exigibilidade (Resolução 344 e Informe nº 19-ADPF/SA)</v>
      </c>
    </row>
    <row r="187" customFormat="false" ht="13.8" hidden="false" customHeight="false" outlineLevel="0" collapsed="false">
      <c r="A187" s="25" t="n">
        <v>1857</v>
      </c>
      <c r="B187" s="0" t="str">
        <f aca="false">_xlfn.IFNA(VLOOKUP(A187,Receitas!$A$2:$B$88,2,0),"")</f>
        <v>Multa por Descumprimento ao Regulamento do STFC</v>
      </c>
      <c r="C187" s="24" t="s">
        <v>96</v>
      </c>
      <c r="D187" s="24" t="s">
        <v>106</v>
      </c>
      <c r="E187" s="24" t="str">
        <f aca="false">VLOOKUP(D187,Formulas!$A$2:$C$100,3,0)</f>
        <v>Multa de Mora para Multas com Suspenção de Exigibilidade posteriores à Resolução Anatel no 589/2012</v>
      </c>
    </row>
    <row r="188" customFormat="false" ht="13.8" hidden="false" customHeight="false" outlineLevel="0" collapsed="false">
      <c r="A188" s="25" t="n">
        <v>1857</v>
      </c>
      <c r="B188" s="0" t="str">
        <f aca="false">_xlfn.IFNA(VLOOKUP(A188,Receitas!$A$2:$B$88,2,0),"")</f>
        <v>Multa por Descumprimento ao Regulamento do STFC</v>
      </c>
      <c r="C188" s="24" t="s">
        <v>96</v>
      </c>
      <c r="D188" s="24" t="s">
        <v>108</v>
      </c>
      <c r="E188" s="24" t="str">
        <f aca="false">VLOOKUP(D188,Formulas!$A$2:$C$100,3,0)</f>
        <v>Multa de Mora para Multas com Suspenção de Exigibilidade anterior à Resolução Anatel no 589/2012</v>
      </c>
    </row>
    <row r="189" customFormat="false" ht="13.8" hidden="false" customHeight="false" outlineLevel="0" collapsed="false">
      <c r="A189" s="25" t="n">
        <v>1857</v>
      </c>
      <c r="B189" s="0" t="str">
        <f aca="false">_xlfn.IFNA(VLOOKUP(A189,Receitas!$A$2:$B$88,2,0),"")</f>
        <v>Multa por Descumprimento ao Regulamento do STFC</v>
      </c>
      <c r="C189" s="24" t="s">
        <v>115</v>
      </c>
      <c r="D189" s="24" t="s">
        <v>117</v>
      </c>
      <c r="E189" s="24" t="str">
        <f aca="false">VLOOKUP(D189,Formulas!$A$2:$C$100,3,0)</f>
        <v>Juros de Mora para Receita de Multas sem Suspenção de Exigibilidade (novo Regulamento de Aplicação de Sanções Administrativas, Art. 36, Inciso II)</v>
      </c>
    </row>
    <row r="190" customFormat="false" ht="13.8" hidden="false" customHeight="false" outlineLevel="0" collapsed="false">
      <c r="A190" s="25" t="n">
        <v>1857</v>
      </c>
      <c r="B190" s="0" t="str">
        <f aca="false">_xlfn.IFNA(VLOOKUP(A190,Receitas!$A$2:$B$88,2,0),"")</f>
        <v>Multa por Descumprimento ao Regulamento do STFC</v>
      </c>
      <c r="C190" s="24" t="s">
        <v>115</v>
      </c>
      <c r="D190" s="24" t="s">
        <v>119</v>
      </c>
      <c r="E190" s="24" t="str">
        <f aca="false">VLOOKUP(D190,Formulas!$A$2:$C$100,3,0)</f>
        <v>Juros de Mora para Multas sem Suspenção de Exigibilidade aplicadas antes da Resolução Anatel no 589/2012</v>
      </c>
    </row>
    <row r="191" customFormat="false" ht="13.8" hidden="false" customHeight="false" outlineLevel="0" collapsed="false">
      <c r="A191" s="25" t="n">
        <v>1857</v>
      </c>
      <c r="B191" s="0" t="str">
        <f aca="false">_xlfn.IFNA(VLOOKUP(A191,Receitas!$A$2:$B$88,2,0),"")</f>
        <v>Multa por Descumprimento ao Regulamento do STFC</v>
      </c>
      <c r="C191" s="24" t="s">
        <v>115</v>
      </c>
      <c r="D191" s="24" t="s">
        <v>121</v>
      </c>
      <c r="E191" s="24" t="str">
        <f aca="false">VLOOKUP(D191,Formulas!$A$2:$C$100,3,0)</f>
        <v>Juros de Mora para Multas com Suspenção de Exigibilidade posteriores à Resolução Anatel no 589/2012</v>
      </c>
    </row>
    <row r="192" customFormat="false" ht="13.8" hidden="false" customHeight="false" outlineLevel="0" collapsed="false">
      <c r="A192" s="25" t="n">
        <v>1857</v>
      </c>
      <c r="B192" s="0" t="str">
        <f aca="false">_xlfn.IFNA(VLOOKUP(A192,Receitas!$A$2:$B$88,2,0),"")</f>
        <v>Multa por Descumprimento ao Regulamento do STFC</v>
      </c>
      <c r="C192" s="24" t="s">
        <v>115</v>
      </c>
      <c r="D192" s="24" t="s">
        <v>123</v>
      </c>
      <c r="E192" s="24" t="str">
        <f aca="false">VLOOKUP(D192,Formulas!$A$2:$C$100,3,0)</f>
        <v>Juros de Mora para Multas com Suspenção de Exigibilidade anteriores à Resolução Anatel no 589/2012</v>
      </c>
    </row>
    <row r="193" customFormat="false" ht="13.8" hidden="false" customHeight="false" outlineLevel="0" collapsed="false">
      <c r="A193" s="25" t="n">
        <v>1858</v>
      </c>
      <c r="B193" s="0" t="str">
        <f aca="false">_xlfn.IFNA(VLOOKUP(A193,Receitas!$A$2:$B$88,2,0),"")</f>
        <v>Multa por Descumprimento ao Regulamento sobre Áreas Locais</v>
      </c>
      <c r="C193" s="24" t="s">
        <v>134</v>
      </c>
      <c r="D193" s="24" t="s">
        <v>133</v>
      </c>
      <c r="E193" s="24" t="str">
        <f aca="false">VLOOKUP(D193,Formulas!$A$2:$C$100,3,0)</f>
        <v>Atualização monetária para Multas com Suspenção de Exigibilidade anteriores à Resolução Anatel no 589/2012</v>
      </c>
    </row>
    <row r="194" customFormat="false" ht="13.8" hidden="false" customHeight="false" outlineLevel="0" collapsed="false">
      <c r="A194" s="25" t="n">
        <v>1858</v>
      </c>
      <c r="B194" s="0" t="str">
        <f aca="false">_xlfn.IFNA(VLOOKUP(A194,Receitas!$A$2:$B$88,2,0),"")</f>
        <v>Multa por Descumprimento ao Regulamento sobre Áreas Locais</v>
      </c>
      <c r="C194" s="24" t="s">
        <v>134</v>
      </c>
      <c r="D194" s="24" t="s">
        <v>136</v>
      </c>
      <c r="E194" s="24" t="str">
        <f aca="false">VLOOKUP(D194,Formulas!$A$2:$C$100,3,0)</f>
        <v>Atualização monetária para Multas com Suspenção de Exigibilidade posteriores à Resolução Anatel no 589/2012</v>
      </c>
    </row>
    <row r="195" customFormat="false" ht="13.8" hidden="false" customHeight="false" outlineLevel="0" collapsed="false">
      <c r="A195" s="25" t="n">
        <v>1858</v>
      </c>
      <c r="B195" s="0" t="str">
        <f aca="false">_xlfn.IFNA(VLOOKUP(A195,Receitas!$A$2:$B$88,2,0),"")</f>
        <v>Multa por Descumprimento ao Regulamento sobre Áreas Locais</v>
      </c>
      <c r="C195" s="24" t="s">
        <v>96</v>
      </c>
      <c r="D195" s="24" t="s">
        <v>102</v>
      </c>
      <c r="E195" s="24" t="str">
        <f aca="false">VLOOKUP(D195,Formulas!$A$2:$C$100,3,0)</f>
        <v>Multa de Mora para Receita de Multas sem Suspenção de Exigibilidade (novo Regulamento de Aplicação de Sanções Administrativas, Art. 36, Inciso I)</v>
      </c>
    </row>
    <row r="196" customFormat="false" ht="13.8" hidden="false" customHeight="false" outlineLevel="0" collapsed="false">
      <c r="A196" s="25" t="n">
        <v>1858</v>
      </c>
      <c r="B196" s="0" t="str">
        <f aca="false">_xlfn.IFNA(VLOOKUP(A196,Receitas!$A$2:$B$88,2,0),"")</f>
        <v>Multa por Descumprimento ao Regulamento sobre Áreas Locais</v>
      </c>
      <c r="C196" s="24" t="s">
        <v>96</v>
      </c>
      <c r="D196" s="24" t="s">
        <v>104</v>
      </c>
      <c r="E196" s="24" t="str">
        <f aca="false">VLOOKUP(D196,Formulas!$A$2:$C$100,3,0)</f>
        <v>Multa de Mora para Receita de Multas sem Suspenção de Exigibilidade (Resolução 344 e Informe nº 19-ADPF/SA)</v>
      </c>
    </row>
    <row r="197" customFormat="false" ht="13.8" hidden="false" customHeight="false" outlineLevel="0" collapsed="false">
      <c r="A197" s="25" t="n">
        <v>1858</v>
      </c>
      <c r="B197" s="0" t="str">
        <f aca="false">_xlfn.IFNA(VLOOKUP(A197,Receitas!$A$2:$B$88,2,0),"")</f>
        <v>Multa por Descumprimento ao Regulamento sobre Áreas Locais</v>
      </c>
      <c r="C197" s="24" t="s">
        <v>96</v>
      </c>
      <c r="D197" s="24" t="s">
        <v>106</v>
      </c>
      <c r="E197" s="24" t="str">
        <f aca="false">VLOOKUP(D197,Formulas!$A$2:$C$100,3,0)</f>
        <v>Multa de Mora para Multas com Suspenção de Exigibilidade posteriores à Resolução Anatel no 589/2012</v>
      </c>
    </row>
    <row r="198" customFormat="false" ht="13.8" hidden="false" customHeight="false" outlineLevel="0" collapsed="false">
      <c r="A198" s="25" t="n">
        <v>1858</v>
      </c>
      <c r="B198" s="0" t="str">
        <f aca="false">_xlfn.IFNA(VLOOKUP(A198,Receitas!$A$2:$B$88,2,0),"")</f>
        <v>Multa por Descumprimento ao Regulamento sobre Áreas Locais</v>
      </c>
      <c r="C198" s="24" t="s">
        <v>96</v>
      </c>
      <c r="D198" s="24" t="s">
        <v>108</v>
      </c>
      <c r="E198" s="24" t="str">
        <f aca="false">VLOOKUP(D198,Formulas!$A$2:$C$100,3,0)</f>
        <v>Multa de Mora para Multas com Suspenção de Exigibilidade anterior à Resolução Anatel no 589/2012</v>
      </c>
    </row>
    <row r="199" customFormat="false" ht="13.8" hidden="false" customHeight="false" outlineLevel="0" collapsed="false">
      <c r="A199" s="25" t="n">
        <v>1858</v>
      </c>
      <c r="B199" s="0" t="str">
        <f aca="false">_xlfn.IFNA(VLOOKUP(A199,Receitas!$A$2:$B$88,2,0),"")</f>
        <v>Multa por Descumprimento ao Regulamento sobre Áreas Locais</v>
      </c>
      <c r="C199" s="24" t="s">
        <v>115</v>
      </c>
      <c r="D199" s="24" t="s">
        <v>117</v>
      </c>
      <c r="E199" s="24" t="str">
        <f aca="false">VLOOKUP(D199,Formulas!$A$2:$C$100,3,0)</f>
        <v>Juros de Mora para Receita de Multas sem Suspenção de Exigibilidade (novo Regulamento de Aplicação de Sanções Administrativas, Art. 36, Inciso II)</v>
      </c>
    </row>
    <row r="200" customFormat="false" ht="13.8" hidden="false" customHeight="false" outlineLevel="0" collapsed="false">
      <c r="A200" s="25" t="n">
        <v>1858</v>
      </c>
      <c r="B200" s="0" t="str">
        <f aca="false">_xlfn.IFNA(VLOOKUP(A200,Receitas!$A$2:$B$88,2,0),"")</f>
        <v>Multa por Descumprimento ao Regulamento sobre Áreas Locais</v>
      </c>
      <c r="C200" s="24" t="s">
        <v>115</v>
      </c>
      <c r="D200" s="24" t="s">
        <v>119</v>
      </c>
      <c r="E200" s="24" t="str">
        <f aca="false">VLOOKUP(D200,Formulas!$A$2:$C$100,3,0)</f>
        <v>Juros de Mora para Multas sem Suspenção de Exigibilidade aplicadas antes da Resolução Anatel no 589/2012</v>
      </c>
    </row>
    <row r="201" customFormat="false" ht="13.8" hidden="false" customHeight="false" outlineLevel="0" collapsed="false">
      <c r="A201" s="25" t="n">
        <v>1858</v>
      </c>
      <c r="B201" s="0" t="str">
        <f aca="false">_xlfn.IFNA(VLOOKUP(A201,Receitas!$A$2:$B$88,2,0),"")</f>
        <v>Multa por Descumprimento ao Regulamento sobre Áreas Locais</v>
      </c>
      <c r="C201" s="24" t="s">
        <v>115</v>
      </c>
      <c r="D201" s="24" t="s">
        <v>121</v>
      </c>
      <c r="E201" s="24" t="str">
        <f aca="false">VLOOKUP(D201,Formulas!$A$2:$C$100,3,0)</f>
        <v>Juros de Mora para Multas com Suspenção de Exigibilidade posteriores à Resolução Anatel no 589/2012</v>
      </c>
    </row>
    <row r="202" customFormat="false" ht="13.8" hidden="false" customHeight="false" outlineLevel="0" collapsed="false">
      <c r="A202" s="25" t="n">
        <v>1858</v>
      </c>
      <c r="B202" s="0" t="str">
        <f aca="false">_xlfn.IFNA(VLOOKUP(A202,Receitas!$A$2:$B$88,2,0),"")</f>
        <v>Multa por Descumprimento ao Regulamento sobre Áreas Locais</v>
      </c>
      <c r="C202" s="24" t="s">
        <v>115</v>
      </c>
      <c r="D202" s="24" t="s">
        <v>123</v>
      </c>
      <c r="E202" s="24" t="str">
        <f aca="false">VLOOKUP(D202,Formulas!$A$2:$C$100,3,0)</f>
        <v>Juros de Mora para Multas com Suspenção de Exigibilidade anteriores à Resolução Anatel no 589/2012</v>
      </c>
    </row>
    <row r="203" customFormat="false" ht="13.8" hidden="false" customHeight="false" outlineLevel="0" collapsed="false">
      <c r="A203" s="25" t="n">
        <v>1859</v>
      </c>
      <c r="B203" s="0" t="str">
        <f aca="false">_xlfn.IFNA(VLOOKUP(A203,Receitas!$A$2:$B$88,2,0),"")</f>
        <v>MULTA POR PREJUÍZO À COMPETIÇÃO</v>
      </c>
      <c r="C203" s="24" t="s">
        <v>134</v>
      </c>
      <c r="D203" s="24" t="s">
        <v>133</v>
      </c>
      <c r="E203" s="24" t="str">
        <f aca="false">VLOOKUP(D203,Formulas!$A$2:$C$100,3,0)</f>
        <v>Atualização monetária para Multas com Suspenção de Exigibilidade anteriores à Resolução Anatel no 589/2012</v>
      </c>
    </row>
    <row r="204" customFormat="false" ht="13.8" hidden="false" customHeight="false" outlineLevel="0" collapsed="false">
      <c r="A204" s="25" t="n">
        <v>1859</v>
      </c>
      <c r="B204" s="0" t="str">
        <f aca="false">_xlfn.IFNA(VLOOKUP(A204,Receitas!$A$2:$B$88,2,0),"")</f>
        <v>MULTA POR PREJUÍZO À COMPETIÇÃO</v>
      </c>
      <c r="C204" s="24" t="s">
        <v>134</v>
      </c>
      <c r="D204" s="24" t="s">
        <v>136</v>
      </c>
      <c r="E204" s="24" t="str">
        <f aca="false">VLOOKUP(D204,Formulas!$A$2:$C$100,3,0)</f>
        <v>Atualização monetária para Multas com Suspenção de Exigibilidade posteriores à Resolução Anatel no 589/2012</v>
      </c>
    </row>
    <row r="205" customFormat="false" ht="13.8" hidden="false" customHeight="false" outlineLevel="0" collapsed="false">
      <c r="A205" s="25" t="n">
        <v>1859</v>
      </c>
      <c r="B205" s="0" t="str">
        <f aca="false">_xlfn.IFNA(VLOOKUP(A205,Receitas!$A$2:$B$88,2,0),"")</f>
        <v>MULTA POR PREJUÍZO À COMPETIÇÃO</v>
      </c>
      <c r="C205" s="24" t="s">
        <v>96</v>
      </c>
      <c r="D205" s="24" t="s">
        <v>102</v>
      </c>
      <c r="E205" s="24" t="str">
        <f aca="false">VLOOKUP(D205,Formulas!$A$2:$C$100,3,0)</f>
        <v>Multa de Mora para Receita de Multas sem Suspenção de Exigibilidade (novo Regulamento de Aplicação de Sanções Administrativas, Art. 36, Inciso I)</v>
      </c>
    </row>
    <row r="206" customFormat="false" ht="13.8" hidden="false" customHeight="false" outlineLevel="0" collapsed="false">
      <c r="A206" s="25" t="n">
        <v>1859</v>
      </c>
      <c r="B206" s="0" t="str">
        <f aca="false">_xlfn.IFNA(VLOOKUP(A206,Receitas!$A$2:$B$88,2,0),"")</f>
        <v>MULTA POR PREJUÍZO À COMPETIÇÃO</v>
      </c>
      <c r="C206" s="24" t="s">
        <v>96</v>
      </c>
      <c r="D206" s="24" t="s">
        <v>104</v>
      </c>
      <c r="E206" s="24" t="str">
        <f aca="false">VLOOKUP(D206,Formulas!$A$2:$C$100,3,0)</f>
        <v>Multa de Mora para Receita de Multas sem Suspenção de Exigibilidade (Resolução 344 e Informe nº 19-ADPF/SA)</v>
      </c>
    </row>
    <row r="207" customFormat="false" ht="13.8" hidden="false" customHeight="false" outlineLevel="0" collapsed="false">
      <c r="A207" s="25" t="n">
        <v>1859</v>
      </c>
      <c r="B207" s="0" t="str">
        <f aca="false">_xlfn.IFNA(VLOOKUP(A207,Receitas!$A$2:$B$88,2,0),"")</f>
        <v>MULTA POR PREJUÍZO À COMPETIÇÃO</v>
      </c>
      <c r="C207" s="24" t="s">
        <v>96</v>
      </c>
      <c r="D207" s="24" t="s">
        <v>106</v>
      </c>
      <c r="E207" s="24" t="str">
        <f aca="false">VLOOKUP(D207,Formulas!$A$2:$C$100,3,0)</f>
        <v>Multa de Mora para Multas com Suspenção de Exigibilidade posteriores à Resolução Anatel no 589/2012</v>
      </c>
    </row>
    <row r="208" customFormat="false" ht="13.8" hidden="false" customHeight="false" outlineLevel="0" collapsed="false">
      <c r="A208" s="25" t="n">
        <v>1859</v>
      </c>
      <c r="B208" s="0" t="str">
        <f aca="false">_xlfn.IFNA(VLOOKUP(A208,Receitas!$A$2:$B$88,2,0),"")</f>
        <v>MULTA POR PREJUÍZO À COMPETIÇÃO</v>
      </c>
      <c r="C208" s="24" t="s">
        <v>96</v>
      </c>
      <c r="D208" s="24" t="s">
        <v>108</v>
      </c>
      <c r="E208" s="24" t="str">
        <f aca="false">VLOOKUP(D208,Formulas!$A$2:$C$100,3,0)</f>
        <v>Multa de Mora para Multas com Suspenção de Exigibilidade anterior à Resolução Anatel no 589/2012</v>
      </c>
    </row>
    <row r="209" customFormat="false" ht="13.8" hidden="false" customHeight="false" outlineLevel="0" collapsed="false">
      <c r="A209" s="25" t="n">
        <v>1859</v>
      </c>
      <c r="B209" s="0" t="str">
        <f aca="false">_xlfn.IFNA(VLOOKUP(A209,Receitas!$A$2:$B$88,2,0),"")</f>
        <v>MULTA POR PREJUÍZO À COMPETIÇÃO</v>
      </c>
      <c r="C209" s="24" t="s">
        <v>115</v>
      </c>
      <c r="D209" s="24" t="s">
        <v>117</v>
      </c>
      <c r="E209" s="24" t="str">
        <f aca="false">VLOOKUP(D209,Formulas!$A$2:$C$100,3,0)</f>
        <v>Juros de Mora para Receita de Multas sem Suspenção de Exigibilidade (novo Regulamento de Aplicação de Sanções Administrativas, Art. 36, Inciso II)</v>
      </c>
    </row>
    <row r="210" customFormat="false" ht="13.8" hidden="false" customHeight="false" outlineLevel="0" collapsed="false">
      <c r="A210" s="25" t="n">
        <v>1859</v>
      </c>
      <c r="B210" s="0" t="str">
        <f aca="false">_xlfn.IFNA(VLOOKUP(A210,Receitas!$A$2:$B$88,2,0),"")</f>
        <v>MULTA POR PREJUÍZO À COMPETIÇÃO</v>
      </c>
      <c r="C210" s="24" t="s">
        <v>115</v>
      </c>
      <c r="D210" s="24" t="s">
        <v>119</v>
      </c>
      <c r="E210" s="24" t="str">
        <f aca="false">VLOOKUP(D210,Formulas!$A$2:$C$100,3,0)</f>
        <v>Juros de Mora para Multas sem Suspenção de Exigibilidade aplicadas antes da Resolução Anatel no 589/2012</v>
      </c>
    </row>
    <row r="211" customFormat="false" ht="13.8" hidden="false" customHeight="false" outlineLevel="0" collapsed="false">
      <c r="A211" s="25" t="n">
        <v>1859</v>
      </c>
      <c r="B211" s="0" t="str">
        <f aca="false">_xlfn.IFNA(VLOOKUP(A211,Receitas!$A$2:$B$88,2,0),"")</f>
        <v>MULTA POR PREJUÍZO À COMPETIÇÃO</v>
      </c>
      <c r="C211" s="24" t="s">
        <v>115</v>
      </c>
      <c r="D211" s="24" t="s">
        <v>121</v>
      </c>
      <c r="E211" s="24" t="str">
        <f aca="false">VLOOKUP(D211,Formulas!$A$2:$C$100,3,0)</f>
        <v>Juros de Mora para Multas com Suspenção de Exigibilidade posteriores à Resolução Anatel no 589/2012</v>
      </c>
    </row>
    <row r="212" customFormat="false" ht="13.8" hidden="false" customHeight="false" outlineLevel="0" collapsed="false">
      <c r="A212" s="25" t="n">
        <v>1859</v>
      </c>
      <c r="B212" s="0" t="str">
        <f aca="false">_xlfn.IFNA(VLOOKUP(A212,Receitas!$A$2:$B$88,2,0),"")</f>
        <v>MULTA POR PREJUÍZO À COMPETIÇÃO</v>
      </c>
      <c r="C212" s="24" t="s">
        <v>115</v>
      </c>
      <c r="D212" s="24" t="s">
        <v>123</v>
      </c>
      <c r="E212" s="24" t="str">
        <f aca="false">VLOOKUP(D212,Formulas!$A$2:$C$100,3,0)</f>
        <v>Juros de Mora para Multas com Suspenção de Exigibilidade anteriores à Resolução Anatel no 589/2012</v>
      </c>
    </row>
    <row r="213" customFormat="false" ht="14.65" hidden="false" customHeight="false" outlineLevel="0" collapsed="false">
      <c r="A213" s="25" t="n">
        <v>1880</v>
      </c>
      <c r="B213" s="0" t="str">
        <f aca="false">_xlfn.IFNA(VLOOKUP(A213,Receitas!$A$2:$B$88,2,0),"")</f>
        <v>Monitoramento do STFC</v>
      </c>
      <c r="C213" s="24" t="s">
        <v>134</v>
      </c>
      <c r="D213" s="29" t="s">
        <v>150</v>
      </c>
      <c r="E213" s="24" t="e">
        <f aca="false">VLOOKUP(D213,Formulas!$A$2:$C$100,3,0)</f>
        <v>#N/A</v>
      </c>
    </row>
    <row r="214" customFormat="false" ht="14.65" hidden="false" customHeight="false" outlineLevel="0" collapsed="false">
      <c r="A214" s="25" t="n">
        <v>1880</v>
      </c>
      <c r="B214" s="0" t="str">
        <f aca="false">_xlfn.IFNA(VLOOKUP(A214,Receitas!$A$2:$B$88,2,0),"")</f>
        <v>Monitoramento do STFC</v>
      </c>
      <c r="C214" s="24" t="s">
        <v>96</v>
      </c>
      <c r="D214" s="29" t="s">
        <v>150</v>
      </c>
      <c r="E214" s="24" t="e">
        <f aca="false">VLOOKUP(D214,Formulas!$A$2:$C$100,3,0)</f>
        <v>#N/A</v>
      </c>
    </row>
    <row r="215" customFormat="false" ht="14.65" hidden="false" customHeight="false" outlineLevel="0" collapsed="false">
      <c r="A215" s="25" t="n">
        <v>1880</v>
      </c>
      <c r="B215" s="0" t="str">
        <f aca="false">_xlfn.IFNA(VLOOKUP(A215,Receitas!$A$2:$B$88,2,0),"")</f>
        <v>Monitoramento do STFC</v>
      </c>
      <c r="C215" s="24" t="s">
        <v>115</v>
      </c>
      <c r="D215" s="29" t="s">
        <v>150</v>
      </c>
      <c r="E215" s="24" t="e">
        <f aca="false">VLOOKUP(D215,Formulas!$A$2:$C$100,3,0)</f>
        <v>#N/A</v>
      </c>
    </row>
    <row r="216" customFormat="false" ht="14.65" hidden="false" customHeight="false" outlineLevel="0" collapsed="false">
      <c r="A216" s="25" t="n">
        <v>1880</v>
      </c>
      <c r="B216" s="0" t="str">
        <f aca="false">_xlfn.IFNA(VLOOKUP(A216,Receitas!$A$2:$B$88,2,0),"")</f>
        <v>Monitoramento do STFC</v>
      </c>
      <c r="C216" s="24" t="s">
        <v>151</v>
      </c>
      <c r="D216" s="29" t="s">
        <v>150</v>
      </c>
      <c r="E216" s="24" t="e">
        <f aca="false">VLOOKUP(D216,Formulas!$A$2:$C$100,3,0)</f>
        <v>#N/A</v>
      </c>
    </row>
    <row r="217" customFormat="false" ht="14.65" hidden="false" customHeight="false" outlineLevel="0" collapsed="false">
      <c r="A217" s="25" t="n">
        <v>1881</v>
      </c>
      <c r="B217" s="0" t="str">
        <f aca="false">_xlfn.IFNA(VLOOKUP(A217,Receitas!$A$2:$B$88,2,0),"")</f>
        <v>Multa Por Descumprimento De Obrigação De Listas Telefõnicas</v>
      </c>
      <c r="C217" s="24" t="s">
        <v>134</v>
      </c>
      <c r="D217" s="29" t="s">
        <v>150</v>
      </c>
      <c r="E217" s="24" t="e">
        <f aca="false">VLOOKUP(D217,Formulas!$A$2:$C$100,3,0)</f>
        <v>#N/A</v>
      </c>
    </row>
    <row r="218" customFormat="false" ht="14.65" hidden="false" customHeight="false" outlineLevel="0" collapsed="false">
      <c r="A218" s="25" t="n">
        <v>1881</v>
      </c>
      <c r="B218" s="0" t="str">
        <f aca="false">_xlfn.IFNA(VLOOKUP(A218,Receitas!$A$2:$B$88,2,0),"")</f>
        <v>Multa Por Descumprimento De Obrigação De Listas Telefõnicas</v>
      </c>
      <c r="C218" s="24" t="s">
        <v>96</v>
      </c>
      <c r="D218" s="29" t="s">
        <v>150</v>
      </c>
      <c r="E218" s="24" t="e">
        <f aca="false">VLOOKUP(D218,Formulas!$A$2:$C$100,3,0)</f>
        <v>#N/A</v>
      </c>
    </row>
    <row r="219" customFormat="false" ht="14.65" hidden="false" customHeight="false" outlineLevel="0" collapsed="false">
      <c r="A219" s="25" t="n">
        <v>1881</v>
      </c>
      <c r="B219" s="0" t="str">
        <f aca="false">_xlfn.IFNA(VLOOKUP(A219,Receitas!$A$2:$B$88,2,0),"")</f>
        <v>Multa Por Descumprimento De Obrigação De Listas Telefõnicas</v>
      </c>
      <c r="C219" s="24" t="s">
        <v>115</v>
      </c>
      <c r="D219" s="29" t="s">
        <v>150</v>
      </c>
      <c r="E219" s="24" t="e">
        <f aca="false">VLOOKUP(D219,Formulas!$A$2:$C$100,3,0)</f>
        <v>#N/A</v>
      </c>
    </row>
    <row r="220" customFormat="false" ht="14.65" hidden="false" customHeight="false" outlineLevel="0" collapsed="false">
      <c r="A220" s="25" t="n">
        <v>1881</v>
      </c>
      <c r="B220" s="0" t="str">
        <f aca="false">_xlfn.IFNA(VLOOKUP(A220,Receitas!$A$2:$B$88,2,0),"")</f>
        <v>Multa Por Descumprimento De Obrigação De Listas Telefõnicas</v>
      </c>
      <c r="C220" s="24" t="s">
        <v>151</v>
      </c>
      <c r="D220" s="29" t="s">
        <v>150</v>
      </c>
      <c r="E220" s="24" t="e">
        <f aca="false">VLOOKUP(D220,Formulas!$A$2:$C$100,3,0)</f>
        <v>#N/A</v>
      </c>
    </row>
    <row r="221" customFormat="false" ht="14.65" hidden="false" customHeight="false" outlineLevel="0" collapsed="false">
      <c r="A221" s="25" t="n">
        <v>1885</v>
      </c>
      <c r="B221" s="0" t="str">
        <f aca="false">_xlfn.IFNA(VLOOKUP(A221,Receitas!$A$2:$B$88,2,0),"")</f>
        <v>Multa por tarifação incorreta </v>
      </c>
      <c r="C221" s="24" t="s">
        <v>134</v>
      </c>
      <c r="D221" s="29" t="s">
        <v>150</v>
      </c>
      <c r="E221" s="24" t="e">
        <f aca="false">VLOOKUP(D221,Formulas!$A$2:$C$100,3,0)</f>
        <v>#N/A</v>
      </c>
    </row>
    <row r="222" customFormat="false" ht="14.65" hidden="false" customHeight="false" outlineLevel="0" collapsed="false">
      <c r="A222" s="25" t="n">
        <v>1885</v>
      </c>
      <c r="B222" s="0" t="str">
        <f aca="false">_xlfn.IFNA(VLOOKUP(A222,Receitas!$A$2:$B$88,2,0),"")</f>
        <v>Multa por tarifação incorreta </v>
      </c>
      <c r="C222" s="24" t="s">
        <v>96</v>
      </c>
      <c r="D222" s="29" t="s">
        <v>150</v>
      </c>
      <c r="E222" s="24" t="e">
        <f aca="false">VLOOKUP(D222,Formulas!$A$2:$C$100,3,0)</f>
        <v>#N/A</v>
      </c>
    </row>
    <row r="223" customFormat="false" ht="14.65" hidden="false" customHeight="false" outlineLevel="0" collapsed="false">
      <c r="A223" s="25" t="n">
        <v>1885</v>
      </c>
      <c r="B223" s="0" t="str">
        <f aca="false">_xlfn.IFNA(VLOOKUP(A223,Receitas!$A$2:$B$88,2,0),"")</f>
        <v>Multa por tarifação incorreta </v>
      </c>
      <c r="C223" s="24" t="s">
        <v>115</v>
      </c>
      <c r="D223" s="29" t="s">
        <v>150</v>
      </c>
      <c r="E223" s="24" t="e">
        <f aca="false">VLOOKUP(D223,Formulas!$A$2:$C$100,3,0)</f>
        <v>#N/A</v>
      </c>
    </row>
    <row r="224" customFormat="false" ht="14.65" hidden="false" customHeight="false" outlineLevel="0" collapsed="false">
      <c r="A224" s="25" t="n">
        <v>1885</v>
      </c>
      <c r="B224" s="0" t="str">
        <f aca="false">_xlfn.IFNA(VLOOKUP(A224,Receitas!$A$2:$B$88,2,0),"")</f>
        <v>Multa por tarifação incorreta </v>
      </c>
      <c r="C224" s="24" t="s">
        <v>151</v>
      </c>
      <c r="D224" s="29" t="s">
        <v>150</v>
      </c>
      <c r="E224" s="24" t="e">
        <f aca="false">VLOOKUP(D224,Formulas!$A$2:$C$100,3,0)</f>
        <v>#N/A</v>
      </c>
    </row>
    <row r="225" customFormat="false" ht="14.65" hidden="false" customHeight="false" outlineLevel="0" collapsed="false">
      <c r="A225" s="25" t="n">
        <v>1887</v>
      </c>
      <c r="B225" s="0" t="str">
        <f aca="false">_xlfn.IFNA(VLOOKUP(A225,Receitas!$A$2:$B$88,2,0),"")</f>
        <v>Multa por irregularidades na Comercialização do STFC </v>
      </c>
      <c r="C225" s="24" t="s">
        <v>134</v>
      </c>
      <c r="D225" s="29" t="s">
        <v>150</v>
      </c>
      <c r="E225" s="24" t="e">
        <f aca="false">VLOOKUP(D225,Formulas!$A$2:$C$100,3,0)</f>
        <v>#N/A</v>
      </c>
    </row>
    <row r="226" customFormat="false" ht="14.65" hidden="false" customHeight="false" outlineLevel="0" collapsed="false">
      <c r="A226" s="25" t="n">
        <v>1887</v>
      </c>
      <c r="B226" s="0" t="str">
        <f aca="false">_xlfn.IFNA(VLOOKUP(A226,Receitas!$A$2:$B$88,2,0),"")</f>
        <v>Multa por irregularidades na Comercialização do STFC </v>
      </c>
      <c r="C226" s="24" t="s">
        <v>96</v>
      </c>
      <c r="D226" s="29" t="s">
        <v>150</v>
      </c>
      <c r="E226" s="24" t="e">
        <f aca="false">VLOOKUP(D226,Formulas!$A$2:$C$100,3,0)</f>
        <v>#N/A</v>
      </c>
    </row>
    <row r="227" customFormat="false" ht="14.65" hidden="false" customHeight="false" outlineLevel="0" collapsed="false">
      <c r="A227" s="25" t="n">
        <v>1887</v>
      </c>
      <c r="B227" s="0" t="str">
        <f aca="false">_xlfn.IFNA(VLOOKUP(A227,Receitas!$A$2:$B$88,2,0),"")</f>
        <v>Multa por irregularidades na Comercialização do STFC </v>
      </c>
      <c r="C227" s="24" t="s">
        <v>115</v>
      </c>
      <c r="D227" s="29" t="s">
        <v>150</v>
      </c>
      <c r="E227" s="24" t="e">
        <f aca="false">VLOOKUP(D227,Formulas!$A$2:$C$100,3,0)</f>
        <v>#N/A</v>
      </c>
    </row>
    <row r="228" customFormat="false" ht="14.65" hidden="false" customHeight="false" outlineLevel="0" collapsed="false">
      <c r="A228" s="25" t="n">
        <v>1887</v>
      </c>
      <c r="B228" s="0" t="str">
        <f aca="false">_xlfn.IFNA(VLOOKUP(A228,Receitas!$A$2:$B$88,2,0),"")</f>
        <v>Multa por irregularidades na Comercialização do STFC </v>
      </c>
      <c r="C228" s="24" t="s">
        <v>151</v>
      </c>
      <c r="D228" s="29" t="s">
        <v>150</v>
      </c>
      <c r="E228" s="24" t="e">
        <f aca="false">VLOOKUP(D228,Formulas!$A$2:$C$100,3,0)</f>
        <v>#N/A</v>
      </c>
    </row>
    <row r="229" customFormat="false" ht="13.8" hidden="false" customHeight="false" outlineLevel="0" collapsed="false">
      <c r="A229" s="25" t="n">
        <v>1889</v>
      </c>
      <c r="B229" s="0" t="str">
        <f aca="false">_xlfn.IFNA(VLOOKUP(A229,Receitas!$A$2:$B$88,2,0),"")</f>
        <v>Multa por Infrações Técnicas - Radiodifusão Outorgada</v>
      </c>
      <c r="C229" s="24" t="s">
        <v>134</v>
      </c>
      <c r="D229" s="24" t="s">
        <v>133</v>
      </c>
      <c r="E229" s="24" t="str">
        <f aca="false">VLOOKUP(D229,Formulas!$A$2:$C$100,3,0)</f>
        <v>Atualização monetária para Multas com Suspenção de Exigibilidade anteriores à Resolução Anatel no 589/2012</v>
      </c>
    </row>
    <row r="230" customFormat="false" ht="13.8" hidden="false" customHeight="false" outlineLevel="0" collapsed="false">
      <c r="A230" s="25" t="n">
        <v>1889</v>
      </c>
      <c r="B230" s="0" t="str">
        <f aca="false">_xlfn.IFNA(VLOOKUP(A230,Receitas!$A$2:$B$88,2,0),"")</f>
        <v>Multa por Infrações Técnicas - Radiodifusão Outorgada</v>
      </c>
      <c r="C230" s="24" t="s">
        <v>134</v>
      </c>
      <c r="D230" s="24" t="s">
        <v>136</v>
      </c>
      <c r="E230" s="24" t="str">
        <f aca="false">VLOOKUP(D230,Formulas!$A$2:$C$100,3,0)</f>
        <v>Atualização monetária para Multas com Suspenção de Exigibilidade posteriores à Resolução Anatel no 589/2012</v>
      </c>
    </row>
    <row r="231" customFormat="false" ht="13.8" hidden="false" customHeight="false" outlineLevel="0" collapsed="false">
      <c r="A231" s="25" t="n">
        <v>1889</v>
      </c>
      <c r="B231" s="0" t="str">
        <f aca="false">_xlfn.IFNA(VLOOKUP(A231,Receitas!$A$2:$B$88,2,0),"")</f>
        <v>Multa por Infrações Técnicas - Radiodifusão Outorgada</v>
      </c>
      <c r="C231" s="24" t="s">
        <v>96</v>
      </c>
      <c r="D231" s="24" t="s">
        <v>102</v>
      </c>
      <c r="E231" s="24" t="str">
        <f aca="false">VLOOKUP(D231,Formulas!$A$2:$C$100,3,0)</f>
        <v>Multa de Mora para Receita de Multas sem Suspenção de Exigibilidade (novo Regulamento de Aplicação de Sanções Administrativas, Art. 36, Inciso I)</v>
      </c>
    </row>
    <row r="232" customFormat="false" ht="13.8" hidden="false" customHeight="false" outlineLevel="0" collapsed="false">
      <c r="A232" s="25" t="n">
        <v>1889</v>
      </c>
      <c r="B232" s="0" t="str">
        <f aca="false">_xlfn.IFNA(VLOOKUP(A232,Receitas!$A$2:$B$88,2,0),"")</f>
        <v>Multa por Infrações Técnicas - Radiodifusão Outorgada</v>
      </c>
      <c r="C232" s="24" t="s">
        <v>96</v>
      </c>
      <c r="D232" s="24" t="s">
        <v>104</v>
      </c>
      <c r="E232" s="24" t="str">
        <f aca="false">VLOOKUP(D232,Formulas!$A$2:$C$100,3,0)</f>
        <v>Multa de Mora para Receita de Multas sem Suspenção de Exigibilidade (Resolução 344 e Informe nº 19-ADPF/SA)</v>
      </c>
    </row>
    <row r="233" customFormat="false" ht="13.8" hidden="false" customHeight="false" outlineLevel="0" collapsed="false">
      <c r="A233" s="25" t="n">
        <v>1889</v>
      </c>
      <c r="B233" s="0" t="str">
        <f aca="false">_xlfn.IFNA(VLOOKUP(A233,Receitas!$A$2:$B$88,2,0),"")</f>
        <v>Multa por Infrações Técnicas - Radiodifusão Outorgada</v>
      </c>
      <c r="C233" s="24" t="s">
        <v>96</v>
      </c>
      <c r="D233" s="24" t="s">
        <v>106</v>
      </c>
      <c r="E233" s="24" t="str">
        <f aca="false">VLOOKUP(D233,Formulas!$A$2:$C$100,3,0)</f>
        <v>Multa de Mora para Multas com Suspenção de Exigibilidade posteriores à Resolução Anatel no 589/2012</v>
      </c>
    </row>
    <row r="234" customFormat="false" ht="13.8" hidden="false" customHeight="false" outlineLevel="0" collapsed="false">
      <c r="A234" s="25" t="n">
        <v>1889</v>
      </c>
      <c r="B234" s="0" t="str">
        <f aca="false">_xlfn.IFNA(VLOOKUP(A234,Receitas!$A$2:$B$88,2,0),"")</f>
        <v>Multa por Infrações Técnicas - Radiodifusão Outorgada</v>
      </c>
      <c r="C234" s="24" t="s">
        <v>96</v>
      </c>
      <c r="D234" s="24" t="s">
        <v>108</v>
      </c>
      <c r="E234" s="24" t="str">
        <f aca="false">VLOOKUP(D234,Formulas!$A$2:$C$100,3,0)</f>
        <v>Multa de Mora para Multas com Suspenção de Exigibilidade anterior à Resolução Anatel no 589/2012</v>
      </c>
    </row>
    <row r="235" customFormat="false" ht="13.8" hidden="false" customHeight="false" outlineLevel="0" collapsed="false">
      <c r="A235" s="25" t="n">
        <v>1889</v>
      </c>
      <c r="B235" s="0" t="str">
        <f aca="false">_xlfn.IFNA(VLOOKUP(A235,Receitas!$A$2:$B$88,2,0),"")</f>
        <v>Multa por Infrações Técnicas - Radiodifusão Outorgada</v>
      </c>
      <c r="C235" s="24" t="s">
        <v>115</v>
      </c>
      <c r="D235" s="24" t="s">
        <v>117</v>
      </c>
      <c r="E235" s="24" t="str">
        <f aca="false">VLOOKUP(D235,Formulas!$A$2:$C$100,3,0)</f>
        <v>Juros de Mora para Receita de Multas sem Suspenção de Exigibilidade (novo Regulamento de Aplicação de Sanções Administrativas, Art. 36, Inciso II)</v>
      </c>
    </row>
    <row r="236" customFormat="false" ht="13.8" hidden="false" customHeight="false" outlineLevel="0" collapsed="false">
      <c r="A236" s="25" t="n">
        <v>1889</v>
      </c>
      <c r="B236" s="0" t="str">
        <f aca="false">_xlfn.IFNA(VLOOKUP(A236,Receitas!$A$2:$B$88,2,0),"")</f>
        <v>Multa por Infrações Técnicas - Radiodifusão Outorgada</v>
      </c>
      <c r="C236" s="24" t="s">
        <v>115</v>
      </c>
      <c r="D236" s="24" t="s">
        <v>119</v>
      </c>
      <c r="E236" s="24" t="str">
        <f aca="false">VLOOKUP(D236,Formulas!$A$2:$C$100,3,0)</f>
        <v>Juros de Mora para Multas sem Suspenção de Exigibilidade aplicadas antes da Resolução Anatel no 589/2012</v>
      </c>
    </row>
    <row r="237" customFormat="false" ht="13.8" hidden="false" customHeight="false" outlineLevel="0" collapsed="false">
      <c r="A237" s="25" t="n">
        <v>1889</v>
      </c>
      <c r="B237" s="0" t="str">
        <f aca="false">_xlfn.IFNA(VLOOKUP(A237,Receitas!$A$2:$B$88,2,0),"")</f>
        <v>Multa por Infrações Técnicas - Radiodifusão Outorgada</v>
      </c>
      <c r="C237" s="24" t="s">
        <v>115</v>
      </c>
      <c r="D237" s="24" t="s">
        <v>121</v>
      </c>
      <c r="E237" s="24" t="str">
        <f aca="false">VLOOKUP(D237,Formulas!$A$2:$C$100,3,0)</f>
        <v>Juros de Mora para Multas com Suspenção de Exigibilidade posteriores à Resolução Anatel no 589/2012</v>
      </c>
    </row>
    <row r="238" customFormat="false" ht="13.8" hidden="false" customHeight="false" outlineLevel="0" collapsed="false">
      <c r="A238" s="25" t="n">
        <v>1889</v>
      </c>
      <c r="B238" s="0" t="str">
        <f aca="false">_xlfn.IFNA(VLOOKUP(A238,Receitas!$A$2:$B$88,2,0),"")</f>
        <v>Multa por Infrações Técnicas - Radiodifusão Outorgada</v>
      </c>
      <c r="C238" s="24" t="s">
        <v>115</v>
      </c>
      <c r="D238" s="24" t="s">
        <v>123</v>
      </c>
      <c r="E238" s="24" t="str">
        <f aca="false">VLOOKUP(D238,Formulas!$A$2:$C$100,3,0)</f>
        <v>Juros de Mora para Multas com Suspenção de Exigibilidade anteriores à Resolução Anatel no 589/2012</v>
      </c>
    </row>
    <row r="239" customFormat="false" ht="14.65" hidden="false" customHeight="false" outlineLevel="0" collapsed="false">
      <c r="A239" s="25" t="n">
        <v>2671</v>
      </c>
      <c r="B239" s="0" t="str">
        <f aca="false">_xlfn.IFNA(VLOOKUP(A239,Receitas!$A$2:$B$88,2,0),"")</f>
        <v>Receita de Outorga do Direito de Exploração de Satélite Brasileiro</v>
      </c>
      <c r="C239" s="24" t="s">
        <v>134</v>
      </c>
      <c r="D239" s="29" t="s">
        <v>150</v>
      </c>
      <c r="E239" s="24" t="e">
        <f aca="false">VLOOKUP(D239,Formulas!$A$2:$C$100,3,0)</f>
        <v>#N/A</v>
      </c>
    </row>
    <row r="240" customFormat="false" ht="14.65" hidden="false" customHeight="false" outlineLevel="0" collapsed="false">
      <c r="A240" s="25" t="n">
        <v>2671</v>
      </c>
      <c r="B240" s="0" t="str">
        <f aca="false">_xlfn.IFNA(VLOOKUP(A240,Receitas!$A$2:$B$88,2,0),"")</f>
        <v>Receita de Outorga do Direito de Exploração de Satélite Brasileiro</v>
      </c>
      <c r="C240" s="24" t="s">
        <v>96</v>
      </c>
      <c r="D240" s="29" t="s">
        <v>150</v>
      </c>
      <c r="E240" s="24" t="e">
        <f aca="false">VLOOKUP(D240,Formulas!$A$2:$C$100,3,0)</f>
        <v>#N/A</v>
      </c>
    </row>
    <row r="241" customFormat="false" ht="14.65" hidden="false" customHeight="false" outlineLevel="0" collapsed="false">
      <c r="A241" s="25" t="n">
        <v>2671</v>
      </c>
      <c r="B241" s="0" t="str">
        <f aca="false">_xlfn.IFNA(VLOOKUP(A241,Receitas!$A$2:$B$88,2,0),"")</f>
        <v>Receita de Outorga do Direito de Exploração de Satélite Brasileiro</v>
      </c>
      <c r="C241" s="24" t="s">
        <v>115</v>
      </c>
      <c r="D241" s="29" t="s">
        <v>150</v>
      </c>
      <c r="E241" s="24" t="e">
        <f aca="false">VLOOKUP(D241,Formulas!$A$2:$C$100,3,0)</f>
        <v>#N/A</v>
      </c>
    </row>
    <row r="242" customFormat="false" ht="14.65" hidden="false" customHeight="false" outlineLevel="0" collapsed="false">
      <c r="A242" s="25" t="n">
        <v>2671</v>
      </c>
      <c r="B242" s="0" t="str">
        <f aca="false">_xlfn.IFNA(VLOOKUP(A242,Receitas!$A$2:$B$88,2,0),"")</f>
        <v>Receita de Outorga do Direito de Exploração de Satélite Brasileiro</v>
      </c>
      <c r="C242" s="24" t="s">
        <v>151</v>
      </c>
      <c r="D242" s="29" t="s">
        <v>150</v>
      </c>
      <c r="E242" s="24" t="e">
        <f aca="false">VLOOKUP(D242,Formulas!$A$2:$C$100,3,0)</f>
        <v>#N/A</v>
      </c>
    </row>
    <row r="243" customFormat="false" ht="14.65" hidden="false" customHeight="false" outlineLevel="0" collapsed="false">
      <c r="A243" s="25" t="n">
        <v>2680</v>
      </c>
      <c r="B243" s="0" t="str">
        <f aca="false">_xlfn.IFNA(VLOOKUP(A243,Receitas!$A$2:$B$88,2,0),"")</f>
        <v>Homologação de Certificação de Conformidade</v>
      </c>
      <c r="C243" s="24" t="s">
        <v>134</v>
      </c>
      <c r="D243" s="29" t="s">
        <v>150</v>
      </c>
      <c r="E243" s="24" t="e">
        <f aca="false">VLOOKUP(D243,Formulas!$A$2:$C$100,3,0)</f>
        <v>#N/A</v>
      </c>
    </row>
    <row r="244" customFormat="false" ht="14.65" hidden="false" customHeight="false" outlineLevel="0" collapsed="false">
      <c r="A244" s="25" t="n">
        <v>2680</v>
      </c>
      <c r="B244" s="0" t="str">
        <f aca="false">_xlfn.IFNA(VLOOKUP(A244,Receitas!$A$2:$B$88,2,0),"")</f>
        <v>Homologação de Certificação de Conformidade</v>
      </c>
      <c r="C244" s="24" t="s">
        <v>96</v>
      </c>
      <c r="D244" s="29" t="s">
        <v>150</v>
      </c>
      <c r="E244" s="24" t="e">
        <f aca="false">VLOOKUP(D244,Formulas!$A$2:$C$100,3,0)</f>
        <v>#N/A</v>
      </c>
    </row>
    <row r="245" customFormat="false" ht="14.65" hidden="false" customHeight="false" outlineLevel="0" collapsed="false">
      <c r="A245" s="25" t="n">
        <v>2680</v>
      </c>
      <c r="B245" s="0" t="str">
        <f aca="false">_xlfn.IFNA(VLOOKUP(A245,Receitas!$A$2:$B$88,2,0),"")</f>
        <v>Homologação de Certificação de Conformidade</v>
      </c>
      <c r="C245" s="24" t="s">
        <v>115</v>
      </c>
      <c r="D245" s="29" t="s">
        <v>150</v>
      </c>
      <c r="E245" s="24" t="e">
        <f aca="false">VLOOKUP(D245,Formulas!$A$2:$C$100,3,0)</f>
        <v>#N/A</v>
      </c>
    </row>
    <row r="246" customFormat="false" ht="14.65" hidden="false" customHeight="false" outlineLevel="0" collapsed="false">
      <c r="A246" s="25" t="n">
        <v>2680</v>
      </c>
      <c r="B246" s="0" t="str">
        <f aca="false">_xlfn.IFNA(VLOOKUP(A246,Receitas!$A$2:$B$88,2,0),"")</f>
        <v>Homologação de Certificação de Conformidade</v>
      </c>
      <c r="C246" s="24" t="s">
        <v>151</v>
      </c>
      <c r="D246" s="29" t="s">
        <v>150</v>
      </c>
      <c r="E246" s="24" t="e">
        <f aca="false">VLOOKUP(D246,Formulas!$A$2:$C$100,3,0)</f>
        <v>#N/A</v>
      </c>
    </row>
    <row r="247" customFormat="false" ht="14.65" hidden="false" customHeight="false" outlineLevel="0" collapsed="false">
      <c r="A247" s="25" t="n">
        <v>2682</v>
      </c>
      <c r="B247" s="0" t="str">
        <f aca="false">_xlfn.IFNA(VLOOKUP(A247,Receitas!$A$2:$B$88,2,0),"")</f>
        <v>Homologação de Declaração de Conformidade</v>
      </c>
      <c r="C247" s="24" t="s">
        <v>134</v>
      </c>
      <c r="D247" s="29" t="s">
        <v>150</v>
      </c>
      <c r="E247" s="24" t="e">
        <f aca="false">VLOOKUP(D247,Formulas!$A$2:$C$100,3,0)</f>
        <v>#N/A</v>
      </c>
    </row>
    <row r="248" customFormat="false" ht="14.65" hidden="false" customHeight="false" outlineLevel="0" collapsed="false">
      <c r="A248" s="25" t="n">
        <v>2682</v>
      </c>
      <c r="B248" s="0" t="str">
        <f aca="false">_xlfn.IFNA(VLOOKUP(A248,Receitas!$A$2:$B$88,2,0),"")</f>
        <v>Homologação de Declaração de Conformidade</v>
      </c>
      <c r="C248" s="24" t="s">
        <v>96</v>
      </c>
      <c r="D248" s="29" t="s">
        <v>150</v>
      </c>
      <c r="E248" s="24" t="e">
        <f aca="false">VLOOKUP(D248,Formulas!$A$2:$C$100,3,0)</f>
        <v>#N/A</v>
      </c>
    </row>
    <row r="249" customFormat="false" ht="14.65" hidden="false" customHeight="false" outlineLevel="0" collapsed="false">
      <c r="A249" s="25" t="n">
        <v>2682</v>
      </c>
      <c r="B249" s="0" t="str">
        <f aca="false">_xlfn.IFNA(VLOOKUP(A249,Receitas!$A$2:$B$88,2,0),"")</f>
        <v>Homologação de Declaração de Conformidade</v>
      </c>
      <c r="C249" s="24" t="s">
        <v>115</v>
      </c>
      <c r="D249" s="29" t="s">
        <v>150</v>
      </c>
      <c r="E249" s="24" t="e">
        <f aca="false">VLOOKUP(D249,Formulas!$A$2:$C$100,3,0)</f>
        <v>#N/A</v>
      </c>
    </row>
    <row r="250" customFormat="false" ht="14.65" hidden="false" customHeight="false" outlineLevel="0" collapsed="false">
      <c r="A250" s="25" t="n">
        <v>2682</v>
      </c>
      <c r="B250" s="0" t="str">
        <f aca="false">_xlfn.IFNA(VLOOKUP(A250,Receitas!$A$2:$B$88,2,0),"")</f>
        <v>Homologação de Declaração de Conformidade</v>
      </c>
      <c r="C250" s="24" t="s">
        <v>151</v>
      </c>
      <c r="D250" s="29" t="s">
        <v>150</v>
      </c>
      <c r="E250" s="24" t="e">
        <f aca="false">VLOOKUP(D250,Formulas!$A$2:$C$100,3,0)</f>
        <v>#N/A</v>
      </c>
    </row>
    <row r="251" customFormat="false" ht="14.65" hidden="false" customHeight="false" outlineLevel="0" collapsed="false">
      <c r="A251" s="25" t="n">
        <v>2684</v>
      </c>
      <c r="B251" s="0" t="str">
        <f aca="false">_xlfn.IFNA(VLOOKUP(A251,Receitas!$A$2:$B$88,2,0),"")</f>
        <v>Renovação de Homologação</v>
      </c>
      <c r="C251" s="24" t="s">
        <v>134</v>
      </c>
      <c r="D251" s="29" t="s">
        <v>150</v>
      </c>
      <c r="E251" s="24" t="e">
        <f aca="false">VLOOKUP(D251,Formulas!$A$2:$C$100,3,0)</f>
        <v>#N/A</v>
      </c>
    </row>
    <row r="252" customFormat="false" ht="14.65" hidden="false" customHeight="false" outlineLevel="0" collapsed="false">
      <c r="A252" s="25" t="n">
        <v>2684</v>
      </c>
      <c r="B252" s="0" t="str">
        <f aca="false">_xlfn.IFNA(VLOOKUP(A252,Receitas!$A$2:$B$88,2,0),"")</f>
        <v>Renovação de Homologação</v>
      </c>
      <c r="C252" s="24" t="s">
        <v>96</v>
      </c>
      <c r="D252" s="29" t="s">
        <v>150</v>
      </c>
      <c r="E252" s="24" t="e">
        <f aca="false">VLOOKUP(D252,Formulas!$A$2:$C$100,3,0)</f>
        <v>#N/A</v>
      </c>
    </row>
    <row r="253" customFormat="false" ht="14.65" hidden="false" customHeight="false" outlineLevel="0" collapsed="false">
      <c r="A253" s="25" t="n">
        <v>2684</v>
      </c>
      <c r="B253" s="0" t="str">
        <f aca="false">_xlfn.IFNA(VLOOKUP(A253,Receitas!$A$2:$B$88,2,0),"")</f>
        <v>Renovação de Homologação</v>
      </c>
      <c r="C253" s="24" t="s">
        <v>115</v>
      </c>
      <c r="D253" s="29" t="s">
        <v>150</v>
      </c>
      <c r="E253" s="24" t="e">
        <f aca="false">VLOOKUP(D253,Formulas!$A$2:$C$100,3,0)</f>
        <v>#N/A</v>
      </c>
    </row>
    <row r="254" customFormat="false" ht="14.65" hidden="false" customHeight="false" outlineLevel="0" collapsed="false">
      <c r="A254" s="25" t="n">
        <v>2684</v>
      </c>
      <c r="B254" s="0" t="str">
        <f aca="false">_xlfn.IFNA(VLOOKUP(A254,Receitas!$A$2:$B$88,2,0),"")</f>
        <v>Renovação de Homologação</v>
      </c>
      <c r="C254" s="24" t="s">
        <v>151</v>
      </c>
      <c r="D254" s="29" t="s">
        <v>150</v>
      </c>
      <c r="E254" s="24" t="e">
        <f aca="false">VLOOKUP(D254,Formulas!$A$2:$C$100,3,0)</f>
        <v>#N/A</v>
      </c>
    </row>
    <row r="255" customFormat="false" ht="14.65" hidden="false" customHeight="false" outlineLevel="0" collapsed="false">
      <c r="A255" s="25" t="n">
        <v>3000</v>
      </c>
      <c r="B255" s="0" t="str">
        <f aca="false">_xlfn.IFNA(VLOOKUP(A255,Receitas!$A$2:$B$88,2,0),"")</f>
        <v>Lançamento Complementar de Multa Moratória</v>
      </c>
      <c r="C255" s="24" t="s">
        <v>134</v>
      </c>
      <c r="D255" s="29" t="s">
        <v>150</v>
      </c>
      <c r="E255" s="24" t="e">
        <f aca="false">VLOOKUP(D255,Formulas!$A$2:$C$100,3,0)</f>
        <v>#N/A</v>
      </c>
    </row>
    <row r="256" customFormat="false" ht="14.65" hidden="false" customHeight="false" outlineLevel="0" collapsed="false">
      <c r="A256" s="25" t="n">
        <v>3000</v>
      </c>
      <c r="B256" s="0" t="str">
        <f aca="false">_xlfn.IFNA(VLOOKUP(A256,Receitas!$A$2:$B$88,2,0),"")</f>
        <v>Lançamento Complementar de Multa Moratória</v>
      </c>
      <c r="C256" s="24" t="s">
        <v>96</v>
      </c>
      <c r="D256" s="29" t="s">
        <v>150</v>
      </c>
      <c r="E256" s="24" t="e">
        <f aca="false">VLOOKUP(D256,Formulas!$A$2:$C$100,3,0)</f>
        <v>#N/A</v>
      </c>
    </row>
    <row r="257" customFormat="false" ht="13.8" hidden="false" customHeight="false" outlineLevel="0" collapsed="false">
      <c r="A257" s="25" t="n">
        <v>3000</v>
      </c>
      <c r="B257" s="0" t="str">
        <f aca="false">_xlfn.IFNA(VLOOKUP(A257,Receitas!$A$2:$B$88,2,0),"")</f>
        <v>Lançamento Complementar de Multa Moratória</v>
      </c>
      <c r="C257" s="24" t="s">
        <v>115</v>
      </c>
      <c r="D257" s="24" t="s">
        <v>114</v>
      </c>
      <c r="E257" s="24" t="str">
        <f aca="false">VLOOKUP(D257,Formulas!$A$2:$C$100,3,0)</f>
        <v>Juros de Mora Baseado no Índice Econômico SELIC</v>
      </c>
    </row>
    <row r="258" customFormat="false" ht="14.65" hidden="false" customHeight="false" outlineLevel="0" collapsed="false">
      <c r="A258" s="25" t="n">
        <v>3000</v>
      </c>
      <c r="B258" s="0" t="str">
        <f aca="false">_xlfn.IFNA(VLOOKUP(A258,Receitas!$A$2:$B$88,2,0),"")</f>
        <v>Lançamento Complementar de Multa Moratória</v>
      </c>
      <c r="C258" s="24" t="s">
        <v>151</v>
      </c>
      <c r="D258" s="29" t="s">
        <v>150</v>
      </c>
      <c r="E258" s="24" t="e">
        <f aca="false">VLOOKUP(D258,Formulas!$A$2:$C$100,3,0)</f>
        <v>#N/A</v>
      </c>
    </row>
    <row r="259" customFormat="false" ht="13.8" hidden="false" customHeight="false" outlineLevel="0" collapsed="false">
      <c r="A259" s="25" t="n">
        <v>3001</v>
      </c>
      <c r="B259" s="0" t="str">
        <f aca="false">_xlfn.IFNA(VLOOKUP(A259,Receitas!$A$2:$B$88,2,0),"")</f>
        <v>Lançamento Complementar ref. ao Ressarcimento de Ligações Telefônicas</v>
      </c>
      <c r="C259" s="24" t="s">
        <v>134</v>
      </c>
      <c r="D259" s="24" t="s">
        <v>138</v>
      </c>
      <c r="E259" s="24" t="str">
        <f aca="false">VLOOKUP(D259,Formulas!$A$2:$C$100,3,0)</f>
        <v>Atualização monetária considerando Juros equivalentes à taxa SELIC, acumulada mensalmente, a partir do mês subsequente ao vencimento do prazo e de 1% no mês do pagamento</v>
      </c>
    </row>
    <row r="260" customFormat="false" ht="13.8" hidden="false" customHeight="false" outlineLevel="0" collapsed="false">
      <c r="A260" s="25" t="n">
        <v>3001</v>
      </c>
      <c r="B260" s="0" t="str">
        <f aca="false">_xlfn.IFNA(VLOOKUP(A260,Receitas!$A$2:$B$88,2,0),"")</f>
        <v>Lançamento Complementar ref. ao Ressarcimento de Ligações Telefônicas</v>
      </c>
      <c r="C260" s="24" t="s">
        <v>96</v>
      </c>
      <c r="D260" s="24" t="s">
        <v>110</v>
      </c>
      <c r="E260" s="24" t="str">
        <f aca="false">VLOOKUP(D260,Formulas!$A$2:$C$100,3,0)</f>
        <v>Multa de Mora para Declaração Espontânea do FUST</v>
      </c>
    </row>
    <row r="261" customFormat="false" ht="13.8" hidden="false" customHeight="false" outlineLevel="0" collapsed="false">
      <c r="A261" s="25" t="n">
        <v>3001</v>
      </c>
      <c r="B261" s="0" t="str">
        <f aca="false">_xlfn.IFNA(VLOOKUP(A261,Receitas!$A$2:$B$88,2,0),"")</f>
        <v>Lançamento Complementar ref. ao Ressarcimento de Ligações Telefônicas</v>
      </c>
      <c r="C261" s="24" t="s">
        <v>115</v>
      </c>
      <c r="D261" s="24" t="s">
        <v>127</v>
      </c>
      <c r="E261" s="24" t="str">
        <f aca="false">VLOOKUP(D261,Formulas!$A$2:$C$100,3,0)</f>
        <v>Juros de Mora para Receitas Ressarcimento Ligações Telefônicas</v>
      </c>
    </row>
    <row r="262" customFormat="false" ht="14.65" hidden="false" customHeight="false" outlineLevel="0" collapsed="false">
      <c r="A262" s="25" t="n">
        <v>3001</v>
      </c>
      <c r="B262" s="0" t="str">
        <f aca="false">_xlfn.IFNA(VLOOKUP(A262,Receitas!$A$2:$B$88,2,0),"")</f>
        <v>Lançamento Complementar ref. ao Ressarcimento de Ligações Telefônicas</v>
      </c>
      <c r="C262" s="24" t="s">
        <v>151</v>
      </c>
      <c r="D262" s="29" t="s">
        <v>150</v>
      </c>
      <c r="E262" s="24" t="e">
        <f aca="false">VLOOKUP(D262,Formulas!$A$2:$C$100,3,0)</f>
        <v>#N/A</v>
      </c>
    </row>
    <row r="263" customFormat="false" ht="14.65" hidden="false" customHeight="false" outlineLevel="0" collapsed="false">
      <c r="A263" s="25" t="n">
        <v>4100</v>
      </c>
      <c r="B263" s="0" t="str">
        <f aca="false">_xlfn.IFNA(VLOOKUP(A263,Receitas!$A$2:$B$88,2,0),"")</f>
        <v>FUST - Declaração Espontânea</v>
      </c>
      <c r="C263" s="24" t="s">
        <v>134</v>
      </c>
      <c r="D263" s="29" t="s">
        <v>150</v>
      </c>
      <c r="E263" s="24" t="e">
        <f aca="false">VLOOKUP(D263,Formulas!$A$2:$C$100,3,0)</f>
        <v>#N/A</v>
      </c>
    </row>
    <row r="264" customFormat="false" ht="13.8" hidden="false" customHeight="false" outlineLevel="0" collapsed="false">
      <c r="A264" s="25" t="n">
        <v>4100</v>
      </c>
      <c r="B264" s="0" t="str">
        <f aca="false">_xlfn.IFNA(VLOOKUP(A264,Receitas!$A$2:$B$88,2,0),"")</f>
        <v>FUST - Declaração Espontânea</v>
      </c>
      <c r="C264" s="24" t="s">
        <v>96</v>
      </c>
      <c r="D264" s="24" t="s">
        <v>110</v>
      </c>
      <c r="E264" s="24" t="str">
        <f aca="false">VLOOKUP(D264,Formulas!$A$2:$C$100,3,0)</f>
        <v>Multa de Mora para Declaração Espontânea do FUST</v>
      </c>
    </row>
    <row r="265" customFormat="false" ht="13.8" hidden="false" customHeight="false" outlineLevel="0" collapsed="false">
      <c r="A265" s="25" t="n">
        <v>4100</v>
      </c>
      <c r="B265" s="0" t="str">
        <f aca="false">_xlfn.IFNA(VLOOKUP(A265,Receitas!$A$2:$B$88,2,0),"")</f>
        <v>FUST - Declaração Espontânea</v>
      </c>
      <c r="C265" s="24" t="s">
        <v>115</v>
      </c>
      <c r="D265" s="24" t="s">
        <v>125</v>
      </c>
      <c r="E265" s="24" t="str">
        <f aca="false">VLOOKUP(D265,Formulas!$A$2:$C$100,3,0)</f>
        <v>Juros de Mora para Fust – Lançamento de Ofício</v>
      </c>
    </row>
    <row r="266" customFormat="false" ht="14.65" hidden="false" customHeight="false" outlineLevel="0" collapsed="false">
      <c r="A266" s="25" t="n">
        <v>4100</v>
      </c>
      <c r="B266" s="0" t="str">
        <f aca="false">_xlfn.IFNA(VLOOKUP(A266,Receitas!$A$2:$B$88,2,0),"")</f>
        <v>FUST - Declaração Espontânea</v>
      </c>
      <c r="C266" s="24" t="s">
        <v>151</v>
      </c>
      <c r="D266" s="29" t="s">
        <v>150</v>
      </c>
      <c r="E266" s="24" t="e">
        <f aca="false">VLOOKUP(D266,Formulas!$A$2:$C$100,3,0)</f>
        <v>#N/A</v>
      </c>
    </row>
    <row r="267" customFormat="false" ht="13.8" hidden="false" customHeight="false" outlineLevel="0" collapsed="false">
      <c r="A267" s="25" t="n">
        <v>4101</v>
      </c>
      <c r="B267" s="0" t="str">
        <f aca="false">_xlfn.IFNA(VLOOKUP(A267,Receitas!$A$2:$B$88,2,0),"")</f>
        <v>FUST - Lançamento de Ofício</v>
      </c>
      <c r="C267" s="24" t="s">
        <v>115</v>
      </c>
      <c r="D267" s="24" t="s">
        <v>125</v>
      </c>
      <c r="E267" s="24" t="str">
        <f aca="false">VLOOKUP(D267,Formulas!$A$2:$C$100,3,0)</f>
        <v>Juros de Mora para Fust – Lançamento de Ofício</v>
      </c>
    </row>
    <row r="268" customFormat="false" ht="14.65" hidden="false" customHeight="false" outlineLevel="0" collapsed="false">
      <c r="A268" s="25" t="n">
        <v>4101</v>
      </c>
      <c r="B268" s="0" t="str">
        <f aca="false">_xlfn.IFNA(VLOOKUP(A268,Receitas!$A$2:$B$88,2,0),"")</f>
        <v>FUST - Lançamento de Ofício</v>
      </c>
      <c r="C268" s="24" t="s">
        <v>151</v>
      </c>
      <c r="D268" s="29" t="s">
        <v>150</v>
      </c>
      <c r="E268" s="24" t="e">
        <f aca="false">VLOOKUP(D268,Formulas!$A$2:$C$100,3,0)</f>
        <v>#N/A</v>
      </c>
    </row>
    <row r="269" customFormat="false" ht="14.65" hidden="false" customHeight="false" outlineLevel="0" collapsed="false">
      <c r="A269" s="25" t="n">
        <v>4101</v>
      </c>
      <c r="B269" s="0" t="str">
        <f aca="false">_xlfn.IFNA(VLOOKUP(A269,Receitas!$A$2:$B$88,2,0),"")</f>
        <v>FUST - Lançamento de Ofício</v>
      </c>
      <c r="C269" s="24" t="s">
        <v>134</v>
      </c>
      <c r="D269" s="29" t="s">
        <v>150</v>
      </c>
      <c r="E269" s="24" t="e">
        <f aca="false">VLOOKUP(D269,Formulas!$A$2:$C$100,3,0)</f>
        <v>#N/A</v>
      </c>
    </row>
    <row r="270" customFormat="false" ht="14.65" hidden="false" customHeight="false" outlineLevel="0" collapsed="false">
      <c r="A270" s="25" t="n">
        <v>4101</v>
      </c>
      <c r="B270" s="0" t="str">
        <f aca="false">_xlfn.IFNA(VLOOKUP(A270,Receitas!$A$2:$B$88,2,0),"")</f>
        <v>FUST - Lançamento de Ofício</v>
      </c>
      <c r="C270" s="24" t="s">
        <v>96</v>
      </c>
      <c r="D270" s="29" t="s">
        <v>150</v>
      </c>
      <c r="E270" s="24" t="e">
        <f aca="false">VLOOKUP(D270,Formulas!$A$2:$C$100,3,0)</f>
        <v>#N/A</v>
      </c>
    </row>
    <row r="271" customFormat="false" ht="14.65" hidden="false" customHeight="false" outlineLevel="0" collapsed="false">
      <c r="A271" s="25" t="n">
        <v>4102</v>
      </c>
      <c r="B271" s="0" t="str">
        <f aca="false">_xlfn.IFNA(VLOOKUP(A271,Receitas!$A$2:$B$88,2,0),"")</f>
        <v>Fust sobre interconexão e EILD</v>
      </c>
      <c r="C271" s="24" t="s">
        <v>134</v>
      </c>
      <c r="D271" s="29" t="s">
        <v>150</v>
      </c>
      <c r="E271" s="24" t="e">
        <f aca="false">VLOOKUP(D271,Formulas!$A$2:$C$100,3,0)</f>
        <v>#N/A</v>
      </c>
    </row>
    <row r="272" customFormat="false" ht="14.65" hidden="false" customHeight="false" outlineLevel="0" collapsed="false">
      <c r="A272" s="25" t="n">
        <v>4102</v>
      </c>
      <c r="B272" s="0" t="str">
        <f aca="false">_xlfn.IFNA(VLOOKUP(A272,Receitas!$A$2:$B$88,2,0),"")</f>
        <v>Fust sobre interconexão e EILD</v>
      </c>
      <c r="C272" s="24" t="s">
        <v>96</v>
      </c>
      <c r="D272" s="29" t="s">
        <v>150</v>
      </c>
      <c r="E272" s="24" t="e">
        <f aca="false">VLOOKUP(D272,Formulas!$A$2:$C$100,3,0)</f>
        <v>#N/A</v>
      </c>
    </row>
    <row r="273" customFormat="false" ht="13.8" hidden="false" customHeight="false" outlineLevel="0" collapsed="false">
      <c r="A273" s="25" t="n">
        <v>4102</v>
      </c>
      <c r="B273" s="0" t="str">
        <f aca="false">_xlfn.IFNA(VLOOKUP(A273,Receitas!$A$2:$B$88,2,0),"")</f>
        <v>Fust sobre interconexão e EILD</v>
      </c>
      <c r="C273" s="24" t="s">
        <v>115</v>
      </c>
      <c r="D273" s="24" t="s">
        <v>125</v>
      </c>
      <c r="E273" s="24" t="str">
        <f aca="false">VLOOKUP(D273,Formulas!$A$2:$C$100,3,0)</f>
        <v>Juros de Mora para Fust – Lançamento de Ofício</v>
      </c>
    </row>
    <row r="274" customFormat="false" ht="14.65" hidden="false" customHeight="false" outlineLevel="0" collapsed="false">
      <c r="A274" s="25" t="n">
        <v>4102</v>
      </c>
      <c r="B274" s="0" t="str">
        <f aca="false">_xlfn.IFNA(VLOOKUP(A274,Receitas!$A$2:$B$88,2,0),"")</f>
        <v>Fust sobre interconexão e EILD</v>
      </c>
      <c r="C274" s="24" t="s">
        <v>151</v>
      </c>
      <c r="D274" s="29" t="s">
        <v>150</v>
      </c>
      <c r="E274" s="24" t="e">
        <f aca="false">VLOOKUP(D274,Formulas!$A$2:$C$100,3,0)</f>
        <v>#N/A</v>
      </c>
    </row>
    <row r="275" customFormat="false" ht="13.8" hidden="false" customHeight="false" outlineLevel="0" collapsed="false">
      <c r="A275" s="25" t="n">
        <v>4200</v>
      </c>
      <c r="B275" s="0" t="str">
        <f aca="false">_xlfn.IFNA(VLOOKUP(A275,Receitas!$A$2:$B$88,2,0),"")</f>
        <v>Contribuição Para o Fomento da Radiodifusão Pública</v>
      </c>
      <c r="C275" s="24" t="s">
        <v>115</v>
      </c>
      <c r="D275" s="24" t="s">
        <v>114</v>
      </c>
      <c r="E275" s="24" t="str">
        <f aca="false">VLOOKUP(D275,Formulas!$A$2:$C$100,3,0)</f>
        <v>Juros de Mora Baseado no Índice Econômico SELIC</v>
      </c>
    </row>
    <row r="276" customFormat="false" ht="13.8" hidden="false" customHeight="false" outlineLevel="0" collapsed="false">
      <c r="A276" s="25" t="n">
        <v>4200</v>
      </c>
      <c r="B276" s="0" t="str">
        <f aca="false">_xlfn.IFNA(VLOOKUP(A276,Receitas!$A$2:$B$88,2,0),"")</f>
        <v>Contribuição Para o Fomento da Radiodifusão Pública</v>
      </c>
      <c r="C276" s="24" t="s">
        <v>96</v>
      </c>
      <c r="D276" s="24" t="s">
        <v>98</v>
      </c>
      <c r="E276" s="24" t="str">
        <f aca="false">VLOOKUP(D276,Formulas!$A$2:$C$100,3,0)</f>
        <v>Multa de Mora 0.33% com Limite de 20%</v>
      </c>
    </row>
    <row r="277" customFormat="false" ht="14.65" hidden="false" customHeight="false" outlineLevel="0" collapsed="false">
      <c r="A277" s="25" t="n">
        <v>4200</v>
      </c>
      <c r="B277" s="0" t="str">
        <f aca="false">_xlfn.IFNA(VLOOKUP(A277,Receitas!$A$2:$B$88,2,0),"")</f>
        <v>Contribuição Para o Fomento da Radiodifusão Pública</v>
      </c>
      <c r="C277" s="24" t="s">
        <v>134</v>
      </c>
      <c r="D277" s="29" t="s">
        <v>150</v>
      </c>
      <c r="E277" s="24" t="e">
        <f aca="false">VLOOKUP(D277,Formulas!$A$2:$C$100,3,0)</f>
        <v>#N/A</v>
      </c>
    </row>
    <row r="278" customFormat="false" ht="14.65" hidden="false" customHeight="false" outlineLevel="0" collapsed="false">
      <c r="A278" s="25" t="n">
        <v>4200</v>
      </c>
      <c r="B278" s="0" t="str">
        <f aca="false">_xlfn.IFNA(VLOOKUP(A278,Receitas!$A$2:$B$88,2,0),"")</f>
        <v>Contribuição Para o Fomento da Radiodifusão Pública</v>
      </c>
      <c r="C278" s="24" t="s">
        <v>151</v>
      </c>
      <c r="D278" s="29" t="s">
        <v>150</v>
      </c>
      <c r="E278" s="24" t="e">
        <f aca="false">VLOOKUP(D278,Formulas!$A$2:$C$100,3,0)</f>
        <v>#N/A</v>
      </c>
    </row>
    <row r="279" customFormat="false" ht="14.65" hidden="false" customHeight="false" outlineLevel="0" collapsed="false">
      <c r="A279" s="25" t="n">
        <v>5320</v>
      </c>
      <c r="B279" s="0" t="str">
        <f aca="false">_xlfn.IFNA(VLOOKUP(A279,Receitas!$A$2:$B$88,2,0),"")</f>
        <v>Aluguel de Imóveis Urbanos e Rurais</v>
      </c>
      <c r="C279" s="24" t="s">
        <v>134</v>
      </c>
      <c r="D279" s="29" t="s">
        <v>150</v>
      </c>
      <c r="E279" s="24" t="e">
        <f aca="false">VLOOKUP(D279,Formulas!$A$2:$C$100,3,0)</f>
        <v>#N/A</v>
      </c>
    </row>
    <row r="280" customFormat="false" ht="14.65" hidden="false" customHeight="false" outlineLevel="0" collapsed="false">
      <c r="A280" s="25" t="n">
        <v>5320</v>
      </c>
      <c r="B280" s="0" t="str">
        <f aca="false">_xlfn.IFNA(VLOOKUP(A280,Receitas!$A$2:$B$88,2,0),"")</f>
        <v>Aluguel de Imóveis Urbanos e Rurais</v>
      </c>
      <c r="C280" s="24" t="s">
        <v>96</v>
      </c>
      <c r="D280" s="29" t="s">
        <v>117</v>
      </c>
      <c r="E280" s="24" t="str">
        <f aca="false">VLOOKUP(D280,Formulas!$A$2:$C$100,3,0)</f>
        <v>Juros de Mora para Receita de Multas sem Suspenção de Exigibilidade (novo Regulamento de Aplicação de Sanções Administrativas, Art. 36, Inciso II)</v>
      </c>
    </row>
    <row r="281" customFormat="false" ht="14.65" hidden="false" customHeight="false" outlineLevel="0" collapsed="false">
      <c r="A281" s="25" t="n">
        <v>5320</v>
      </c>
      <c r="B281" s="0" t="str">
        <f aca="false">_xlfn.IFNA(VLOOKUP(A281,Receitas!$A$2:$B$88,2,0),"")</f>
        <v>Aluguel de Imóveis Urbanos e Rurais</v>
      </c>
      <c r="C281" s="24" t="s">
        <v>115</v>
      </c>
      <c r="D281" s="29" t="s">
        <v>114</v>
      </c>
      <c r="E281" s="24" t="str">
        <f aca="false">VLOOKUP(D281,Formulas!$A$2:$C$100,3,0)</f>
        <v>Juros de Mora Baseado no Índice Econômico SELIC</v>
      </c>
    </row>
    <row r="282" customFormat="false" ht="14.65" hidden="false" customHeight="false" outlineLevel="0" collapsed="false">
      <c r="A282" s="25" t="n">
        <v>5320</v>
      </c>
      <c r="B282" s="0" t="str">
        <f aca="false">_xlfn.IFNA(VLOOKUP(A282,Receitas!$A$2:$B$88,2,0),"")</f>
        <v>Aluguel de Imóveis Urbanos e Rurais</v>
      </c>
      <c r="C282" s="24" t="s">
        <v>151</v>
      </c>
      <c r="D282" s="29" t="s">
        <v>150</v>
      </c>
      <c r="E282" s="24" t="e">
        <f aca="false">VLOOKUP(D282,Formulas!$A$2:$C$100,3,0)</f>
        <v>#N/A</v>
      </c>
    </row>
    <row r="283" customFormat="false" ht="13.8" hidden="false" customHeight="false" outlineLevel="0" collapsed="false">
      <c r="A283" s="25" t="n">
        <v>5330</v>
      </c>
      <c r="B283" s="0" t="str">
        <f aca="false">_xlfn.IFNA(VLOOKUP(A283,Receitas!$A$2:$B$88,2,0),"")</f>
        <v>Devolução de salários - (exercício corrente)</v>
      </c>
      <c r="C283" s="24" t="s">
        <v>134</v>
      </c>
      <c r="D283" s="24" t="s">
        <v>138</v>
      </c>
      <c r="E283" s="24" t="str">
        <f aca="false">VLOOKUP(D283,Formulas!$A$2:$C$100,3,0)</f>
        <v>Atualização monetária considerando Juros equivalentes à taxa SELIC, acumulada mensalmente, a partir do mês subsequente ao vencimento do prazo e de 1% no mês do pagamento</v>
      </c>
    </row>
    <row r="284" customFormat="false" ht="13.8" hidden="false" customHeight="false" outlineLevel="0" collapsed="false">
      <c r="A284" s="25" t="n">
        <v>5330</v>
      </c>
      <c r="B284" s="0" t="str">
        <f aca="false">_xlfn.IFNA(VLOOKUP(A284,Receitas!$A$2:$B$88,2,0),"")</f>
        <v>Devolução de salários - (exercício corrente)</v>
      </c>
      <c r="C284" s="24" t="s">
        <v>96</v>
      </c>
      <c r="D284" s="24" t="s">
        <v>98</v>
      </c>
      <c r="E284" s="24" t="str">
        <f aca="false">VLOOKUP(D284,Formulas!$A$2:$C$100,3,0)</f>
        <v>Multa de Mora 0.33% com Limite de 20%</v>
      </c>
    </row>
    <row r="285" customFormat="false" ht="13.8" hidden="false" customHeight="false" outlineLevel="0" collapsed="false">
      <c r="A285" s="25" t="n">
        <v>5330</v>
      </c>
      <c r="B285" s="0" t="str">
        <f aca="false">_xlfn.IFNA(VLOOKUP(A285,Receitas!$A$2:$B$88,2,0),"")</f>
        <v>Devolução de salários - (exercício corrente)</v>
      </c>
      <c r="C285" s="24" t="s">
        <v>115</v>
      </c>
      <c r="D285" s="24" t="s">
        <v>114</v>
      </c>
      <c r="E285" s="24" t="str">
        <f aca="false">VLOOKUP(D285,Formulas!$A$2:$C$100,3,0)</f>
        <v>Juros de Mora Baseado no Índice Econômico SELIC</v>
      </c>
    </row>
    <row r="286" customFormat="false" ht="14.65" hidden="false" customHeight="false" outlineLevel="0" collapsed="false">
      <c r="A286" s="25" t="n">
        <v>5330</v>
      </c>
      <c r="B286" s="0" t="str">
        <f aca="false">_xlfn.IFNA(VLOOKUP(A286,Receitas!$A$2:$B$88,2,0),"")</f>
        <v>Devolução de salários - (exercício corrente)</v>
      </c>
      <c r="C286" s="24" t="s">
        <v>151</v>
      </c>
      <c r="D286" s="29" t="s">
        <v>150</v>
      </c>
      <c r="E286" s="24" t="e">
        <f aca="false">VLOOKUP(D286,Formulas!$A$2:$C$100,3,0)</f>
        <v>#N/A</v>
      </c>
    </row>
    <row r="287" customFormat="false" ht="14.65" hidden="false" customHeight="false" outlineLevel="0" collapsed="false">
      <c r="A287" s="25" t="n">
        <v>5331</v>
      </c>
      <c r="B287" s="0" t="str">
        <f aca="false">_xlfn.IFNA(VLOOKUP(A287,Receitas!$A$2:$B$88,2,0),"")</f>
        <v>Devolução de Verbas Remuneratórias </v>
      </c>
      <c r="C287" s="24" t="s">
        <v>134</v>
      </c>
      <c r="D287" s="29" t="s">
        <v>150</v>
      </c>
      <c r="E287" s="24" t="e">
        <f aca="false">VLOOKUP(D287,Formulas!$A$2:$C$100,3,0)</f>
        <v>#N/A</v>
      </c>
    </row>
    <row r="288" customFormat="false" ht="14.65" hidden="false" customHeight="false" outlineLevel="0" collapsed="false">
      <c r="A288" s="25" t="n">
        <v>5331</v>
      </c>
      <c r="B288" s="0" t="str">
        <f aca="false">_xlfn.IFNA(VLOOKUP(A288,Receitas!$A$2:$B$88,2,0),"")</f>
        <v>Devolução de Verbas Remuneratórias </v>
      </c>
      <c r="C288" s="24" t="s">
        <v>96</v>
      </c>
      <c r="D288" s="29" t="s">
        <v>150</v>
      </c>
      <c r="E288" s="24" t="e">
        <f aca="false">VLOOKUP(D288,Formulas!$A$2:$C$100,3,0)</f>
        <v>#N/A</v>
      </c>
    </row>
    <row r="289" customFormat="false" ht="14.65" hidden="false" customHeight="false" outlineLevel="0" collapsed="false">
      <c r="A289" s="25" t="n">
        <v>5331</v>
      </c>
      <c r="B289" s="0" t="str">
        <f aca="false">_xlfn.IFNA(VLOOKUP(A289,Receitas!$A$2:$B$88,2,0),"")</f>
        <v>Devolução de Verbas Remuneratórias </v>
      </c>
      <c r="C289" s="24" t="s">
        <v>115</v>
      </c>
      <c r="D289" s="29" t="s">
        <v>150</v>
      </c>
      <c r="E289" s="24" t="e">
        <f aca="false">VLOOKUP(D289,Formulas!$A$2:$C$100,3,0)</f>
        <v>#N/A</v>
      </c>
    </row>
    <row r="290" customFormat="false" ht="14.65" hidden="false" customHeight="false" outlineLevel="0" collapsed="false">
      <c r="A290" s="25" t="n">
        <v>5331</v>
      </c>
      <c r="B290" s="0" t="str">
        <f aca="false">_xlfn.IFNA(VLOOKUP(A290,Receitas!$A$2:$B$88,2,0),"")</f>
        <v>Devolução de Verbas Remuneratórias </v>
      </c>
      <c r="C290" s="24" t="s">
        <v>151</v>
      </c>
      <c r="D290" s="29" t="s">
        <v>150</v>
      </c>
      <c r="E290" s="24" t="e">
        <f aca="false">VLOOKUP(D290,Formulas!$A$2:$C$100,3,0)</f>
        <v>#N/A</v>
      </c>
    </row>
    <row r="291" customFormat="false" ht="13.8" hidden="false" customHeight="false" outlineLevel="0" collapsed="false">
      <c r="A291" s="25" t="n">
        <v>5340</v>
      </c>
      <c r="B291" s="0" t="str">
        <f aca="false">_xlfn.IFNA(VLOOKUP(A291,Receitas!$A$2:$B$88,2,0),"")</f>
        <v>Ressarcimento Ligações Telefônicas</v>
      </c>
      <c r="C291" s="24" t="s">
        <v>134</v>
      </c>
      <c r="D291" s="24" t="s">
        <v>138</v>
      </c>
      <c r="E291" s="24" t="str">
        <f aca="false">VLOOKUP(D291,Formulas!$A$2:$C$100,3,0)</f>
        <v>Atualização monetária considerando Juros equivalentes à taxa SELIC, acumulada mensalmente, a partir do mês subsequente ao vencimento do prazo e de 1% no mês do pagamento</v>
      </c>
    </row>
    <row r="292" customFormat="false" ht="13.8" hidden="false" customHeight="false" outlineLevel="0" collapsed="false">
      <c r="A292" s="25" t="n">
        <v>5340</v>
      </c>
      <c r="B292" s="0" t="str">
        <f aca="false">_xlfn.IFNA(VLOOKUP(A292,Receitas!$A$2:$B$88,2,0),"")</f>
        <v>Ressarcimento Ligações Telefônicas</v>
      </c>
      <c r="C292" s="24" t="s">
        <v>96</v>
      </c>
      <c r="D292" s="24" t="s">
        <v>110</v>
      </c>
      <c r="E292" s="24" t="str">
        <f aca="false">VLOOKUP(D292,Formulas!$A$2:$C$100,3,0)</f>
        <v>Multa de Mora para Declaração Espontânea do FUST</v>
      </c>
    </row>
    <row r="293" customFormat="false" ht="13.8" hidden="false" customHeight="false" outlineLevel="0" collapsed="false">
      <c r="A293" s="25" t="n">
        <v>5340</v>
      </c>
      <c r="B293" s="0" t="str">
        <f aca="false">_xlfn.IFNA(VLOOKUP(A293,Receitas!$A$2:$B$88,2,0),"")</f>
        <v>Ressarcimento Ligações Telefônicas</v>
      </c>
      <c r="C293" s="24" t="s">
        <v>115</v>
      </c>
      <c r="D293" s="24" t="s">
        <v>127</v>
      </c>
      <c r="E293" s="24" t="str">
        <f aca="false">VLOOKUP(D293,Formulas!$A$2:$C$100,3,0)</f>
        <v>Juros de Mora para Receitas Ressarcimento Ligações Telefônicas</v>
      </c>
    </row>
    <row r="294" customFormat="false" ht="14.65" hidden="false" customHeight="false" outlineLevel="0" collapsed="false">
      <c r="A294" s="25" t="n">
        <v>5340</v>
      </c>
      <c r="B294" s="0" t="str">
        <f aca="false">_xlfn.IFNA(VLOOKUP(A294,Receitas!$A$2:$B$88,2,0),"")</f>
        <v>Ressarcimento Ligações Telefônicas</v>
      </c>
      <c r="C294" s="24" t="s">
        <v>151</v>
      </c>
      <c r="D294" s="29" t="s">
        <v>150</v>
      </c>
      <c r="E294" s="24" t="e">
        <f aca="false">VLOOKUP(D294,Formulas!$A$2:$C$100,3,0)</f>
        <v>#N/A</v>
      </c>
    </row>
    <row r="295" customFormat="false" ht="14.65" hidden="false" customHeight="false" outlineLevel="0" collapsed="false">
      <c r="A295" s="25" t="n">
        <v>5341</v>
      </c>
      <c r="B295" s="0" t="str">
        <f aca="false">_xlfn.IFNA(VLOOKUP(A295,Receitas!$A$2:$B$88,2,0),"")</f>
        <v>Serviços Administrativos</v>
      </c>
      <c r="C295" s="24" t="s">
        <v>134</v>
      </c>
      <c r="D295" s="29" t="s">
        <v>150</v>
      </c>
      <c r="E295" s="24" t="e">
        <f aca="false">VLOOKUP(D295,Formulas!$A$2:$C$100,3,0)</f>
        <v>#N/A</v>
      </c>
    </row>
    <row r="296" customFormat="false" ht="14.65" hidden="false" customHeight="false" outlineLevel="0" collapsed="false">
      <c r="A296" s="25" t="n">
        <v>5341</v>
      </c>
      <c r="B296" s="0" t="str">
        <f aca="false">_xlfn.IFNA(VLOOKUP(A296,Receitas!$A$2:$B$88,2,0),"")</f>
        <v>Serviços Administrativos</v>
      </c>
      <c r="C296" s="24" t="s">
        <v>96</v>
      </c>
      <c r="D296" s="29" t="s">
        <v>150</v>
      </c>
      <c r="E296" s="24" t="e">
        <f aca="false">VLOOKUP(D296,Formulas!$A$2:$C$100,3,0)</f>
        <v>#N/A</v>
      </c>
    </row>
    <row r="297" customFormat="false" ht="14.65" hidden="false" customHeight="false" outlineLevel="0" collapsed="false">
      <c r="A297" s="25" t="n">
        <v>5341</v>
      </c>
      <c r="B297" s="0" t="str">
        <f aca="false">_xlfn.IFNA(VLOOKUP(A297,Receitas!$A$2:$B$88,2,0),"")</f>
        <v>Serviços Administrativos</v>
      </c>
      <c r="C297" s="24" t="s">
        <v>115</v>
      </c>
      <c r="D297" s="29" t="s">
        <v>150</v>
      </c>
      <c r="E297" s="24" t="e">
        <f aca="false">VLOOKUP(D297,Formulas!$A$2:$C$100,3,0)</f>
        <v>#N/A</v>
      </c>
    </row>
    <row r="298" customFormat="false" ht="14.65" hidden="false" customHeight="false" outlineLevel="0" collapsed="false">
      <c r="A298" s="25" t="n">
        <v>5341</v>
      </c>
      <c r="B298" s="0" t="str">
        <f aca="false">_xlfn.IFNA(VLOOKUP(A298,Receitas!$A$2:$B$88,2,0),"")</f>
        <v>Serviços Administrativos</v>
      </c>
      <c r="C298" s="24" t="s">
        <v>151</v>
      </c>
      <c r="D298" s="29" t="s">
        <v>150</v>
      </c>
      <c r="E298" s="24" t="e">
        <f aca="false">VLOOKUP(D298,Formulas!$A$2:$C$100,3,0)</f>
        <v>#N/A</v>
      </c>
    </row>
    <row r="299" customFormat="false" ht="13.8" hidden="false" customHeight="false" outlineLevel="0" collapsed="false">
      <c r="A299" s="25" t="n">
        <v>5343</v>
      </c>
      <c r="B299" s="0" t="str">
        <f aca="false">_xlfn.IFNA(VLOOKUP(A299,Receitas!$A$2:$B$88,2,0),"")</f>
        <v>MULTA SOBRE CONTRATADO DE FORNECIMENTO DE BENS E SERVIÇOS</v>
      </c>
      <c r="C299" s="24" t="s">
        <v>134</v>
      </c>
      <c r="D299" s="24" t="s">
        <v>138</v>
      </c>
      <c r="E299" s="24" t="str">
        <f aca="false">VLOOKUP(D299,Formulas!$A$2:$C$100,3,0)</f>
        <v>Atualização monetária considerando Juros equivalentes à taxa SELIC, acumulada mensalmente, a partir do mês subsequente ao vencimento do prazo e de 1% no mês do pagamento</v>
      </c>
    </row>
    <row r="300" customFormat="false" ht="13.8" hidden="false" customHeight="false" outlineLevel="0" collapsed="false">
      <c r="A300" s="25" t="n">
        <v>5343</v>
      </c>
      <c r="B300" s="0" t="str">
        <f aca="false">_xlfn.IFNA(VLOOKUP(A300,Receitas!$A$2:$B$88,2,0),"")</f>
        <v>MULTA SOBRE CONTRATADO DE FORNECIMENTO DE BENS E SERVIÇOS</v>
      </c>
      <c r="C300" s="24" t="s">
        <v>96</v>
      </c>
      <c r="D300" s="24" t="s">
        <v>98</v>
      </c>
      <c r="E300" s="24" t="str">
        <f aca="false">VLOOKUP(D300,Formulas!$A$2:$C$100,3,0)</f>
        <v>Multa de Mora 0.33% com Limite de 20%</v>
      </c>
    </row>
    <row r="301" customFormat="false" ht="13.8" hidden="false" customHeight="false" outlineLevel="0" collapsed="false">
      <c r="A301" s="25" t="n">
        <v>5343</v>
      </c>
      <c r="B301" s="0" t="str">
        <f aca="false">_xlfn.IFNA(VLOOKUP(A301,Receitas!$A$2:$B$88,2,0),"")</f>
        <v>MULTA SOBRE CONTRATADO DE FORNECIMENTO DE BENS E SERVIÇOS</v>
      </c>
      <c r="C301" s="24" t="s">
        <v>115</v>
      </c>
      <c r="D301" s="24" t="s">
        <v>114</v>
      </c>
      <c r="E301" s="24" t="str">
        <f aca="false">VLOOKUP(D301,Formulas!$A$2:$C$100,3,0)</f>
        <v>Juros de Mora Baseado no Índice Econômico SELIC</v>
      </c>
    </row>
    <row r="302" customFormat="false" ht="14.65" hidden="false" customHeight="false" outlineLevel="0" collapsed="false">
      <c r="A302" s="25" t="n">
        <v>5343</v>
      </c>
      <c r="B302" s="0" t="str">
        <f aca="false">_xlfn.IFNA(VLOOKUP(A302,Receitas!$A$2:$B$88,2,0),"")</f>
        <v>MULTA SOBRE CONTRATADO DE FORNECIMENTO DE BENS E SERVIÇOS</v>
      </c>
      <c r="C302" s="24" t="s">
        <v>151</v>
      </c>
      <c r="D302" s="29" t="s">
        <v>150</v>
      </c>
      <c r="E302" s="24" t="e">
        <f aca="false">VLOOKUP(D302,Formulas!$A$2:$C$100,3,0)</f>
        <v>#N/A</v>
      </c>
    </row>
    <row r="303" customFormat="false" ht="14.65" hidden="false" customHeight="false" outlineLevel="0" collapsed="false">
      <c r="A303" s="25" t="n">
        <v>5346</v>
      </c>
      <c r="B303" s="0" t="str">
        <f aca="false">_xlfn.IFNA(VLOOKUP(A303,Receitas!$A$2:$B$88,2,0),"")</f>
        <v>Outros Ressarcimentos</v>
      </c>
      <c r="C303" s="24" t="s">
        <v>134</v>
      </c>
      <c r="D303" s="29" t="s">
        <v>150</v>
      </c>
      <c r="E303" s="24" t="e">
        <f aca="false">VLOOKUP(D303,Formulas!$A$2:$C$100,3,0)</f>
        <v>#N/A</v>
      </c>
    </row>
    <row r="304" customFormat="false" ht="14.65" hidden="false" customHeight="false" outlineLevel="0" collapsed="false">
      <c r="A304" s="25" t="n">
        <v>5346</v>
      </c>
      <c r="B304" s="0" t="str">
        <f aca="false">_xlfn.IFNA(VLOOKUP(A304,Receitas!$A$2:$B$88,2,0),"")</f>
        <v>Outros Ressarcimentos</v>
      </c>
      <c r="C304" s="24" t="s">
        <v>96</v>
      </c>
      <c r="D304" s="29" t="s">
        <v>150</v>
      </c>
      <c r="E304" s="24" t="e">
        <f aca="false">VLOOKUP(D304,Formulas!$A$2:$C$100,3,0)</f>
        <v>#N/A</v>
      </c>
    </row>
    <row r="305" customFormat="false" ht="14.65" hidden="false" customHeight="false" outlineLevel="0" collapsed="false">
      <c r="A305" s="25" t="n">
        <v>5346</v>
      </c>
      <c r="B305" s="0" t="str">
        <f aca="false">_xlfn.IFNA(VLOOKUP(A305,Receitas!$A$2:$B$88,2,0),"")</f>
        <v>Outros Ressarcimentos</v>
      </c>
      <c r="C305" s="24" t="s">
        <v>115</v>
      </c>
      <c r="D305" s="29" t="s">
        <v>150</v>
      </c>
      <c r="E305" s="24" t="e">
        <f aca="false">VLOOKUP(D305,Formulas!$A$2:$C$100,3,0)</f>
        <v>#N/A</v>
      </c>
    </row>
    <row r="306" customFormat="false" ht="14.65" hidden="false" customHeight="false" outlineLevel="0" collapsed="false">
      <c r="A306" s="25" t="n">
        <v>5346</v>
      </c>
      <c r="B306" s="0" t="str">
        <f aca="false">_xlfn.IFNA(VLOOKUP(A306,Receitas!$A$2:$B$88,2,0),"")</f>
        <v>Outros Ressarcimentos</v>
      </c>
      <c r="C306" s="24" t="s">
        <v>151</v>
      </c>
      <c r="D306" s="29" t="s">
        <v>150</v>
      </c>
      <c r="E306" s="24" t="e">
        <f aca="false">VLOOKUP(D306,Formulas!$A$2:$C$100,3,0)</f>
        <v>#N/A</v>
      </c>
    </row>
    <row r="307" customFormat="false" ht="14.65" hidden="false" customHeight="false" outlineLevel="0" collapsed="false">
      <c r="A307" s="25" t="n">
        <v>5348</v>
      </c>
      <c r="B307" s="0" t="str">
        <f aca="false">_xlfn.IFNA(VLOOKUP(A307,Receitas!$A$2:$B$88,2,0),"")</f>
        <v>Outros ressarcimentos (Banco Brasil S/A)</v>
      </c>
      <c r="C307" s="24" t="s">
        <v>134</v>
      </c>
      <c r="D307" s="29" t="s">
        <v>150</v>
      </c>
      <c r="E307" s="24" t="e">
        <f aca="false">VLOOKUP(D307,Formulas!$A$2:$C$100,3,0)</f>
        <v>#N/A</v>
      </c>
    </row>
    <row r="308" customFormat="false" ht="14.65" hidden="false" customHeight="false" outlineLevel="0" collapsed="false">
      <c r="A308" s="25" t="n">
        <v>5348</v>
      </c>
      <c r="B308" s="0" t="str">
        <f aca="false">_xlfn.IFNA(VLOOKUP(A308,Receitas!$A$2:$B$88,2,0),"")</f>
        <v>Outros ressarcimentos (Banco Brasil S/A)</v>
      </c>
      <c r="C308" s="24" t="s">
        <v>96</v>
      </c>
      <c r="D308" s="29" t="s">
        <v>150</v>
      </c>
      <c r="E308" s="24" t="e">
        <f aca="false">VLOOKUP(D308,Formulas!$A$2:$C$100,3,0)</f>
        <v>#N/A</v>
      </c>
    </row>
    <row r="309" customFormat="false" ht="13.8" hidden="false" customHeight="false" outlineLevel="0" collapsed="false">
      <c r="A309" s="25" t="n">
        <v>5348</v>
      </c>
      <c r="B309" s="0" t="str">
        <f aca="false">_xlfn.IFNA(VLOOKUP(A309,Receitas!$A$2:$B$88,2,0),"")</f>
        <v>Outros ressarcimentos (Banco Brasil S/A)</v>
      </c>
      <c r="C309" s="24" t="s">
        <v>115</v>
      </c>
      <c r="D309" s="24" t="s">
        <v>131</v>
      </c>
      <c r="E309" s="24" t="str">
        <f aca="false">VLOOKUP(D309,Formulas!$A$2:$C$100,3,0)</f>
        <v>Juros de Mora considerando 0.5% Outros ressarcimentos (Banco Brasil S/A)</v>
      </c>
    </row>
    <row r="310" customFormat="false" ht="14.65" hidden="false" customHeight="false" outlineLevel="0" collapsed="false">
      <c r="A310" s="25" t="n">
        <v>5348</v>
      </c>
      <c r="B310" s="0" t="str">
        <f aca="false">_xlfn.IFNA(VLOOKUP(A310,Receitas!$A$2:$B$88,2,0),"")</f>
        <v>Outros ressarcimentos (Banco Brasil S/A)</v>
      </c>
      <c r="C310" s="24" t="s">
        <v>151</v>
      </c>
      <c r="D310" s="29" t="s">
        <v>150</v>
      </c>
      <c r="E310" s="24" t="e">
        <f aca="false">VLOOKUP(D310,Formulas!$A$2:$C$100,3,0)</f>
        <v>#N/A</v>
      </c>
    </row>
    <row r="311" customFormat="false" ht="13.8" hidden="false" customHeight="false" outlineLevel="0" collapsed="false">
      <c r="A311" s="25" t="n">
        <v>5350</v>
      </c>
      <c r="B311" s="0" t="str">
        <f aca="false">_xlfn.IFNA(VLOOKUP(A311,Receitas!$A$2:$B$88,2,0),"")</f>
        <v>Parcelamento Extrajudicial</v>
      </c>
      <c r="C311" s="24" t="s">
        <v>134</v>
      </c>
      <c r="D311" s="24" t="s">
        <v>138</v>
      </c>
      <c r="E311" s="24" t="str">
        <f aca="false">VLOOKUP(D311,Formulas!$A$2:$C$100,3,0)</f>
        <v>Atualização monetária considerando Juros equivalentes à taxa SELIC, acumulada mensalmente, a partir do mês subsequente ao vencimento do prazo e de 1% no mês do pagamento</v>
      </c>
    </row>
    <row r="312" customFormat="false" ht="14.65" hidden="false" customHeight="false" outlineLevel="0" collapsed="false">
      <c r="A312" s="25" t="n">
        <v>5350</v>
      </c>
      <c r="B312" s="0" t="str">
        <f aca="false">_xlfn.IFNA(VLOOKUP(A312,Receitas!$A$2:$B$88,2,0),"")</f>
        <v>Parcelamento Extrajudicial</v>
      </c>
      <c r="C312" s="24" t="s">
        <v>96</v>
      </c>
      <c r="D312" s="29" t="s">
        <v>150</v>
      </c>
      <c r="E312" s="24" t="e">
        <f aca="false">VLOOKUP(D312,Formulas!$A$2:$C$100,3,0)</f>
        <v>#N/A</v>
      </c>
    </row>
    <row r="313" customFormat="false" ht="14.65" hidden="false" customHeight="false" outlineLevel="0" collapsed="false">
      <c r="A313" s="25" t="n">
        <v>5350</v>
      </c>
      <c r="B313" s="0" t="str">
        <f aca="false">_xlfn.IFNA(VLOOKUP(A313,Receitas!$A$2:$B$88,2,0),"")</f>
        <v>Parcelamento Extrajudicial</v>
      </c>
      <c r="C313" s="24" t="s">
        <v>115</v>
      </c>
      <c r="D313" s="29" t="s">
        <v>150</v>
      </c>
      <c r="E313" s="24" t="e">
        <f aca="false">VLOOKUP(D313,Formulas!$A$2:$C$100,3,0)</f>
        <v>#N/A</v>
      </c>
    </row>
    <row r="314" customFormat="false" ht="14.65" hidden="false" customHeight="false" outlineLevel="0" collapsed="false">
      <c r="A314" s="25" t="n">
        <v>5350</v>
      </c>
      <c r="B314" s="0" t="str">
        <f aca="false">_xlfn.IFNA(VLOOKUP(A314,Receitas!$A$2:$B$88,2,0),"")</f>
        <v>Parcelamento Extrajudicial</v>
      </c>
      <c r="C314" s="24" t="s">
        <v>151</v>
      </c>
      <c r="D314" s="29" t="s">
        <v>150</v>
      </c>
      <c r="E314" s="24" t="e">
        <f aca="false">VLOOKUP(D314,Formulas!$A$2:$C$100,3,0)</f>
        <v>#N/A</v>
      </c>
    </row>
    <row r="315" customFormat="false" ht="14.65" hidden="false" customHeight="false" outlineLevel="0" collapsed="false">
      <c r="A315" s="25" t="n">
        <v>5351</v>
      </c>
      <c r="B315" s="0" t="str">
        <f aca="false">_xlfn.IFNA(VLOOKUP(A315,Receitas!$A$2:$B$88,2,0),"")</f>
        <v>Honorários Advocatícios</v>
      </c>
      <c r="C315" s="24" t="s">
        <v>134</v>
      </c>
      <c r="D315" s="29" t="s">
        <v>150</v>
      </c>
      <c r="E315" s="24" t="e">
        <f aca="false">VLOOKUP(D315,Formulas!$A$2:$C$100,3,0)</f>
        <v>#N/A</v>
      </c>
    </row>
    <row r="316" customFormat="false" ht="14.65" hidden="false" customHeight="false" outlineLevel="0" collapsed="false">
      <c r="A316" s="25" t="n">
        <v>5351</v>
      </c>
      <c r="B316" s="0" t="str">
        <f aca="false">_xlfn.IFNA(VLOOKUP(A316,Receitas!$A$2:$B$88,2,0),"")</f>
        <v>Honorários Advocatícios</v>
      </c>
      <c r="C316" s="24" t="s">
        <v>96</v>
      </c>
      <c r="D316" s="29" t="s">
        <v>150</v>
      </c>
      <c r="E316" s="24" t="e">
        <f aca="false">VLOOKUP(D316,Formulas!$A$2:$C$100,3,0)</f>
        <v>#N/A</v>
      </c>
    </row>
    <row r="317" customFormat="false" ht="14.65" hidden="false" customHeight="false" outlineLevel="0" collapsed="false">
      <c r="A317" s="25" t="n">
        <v>5351</v>
      </c>
      <c r="B317" s="0" t="str">
        <f aca="false">_xlfn.IFNA(VLOOKUP(A317,Receitas!$A$2:$B$88,2,0),"")</f>
        <v>Honorários Advocatícios</v>
      </c>
      <c r="C317" s="24" t="s">
        <v>115</v>
      </c>
      <c r="D317" s="29" t="s">
        <v>150</v>
      </c>
      <c r="E317" s="24" t="e">
        <f aca="false">VLOOKUP(D317,Formulas!$A$2:$C$100,3,0)</f>
        <v>#N/A</v>
      </c>
    </row>
    <row r="318" customFormat="false" ht="14.65" hidden="false" customHeight="false" outlineLevel="0" collapsed="false">
      <c r="A318" s="25" t="n">
        <v>5351</v>
      </c>
      <c r="B318" s="0" t="str">
        <f aca="false">_xlfn.IFNA(VLOOKUP(A318,Receitas!$A$2:$B$88,2,0),"")</f>
        <v>Honorários Advocatícios</v>
      </c>
      <c r="C318" s="24" t="s">
        <v>151</v>
      </c>
      <c r="D318" s="29" t="s">
        <v>150</v>
      </c>
      <c r="E318" s="24" t="e">
        <f aca="false">VLOOKUP(D318,Formulas!$A$2:$C$100,3,0)</f>
        <v>#N/A</v>
      </c>
    </row>
    <row r="319" customFormat="false" ht="14.65" hidden="false" customHeight="false" outlineLevel="0" collapsed="false">
      <c r="A319" s="30" t="n">
        <v>5352</v>
      </c>
      <c r="B319" s="18" t="str">
        <f aca="false">_xlfn.IFNA(VLOOKUP(A319,Receitas!$A$2:$B$88,2,0),"")</f>
        <v>MULTA COMINATÓRIA PELO DESCUMPRIMENTO DE TERMO DE AJUSTAMENTO DE CONDUTA – TAC </v>
      </c>
      <c r="C319" s="31" t="s">
        <v>134</v>
      </c>
      <c r="D319" s="32" t="s">
        <v>150</v>
      </c>
      <c r="E319" s="31" t="e">
        <f aca="false">VLOOKUP(D319,Formulas!$A$2:$C$100,3,0)</f>
        <v>#N/A</v>
      </c>
    </row>
    <row r="320" customFormat="false" ht="14.65" hidden="false" customHeight="false" outlineLevel="0" collapsed="false">
      <c r="A320" s="30" t="n">
        <v>5352</v>
      </c>
      <c r="B320" s="18" t="str">
        <f aca="false">_xlfn.IFNA(VLOOKUP(A320,Receitas!$A$2:$B$88,2,0),"")</f>
        <v>MULTA COMINATÓRIA PELO DESCUMPRIMENTO DE TERMO DE AJUSTAMENTO DE CONDUTA – TAC </v>
      </c>
      <c r="C320" s="31" t="s">
        <v>96</v>
      </c>
      <c r="D320" s="32" t="s">
        <v>150</v>
      </c>
      <c r="E320" s="31" t="e">
        <f aca="false">VLOOKUP(D320,Formulas!$A$2:$C$100,3,0)</f>
        <v>#N/A</v>
      </c>
    </row>
    <row r="321" customFormat="false" ht="14.65" hidden="false" customHeight="false" outlineLevel="0" collapsed="false">
      <c r="A321" s="30" t="n">
        <v>5352</v>
      </c>
      <c r="B321" s="18" t="str">
        <f aca="false">_xlfn.IFNA(VLOOKUP(A321,Receitas!$A$2:$B$88,2,0),"")</f>
        <v>MULTA COMINATÓRIA PELO DESCUMPRIMENTO DE TERMO DE AJUSTAMENTO DE CONDUTA – TAC </v>
      </c>
      <c r="C321" s="31" t="s">
        <v>115</v>
      </c>
      <c r="D321" s="32" t="s">
        <v>150</v>
      </c>
      <c r="E321" s="31" t="e">
        <f aca="false">VLOOKUP(D321,Formulas!$A$2:$C$100,3,0)</f>
        <v>#N/A</v>
      </c>
    </row>
    <row r="322" customFormat="false" ht="14.65" hidden="false" customHeight="false" outlineLevel="0" collapsed="false">
      <c r="A322" s="30" t="n">
        <v>5352</v>
      </c>
      <c r="B322" s="18" t="str">
        <f aca="false">_xlfn.IFNA(VLOOKUP(A322,Receitas!$A$2:$B$88,2,0),"")</f>
        <v>MULTA COMINATÓRIA PELO DESCUMPRIMENTO DE TERMO DE AJUSTAMENTO DE CONDUTA – TAC </v>
      </c>
      <c r="C322" s="31" t="s">
        <v>151</v>
      </c>
      <c r="D322" s="32" t="s">
        <v>150</v>
      </c>
      <c r="E322" s="31" t="e">
        <f aca="false">VLOOKUP(D322,Formulas!$A$2:$C$100,3,0)</f>
        <v>#N/A</v>
      </c>
    </row>
    <row r="323" customFormat="false" ht="13.8" hidden="false" customHeight="false" outlineLevel="0" collapsed="false">
      <c r="A323" s="25" t="n">
        <v>5353</v>
      </c>
      <c r="B323" s="0" t="str">
        <f aca="false">_xlfn.IFNA(VLOOKUP(A323,Receitas!$A$2:$B$88,2,0),"")</f>
        <v>Parcelamento Extraordinário de Débitos Inscritos em Dívida Ativa</v>
      </c>
      <c r="C323" s="24" t="s">
        <v>134</v>
      </c>
      <c r="D323" s="24" t="s">
        <v>138</v>
      </c>
      <c r="E323" s="24" t="str">
        <f aca="false">VLOOKUP(D323,Formulas!$A$2:$C$100,3,0)</f>
        <v>Atualização monetária considerando Juros equivalentes à taxa SELIC, acumulada mensalmente, a partir do mês subsequente ao vencimento do prazo e de 1% no mês do pagamento</v>
      </c>
    </row>
    <row r="324" customFormat="false" ht="14.65" hidden="false" customHeight="false" outlineLevel="0" collapsed="false">
      <c r="A324" s="25" t="n">
        <v>5353</v>
      </c>
      <c r="B324" s="0" t="str">
        <f aca="false">_xlfn.IFNA(VLOOKUP(A324,Receitas!$A$2:$B$88,2,0),"")</f>
        <v>Parcelamento Extraordinário de Débitos Inscritos em Dívida Ativa</v>
      </c>
      <c r="C324" s="24" t="s">
        <v>96</v>
      </c>
      <c r="D324" s="29" t="s">
        <v>150</v>
      </c>
      <c r="E324" s="24" t="e">
        <f aca="false">VLOOKUP(D324,Formulas!$A$2:$C$100,3,0)</f>
        <v>#N/A</v>
      </c>
    </row>
    <row r="325" customFormat="false" ht="14.65" hidden="false" customHeight="false" outlineLevel="0" collapsed="false">
      <c r="A325" s="25" t="n">
        <v>5353</v>
      </c>
      <c r="B325" s="0" t="str">
        <f aca="false">_xlfn.IFNA(VLOOKUP(A325,Receitas!$A$2:$B$88,2,0),"")</f>
        <v>Parcelamento Extraordinário de Débitos Inscritos em Dívida Ativa</v>
      </c>
      <c r="C325" s="24" t="s">
        <v>115</v>
      </c>
      <c r="D325" s="29" t="s">
        <v>150</v>
      </c>
      <c r="E325" s="24" t="e">
        <f aca="false">VLOOKUP(D325,Formulas!$A$2:$C$100,3,0)</f>
        <v>#N/A</v>
      </c>
    </row>
    <row r="326" customFormat="false" ht="14.65" hidden="false" customHeight="false" outlineLevel="0" collapsed="false">
      <c r="A326" s="25" t="n">
        <v>5353</v>
      </c>
      <c r="B326" s="0" t="str">
        <f aca="false">_xlfn.IFNA(VLOOKUP(A326,Receitas!$A$2:$B$88,2,0),"")</f>
        <v>Parcelamento Extraordinário de Débitos Inscritos em Dívida Ativa</v>
      </c>
      <c r="C326" s="24" t="s">
        <v>151</v>
      </c>
      <c r="D326" s="29" t="s">
        <v>150</v>
      </c>
      <c r="E326" s="24" t="e">
        <f aca="false">VLOOKUP(D326,Formulas!$A$2:$C$100,3,0)</f>
        <v>#N/A</v>
      </c>
    </row>
    <row r="327" customFormat="false" ht="14.65" hidden="false" customHeight="false" outlineLevel="0" collapsed="false">
      <c r="A327" s="25" t="n">
        <v>5360</v>
      </c>
      <c r="B327" s="0" t="str">
        <f aca="false">_xlfn.IFNA(VLOOKUP(A327,Receitas!$A$2:$B$88,2,0),"")</f>
        <v>Emissão de Certificados</v>
      </c>
      <c r="C327" s="24" t="s">
        <v>134</v>
      </c>
      <c r="D327" s="29" t="s">
        <v>150</v>
      </c>
      <c r="E327" s="24" t="e">
        <f aca="false">VLOOKUP(D327,Formulas!$A$2:$C$100,3,0)</f>
        <v>#N/A</v>
      </c>
    </row>
    <row r="328" customFormat="false" ht="14.65" hidden="false" customHeight="false" outlineLevel="0" collapsed="false">
      <c r="A328" s="25" t="n">
        <v>5360</v>
      </c>
      <c r="B328" s="0" t="str">
        <f aca="false">_xlfn.IFNA(VLOOKUP(A328,Receitas!$A$2:$B$88,2,0),"")</f>
        <v>Emissão de Certificados</v>
      </c>
      <c r="C328" s="24" t="s">
        <v>96</v>
      </c>
      <c r="D328" s="29" t="s">
        <v>150</v>
      </c>
      <c r="E328" s="24" t="e">
        <f aca="false">VLOOKUP(D328,Formulas!$A$2:$C$100,3,0)</f>
        <v>#N/A</v>
      </c>
    </row>
    <row r="329" customFormat="false" ht="14.65" hidden="false" customHeight="false" outlineLevel="0" collapsed="false">
      <c r="A329" s="25" t="n">
        <v>5360</v>
      </c>
      <c r="B329" s="0" t="str">
        <f aca="false">_xlfn.IFNA(VLOOKUP(A329,Receitas!$A$2:$B$88,2,0),"")</f>
        <v>Emissão de Certificados</v>
      </c>
      <c r="C329" s="24" t="s">
        <v>115</v>
      </c>
      <c r="D329" s="29" t="s">
        <v>150</v>
      </c>
      <c r="E329" s="24" t="e">
        <f aca="false">VLOOKUP(D329,Formulas!$A$2:$C$100,3,0)</f>
        <v>#N/A</v>
      </c>
    </row>
    <row r="330" customFormat="false" ht="14.65" hidden="false" customHeight="false" outlineLevel="0" collapsed="false">
      <c r="A330" s="25" t="n">
        <v>5360</v>
      </c>
      <c r="B330" s="0" t="str">
        <f aca="false">_xlfn.IFNA(VLOOKUP(A330,Receitas!$A$2:$B$88,2,0),"")</f>
        <v>Emissão de Certificados</v>
      </c>
      <c r="C330" s="24" t="s">
        <v>151</v>
      </c>
      <c r="D330" s="29" t="s">
        <v>150</v>
      </c>
      <c r="E330" s="24" t="e">
        <f aca="false">VLOOKUP(D330,Formulas!$A$2:$C$100,3,0)</f>
        <v>#N/A</v>
      </c>
    </row>
    <row r="331" customFormat="false" ht="14.65" hidden="false" customHeight="false" outlineLevel="0" collapsed="false">
      <c r="A331" s="25" t="n">
        <v>5370</v>
      </c>
      <c r="B331" s="0" t="str">
        <f aca="false">_xlfn.IFNA(VLOOKUP(A331,Receitas!$A$2:$B$88,2,0),"")</f>
        <v>Emissão de Licença sem fato gerador da TFI</v>
      </c>
      <c r="C331" s="24" t="s">
        <v>134</v>
      </c>
      <c r="D331" s="29" t="s">
        <v>150</v>
      </c>
      <c r="E331" s="24" t="e">
        <f aca="false">VLOOKUP(D331,Formulas!$A$2:$C$100,3,0)</f>
        <v>#N/A</v>
      </c>
    </row>
    <row r="332" customFormat="false" ht="14.65" hidden="false" customHeight="false" outlineLevel="0" collapsed="false">
      <c r="A332" s="25" t="n">
        <v>5370</v>
      </c>
      <c r="B332" s="0" t="str">
        <f aca="false">_xlfn.IFNA(VLOOKUP(A332,Receitas!$A$2:$B$88,2,0),"")</f>
        <v>Emissão de Licença sem fato gerador da TFI</v>
      </c>
      <c r="C332" s="24" t="s">
        <v>96</v>
      </c>
      <c r="D332" s="29" t="s">
        <v>150</v>
      </c>
      <c r="E332" s="24" t="e">
        <f aca="false">VLOOKUP(D332,Formulas!$A$2:$C$100,3,0)</f>
        <v>#N/A</v>
      </c>
    </row>
    <row r="333" customFormat="false" ht="14.65" hidden="false" customHeight="false" outlineLevel="0" collapsed="false">
      <c r="A333" s="25" t="n">
        <v>5370</v>
      </c>
      <c r="B333" s="0" t="str">
        <f aca="false">_xlfn.IFNA(VLOOKUP(A333,Receitas!$A$2:$B$88,2,0),"")</f>
        <v>Emissão de Licença sem fato gerador da TFI</v>
      </c>
      <c r="C333" s="24" t="s">
        <v>115</v>
      </c>
      <c r="D333" s="29" t="s">
        <v>150</v>
      </c>
      <c r="E333" s="24" t="e">
        <f aca="false">VLOOKUP(D333,Formulas!$A$2:$C$100,3,0)</f>
        <v>#N/A</v>
      </c>
    </row>
    <row r="334" customFormat="false" ht="14.65" hidden="false" customHeight="false" outlineLevel="0" collapsed="false">
      <c r="A334" s="25" t="n">
        <v>5370</v>
      </c>
      <c r="B334" s="0" t="str">
        <f aca="false">_xlfn.IFNA(VLOOKUP(A334,Receitas!$A$2:$B$88,2,0),"")</f>
        <v>Emissão de Licença sem fato gerador da TFI</v>
      </c>
      <c r="C334" s="24" t="s">
        <v>151</v>
      </c>
      <c r="D334" s="29" t="s">
        <v>150</v>
      </c>
      <c r="E334" s="24" t="e">
        <f aca="false">VLOOKUP(D334,Formulas!$A$2:$C$100,3,0)</f>
        <v>#N/A</v>
      </c>
    </row>
    <row r="335" customFormat="false" ht="14.65" hidden="false" customHeight="false" outlineLevel="0" collapsed="false">
      <c r="A335" s="25" t="n">
        <v>5380</v>
      </c>
      <c r="B335" s="0" t="str">
        <f aca="false">_xlfn.IFNA(VLOOKUP(A335,Receitas!$A$2:$B$88,2,0),"")</f>
        <v>Segunda via de documentos</v>
      </c>
      <c r="C335" s="24" t="s">
        <v>134</v>
      </c>
      <c r="D335" s="29" t="s">
        <v>150</v>
      </c>
      <c r="E335" s="24" t="e">
        <f aca="false">VLOOKUP(D335,Formulas!$A$2:$C$100,3,0)</f>
        <v>#N/A</v>
      </c>
    </row>
    <row r="336" customFormat="false" ht="14.65" hidden="false" customHeight="false" outlineLevel="0" collapsed="false">
      <c r="A336" s="25" t="n">
        <v>5380</v>
      </c>
      <c r="B336" s="0" t="str">
        <f aca="false">_xlfn.IFNA(VLOOKUP(A336,Receitas!$A$2:$B$88,2,0),"")</f>
        <v>Segunda via de documentos</v>
      </c>
      <c r="C336" s="24" t="s">
        <v>96</v>
      </c>
      <c r="D336" s="29" t="s">
        <v>150</v>
      </c>
      <c r="E336" s="24" t="e">
        <f aca="false">VLOOKUP(D336,Formulas!$A$2:$C$100,3,0)</f>
        <v>#N/A</v>
      </c>
    </row>
    <row r="337" customFormat="false" ht="14.65" hidden="false" customHeight="false" outlineLevel="0" collapsed="false">
      <c r="A337" s="25" t="n">
        <v>5380</v>
      </c>
      <c r="B337" s="0" t="str">
        <f aca="false">_xlfn.IFNA(VLOOKUP(A337,Receitas!$A$2:$B$88,2,0),"")</f>
        <v>Segunda via de documentos</v>
      </c>
      <c r="C337" s="24" t="s">
        <v>115</v>
      </c>
      <c r="D337" s="29" t="s">
        <v>150</v>
      </c>
      <c r="E337" s="24" t="e">
        <f aca="false">VLOOKUP(D337,Formulas!$A$2:$C$100,3,0)</f>
        <v>#N/A</v>
      </c>
    </row>
    <row r="338" customFormat="false" ht="14.65" hidden="false" customHeight="false" outlineLevel="0" collapsed="false">
      <c r="A338" s="25" t="n">
        <v>5380</v>
      </c>
      <c r="B338" s="0" t="str">
        <f aca="false">_xlfn.IFNA(VLOOKUP(A338,Receitas!$A$2:$B$88,2,0),"")</f>
        <v>Segunda via de documentos</v>
      </c>
      <c r="C338" s="24" t="s">
        <v>151</v>
      </c>
      <c r="D338" s="29" t="s">
        <v>150</v>
      </c>
      <c r="E338" s="24" t="e">
        <f aca="false">VLOOKUP(D338,Formulas!$A$2:$C$100,3,0)</f>
        <v>#N/A</v>
      </c>
    </row>
    <row r="339" customFormat="false" ht="14.65" hidden="false" customHeight="false" outlineLevel="0" collapsed="false">
      <c r="A339" s="25" t="n">
        <v>5390</v>
      </c>
      <c r="B339" s="0" t="str">
        <f aca="false">_xlfn.IFNA(VLOOKUP(A339,Receitas!$A$2:$B$88,2,0),"")</f>
        <v>Depósito de Terceiros</v>
      </c>
      <c r="C339" s="24" t="s">
        <v>134</v>
      </c>
      <c r="D339" s="29" t="s">
        <v>150</v>
      </c>
      <c r="E339" s="24" t="e">
        <f aca="false">VLOOKUP(D339,Formulas!$A$2:$C$100,3,0)</f>
        <v>#N/A</v>
      </c>
    </row>
    <row r="340" customFormat="false" ht="14.65" hidden="false" customHeight="false" outlineLevel="0" collapsed="false">
      <c r="A340" s="25" t="n">
        <v>5390</v>
      </c>
      <c r="B340" s="0" t="str">
        <f aca="false">_xlfn.IFNA(VLOOKUP(A340,Receitas!$A$2:$B$88,2,0),"")</f>
        <v>Depósito de Terceiros</v>
      </c>
      <c r="C340" s="24" t="s">
        <v>96</v>
      </c>
      <c r="D340" s="29" t="s">
        <v>150</v>
      </c>
      <c r="E340" s="24" t="e">
        <f aca="false">VLOOKUP(D340,Formulas!$A$2:$C$100,3,0)</f>
        <v>#N/A</v>
      </c>
    </row>
    <row r="341" customFormat="false" ht="14.65" hidden="false" customHeight="false" outlineLevel="0" collapsed="false">
      <c r="A341" s="25" t="n">
        <v>5390</v>
      </c>
      <c r="B341" s="0" t="str">
        <f aca="false">_xlfn.IFNA(VLOOKUP(A341,Receitas!$A$2:$B$88,2,0),"")</f>
        <v>Depósito de Terceiros</v>
      </c>
      <c r="C341" s="24" t="s">
        <v>115</v>
      </c>
      <c r="D341" s="29" t="s">
        <v>150</v>
      </c>
      <c r="E341" s="24" t="e">
        <f aca="false">VLOOKUP(D341,Formulas!$A$2:$C$100,3,0)</f>
        <v>#N/A</v>
      </c>
    </row>
    <row r="342" customFormat="false" ht="14.65" hidden="false" customHeight="false" outlineLevel="0" collapsed="false">
      <c r="A342" s="25" t="n">
        <v>5390</v>
      </c>
      <c r="B342" s="0" t="str">
        <f aca="false">_xlfn.IFNA(VLOOKUP(A342,Receitas!$A$2:$B$88,2,0),"")</f>
        <v>Depósito de Terceiros</v>
      </c>
      <c r="C342" s="24" t="s">
        <v>151</v>
      </c>
      <c r="D342" s="29" t="s">
        <v>150</v>
      </c>
      <c r="E342" s="24" t="e">
        <f aca="false">VLOOKUP(D342,Formulas!$A$2:$C$100,3,0)</f>
        <v>#N/A</v>
      </c>
    </row>
    <row r="343" customFormat="false" ht="14.65" hidden="false" customHeight="false" outlineLevel="0" collapsed="false">
      <c r="A343" s="25" t="n">
        <v>6526</v>
      </c>
      <c r="B343" s="0" t="str">
        <f aca="false">_xlfn.IFNA(VLOOKUP(A343,Receitas!$A$2:$B$88,2,0),"")</f>
        <v>Preço Público pelo Direito de Exploração de Satélite, brasileiro ou estrangeiro, e uso das radiofrequências associadas</v>
      </c>
      <c r="C343" s="24" t="s">
        <v>134</v>
      </c>
      <c r="D343" s="29" t="s">
        <v>150</v>
      </c>
      <c r="E343" s="24" t="e">
        <f aca="false">VLOOKUP(D343,Formulas!$A$2:$C$100,3,0)</f>
        <v>#N/A</v>
      </c>
    </row>
    <row r="344" customFormat="false" ht="13.8" hidden="false" customHeight="false" outlineLevel="0" collapsed="false">
      <c r="A344" s="25" t="n">
        <v>6526</v>
      </c>
      <c r="B344" s="0" t="str">
        <f aca="false">_xlfn.IFNA(VLOOKUP(A344,Receitas!$A$2:$B$88,2,0),"")</f>
        <v>Preço Público pelo Direito de Exploração de Satélite, brasileiro ou estrangeiro, e uso das radiofrequências associadas</v>
      </c>
      <c r="C344" s="24" t="s">
        <v>96</v>
      </c>
      <c r="D344" s="24" t="s">
        <v>95</v>
      </c>
      <c r="E344" s="24" t="str">
        <f aca="false">VLOOKUP(D344,Formulas!$A$2:$C$100,3,0)</f>
        <v>Multa de Mora 0.33% com Limite de 10%</v>
      </c>
    </row>
    <row r="345" customFormat="false" ht="13.8" hidden="false" customHeight="false" outlineLevel="0" collapsed="false">
      <c r="A345" s="25" t="n">
        <v>6526</v>
      </c>
      <c r="B345" s="0" t="str">
        <f aca="false">_xlfn.IFNA(VLOOKUP(A345,Receitas!$A$2:$B$88,2,0),"")</f>
        <v>Preço Público pelo Direito de Exploração de Satélite, brasileiro ou estrangeiro, e uso das radiofrequências associadas</v>
      </c>
      <c r="C345" s="24" t="s">
        <v>115</v>
      </c>
      <c r="D345" s="24" t="s">
        <v>114</v>
      </c>
      <c r="E345" s="24" t="str">
        <f aca="false">VLOOKUP(D345,Formulas!$A$2:$C$100,3,0)</f>
        <v>Juros de Mora Baseado no Índice Econômico SELIC</v>
      </c>
    </row>
    <row r="346" customFormat="false" ht="14.65" hidden="false" customHeight="false" outlineLevel="0" collapsed="false">
      <c r="A346" s="25" t="n">
        <v>6526</v>
      </c>
      <c r="B346" s="0" t="str">
        <f aca="false">_xlfn.IFNA(VLOOKUP(A346,Receitas!$A$2:$B$88,2,0),"")</f>
        <v>Preço Público pelo Direito de Exploração de Satélite, brasileiro ou estrangeiro, e uso das radiofrequências associadas</v>
      </c>
      <c r="C346" s="24" t="s">
        <v>151</v>
      </c>
      <c r="D346" s="29" t="s">
        <v>150</v>
      </c>
      <c r="E346" s="24" t="e">
        <f aca="false">VLOOKUP(D346,Formulas!$A$2:$C$100,3,0)</f>
        <v>#N/A</v>
      </c>
    </row>
    <row r="347" customFormat="false" ht="14.65" hidden="false" customHeight="false" outlineLevel="0" collapsed="false">
      <c r="A347" s="25" t="n">
        <v>6527</v>
      </c>
      <c r="B347" s="0" t="str">
        <f aca="false">_xlfn.IFNA(VLOOKUP(A347,Receitas!$A$2:$B$88,2,0),"")</f>
        <v>Outorga dos Serviços de Telecomunicações (Edital)</v>
      </c>
      <c r="C347" s="24" t="s">
        <v>134</v>
      </c>
      <c r="D347" s="32" t="s">
        <v>150</v>
      </c>
      <c r="E347" s="24" t="e">
        <f aca="false">VLOOKUP(D347,Formulas!$A$2:$C$100,3,0)</f>
        <v>#N/A</v>
      </c>
    </row>
    <row r="348" customFormat="false" ht="14.65" hidden="false" customHeight="false" outlineLevel="0" collapsed="false">
      <c r="A348" s="25" t="n">
        <v>6527</v>
      </c>
      <c r="B348" s="0" t="str">
        <f aca="false">_xlfn.IFNA(VLOOKUP(A348,Receitas!$A$2:$B$88,2,0),"")</f>
        <v>Outorga dos Serviços de Telecomunicações (Edital)</v>
      </c>
      <c r="C348" s="24" t="s">
        <v>96</v>
      </c>
      <c r="D348" s="32" t="s">
        <v>150</v>
      </c>
      <c r="E348" s="24" t="e">
        <f aca="false">VLOOKUP(D348,Formulas!$A$2:$C$100,3,0)</f>
        <v>#N/A</v>
      </c>
    </row>
    <row r="349" customFormat="false" ht="14.65" hidden="false" customHeight="false" outlineLevel="0" collapsed="false">
      <c r="A349" s="25" t="n">
        <v>6527</v>
      </c>
      <c r="B349" s="0" t="str">
        <f aca="false">_xlfn.IFNA(VLOOKUP(A349,Receitas!$A$2:$B$88,2,0),"")</f>
        <v>Outorga dos Serviços de Telecomunicações (Edital)</v>
      </c>
      <c r="C349" s="24" t="s">
        <v>115</v>
      </c>
      <c r="D349" s="32" t="s">
        <v>150</v>
      </c>
      <c r="E349" s="24" t="e">
        <f aca="false">VLOOKUP(D349,Formulas!$A$2:$C$100,3,0)</f>
        <v>#N/A</v>
      </c>
    </row>
    <row r="350" customFormat="false" ht="14.65" hidden="false" customHeight="false" outlineLevel="0" collapsed="false">
      <c r="A350" s="25" t="n">
        <v>6527</v>
      </c>
      <c r="B350" s="0" t="str">
        <f aca="false">_xlfn.IFNA(VLOOKUP(A350,Receitas!$A$2:$B$88,2,0),"")</f>
        <v>Outorga dos Serviços de Telecomunicações (Edital)</v>
      </c>
      <c r="C350" s="24" t="s">
        <v>151</v>
      </c>
      <c r="D350" s="32" t="s">
        <v>150</v>
      </c>
      <c r="E350" s="24" t="e">
        <f aca="false">VLOOKUP(D350,Formulas!$A$2:$C$100,3,0)</f>
        <v>#N/A</v>
      </c>
    </row>
    <row r="351" customFormat="false" ht="14.65" hidden="false" customHeight="false" outlineLevel="0" collapsed="false">
      <c r="A351" s="25" t="n">
        <v>6528</v>
      </c>
      <c r="B351" s="0" t="str">
        <f aca="false">_xlfn.IFNA(VLOOKUP(A351,Receitas!$A$2:$B$88,2,0),"")</f>
        <v>Outorga de Autorização de Uso de Blocos de Radiofreqüências</v>
      </c>
      <c r="C351" s="24" t="s">
        <v>134</v>
      </c>
      <c r="D351" s="32" t="s">
        <v>150</v>
      </c>
      <c r="E351" s="24" t="e">
        <f aca="false">VLOOKUP(D351,Formulas!$A$2:$C$100,3,0)</f>
        <v>#N/A</v>
      </c>
    </row>
    <row r="352" customFormat="false" ht="14.65" hidden="false" customHeight="false" outlineLevel="0" collapsed="false">
      <c r="A352" s="25" t="n">
        <v>6528</v>
      </c>
      <c r="B352" s="0" t="str">
        <f aca="false">_xlfn.IFNA(VLOOKUP(A352,Receitas!$A$2:$B$88,2,0),"")</f>
        <v>Outorga de Autorização de Uso de Blocos de Radiofreqüências</v>
      </c>
      <c r="C352" s="24" t="s">
        <v>96</v>
      </c>
      <c r="D352" s="32" t="s">
        <v>150</v>
      </c>
      <c r="E352" s="24" t="e">
        <f aca="false">VLOOKUP(D352,Formulas!$A$2:$C$100,3,0)</f>
        <v>#N/A</v>
      </c>
    </row>
    <row r="353" customFormat="false" ht="14.65" hidden="false" customHeight="false" outlineLevel="0" collapsed="false">
      <c r="A353" s="25" t="n">
        <v>6528</v>
      </c>
      <c r="B353" s="0" t="str">
        <f aca="false">_xlfn.IFNA(VLOOKUP(A353,Receitas!$A$2:$B$88,2,0),"")</f>
        <v>Outorga de Autorização de Uso de Blocos de Radiofreqüências</v>
      </c>
      <c r="C353" s="24" t="s">
        <v>115</v>
      </c>
      <c r="D353" s="32" t="s">
        <v>150</v>
      </c>
      <c r="E353" s="24" t="e">
        <f aca="false">VLOOKUP(D353,Formulas!$A$2:$C$100,3,0)</f>
        <v>#N/A</v>
      </c>
    </row>
    <row r="354" customFormat="false" ht="14.65" hidden="false" customHeight="false" outlineLevel="0" collapsed="false">
      <c r="A354" s="25" t="n">
        <v>6528</v>
      </c>
      <c r="B354" s="0" t="str">
        <f aca="false">_xlfn.IFNA(VLOOKUP(A354,Receitas!$A$2:$B$88,2,0),"")</f>
        <v>Outorga de Autorização de Uso de Blocos de Radiofreqüências</v>
      </c>
      <c r="C354" s="24" t="s">
        <v>151</v>
      </c>
      <c r="D354" s="32" t="s">
        <v>150</v>
      </c>
      <c r="E354" s="24" t="e">
        <f aca="false">VLOOKUP(D354,Formulas!$A$2:$C$100,3,0)</f>
        <v>#N/A</v>
      </c>
    </row>
    <row r="355" customFormat="false" ht="14.65" hidden="false" customHeight="false" outlineLevel="0" collapsed="false">
      <c r="A355" s="25" t="n">
        <v>6529</v>
      </c>
      <c r="B355" s="0" t="str">
        <f aca="false">_xlfn.IFNA(VLOOKUP(A355,Receitas!$A$2:$B$88,2,0),"")</f>
        <v>Preço Público pelo Direito de Exploração de Serviço de Telecomunicações e pelo Direito de Exploração de Satélite - PPDESS</v>
      </c>
      <c r="C355" s="24" t="s">
        <v>134</v>
      </c>
      <c r="D355" s="29" t="s">
        <v>150</v>
      </c>
      <c r="E355" s="24" t="e">
        <f aca="false">VLOOKUP(D355,Formulas!$A$2:$C$100,3,0)</f>
        <v>#N/A</v>
      </c>
    </row>
    <row r="356" customFormat="false" ht="13.8" hidden="false" customHeight="false" outlineLevel="0" collapsed="false">
      <c r="A356" s="25" t="n">
        <v>6529</v>
      </c>
      <c r="B356" s="0" t="str">
        <f aca="false">_xlfn.IFNA(VLOOKUP(A356,Receitas!$A$2:$B$88,2,0),"")</f>
        <v>Preço Público pelo Direito de Exploração de Serviço de Telecomunicações e pelo Direito de Exploração de Satélite - PPDESS</v>
      </c>
      <c r="C356" s="24" t="s">
        <v>151</v>
      </c>
      <c r="D356" s="24" t="s">
        <v>95</v>
      </c>
      <c r="E356" s="24" t="str">
        <f aca="false">VLOOKUP(D356,Formulas!$A$2:$C$100,3,0)</f>
        <v>Multa de Mora 0.33% com Limite de 10%</v>
      </c>
    </row>
    <row r="357" customFormat="false" ht="13.8" hidden="false" customHeight="false" outlineLevel="0" collapsed="false">
      <c r="A357" s="25" t="n">
        <v>6529</v>
      </c>
      <c r="B357" s="0" t="str">
        <f aca="false">_xlfn.IFNA(VLOOKUP(A357,Receitas!$A$2:$B$88,2,0),"")</f>
        <v>Preço Público pelo Direito de Exploração de Serviço de Telecomunicações e pelo Direito de Exploração de Satélite - PPDESS</v>
      </c>
      <c r="C357" s="24" t="s">
        <v>115</v>
      </c>
      <c r="D357" s="24" t="s">
        <v>114</v>
      </c>
      <c r="E357" s="24" t="str">
        <f aca="false">VLOOKUP(D357,Formulas!$A$2:$C$100,3,0)</f>
        <v>Juros de Mora Baseado no Índice Econômico SELIC</v>
      </c>
    </row>
    <row r="358" customFormat="false" ht="14.65" hidden="false" customHeight="false" outlineLevel="0" collapsed="false">
      <c r="A358" s="25" t="n">
        <v>6529</v>
      </c>
      <c r="B358" s="0" t="str">
        <f aca="false">_xlfn.IFNA(VLOOKUP(A358,Receitas!$A$2:$B$88,2,0),"")</f>
        <v>Preço Público pelo Direito de Exploração de Serviço de Telecomunicações e pelo Direito de Exploração de Satélite - PPDESS</v>
      </c>
      <c r="C358" s="24" t="s">
        <v>151</v>
      </c>
      <c r="D358" s="29" t="s">
        <v>150</v>
      </c>
      <c r="E358" s="24" t="e">
        <f aca="false">VLOOKUP(D358,Formulas!$A$2:$C$100,3,0)</f>
        <v>#N/A</v>
      </c>
    </row>
    <row r="359" customFormat="false" ht="14.65" hidden="false" customHeight="false" outlineLevel="0" collapsed="false">
      <c r="A359" s="25" t="n">
        <v>6530</v>
      </c>
      <c r="B359" s="0" t="str">
        <f aca="false">_xlfn.IFNA(VLOOKUP(A359,Receitas!$A$2:$B$88,2,0),"")</f>
        <v>Outorga dos Serv.de Radiodifusão Sonora e de Sons e Imagem</v>
      </c>
      <c r="C359" s="24" t="s">
        <v>134</v>
      </c>
      <c r="D359" s="32" t="s">
        <v>150</v>
      </c>
      <c r="E359" s="24" t="e">
        <f aca="false">VLOOKUP(D359,Formulas!$A$2:$C$100,3,0)</f>
        <v>#N/A</v>
      </c>
    </row>
    <row r="360" customFormat="false" ht="14.65" hidden="false" customHeight="false" outlineLevel="0" collapsed="false">
      <c r="A360" s="25" t="n">
        <v>6530</v>
      </c>
      <c r="B360" s="0" t="str">
        <f aca="false">_xlfn.IFNA(VLOOKUP(A360,Receitas!$A$2:$B$88,2,0),"")</f>
        <v>Outorga dos Serv.de Radiodifusão Sonora e de Sons e Imagem</v>
      </c>
      <c r="C360" s="24" t="s">
        <v>96</v>
      </c>
      <c r="D360" s="32" t="s">
        <v>150</v>
      </c>
      <c r="E360" s="24" t="e">
        <f aca="false">VLOOKUP(D360,Formulas!$A$2:$C$100,3,0)</f>
        <v>#N/A</v>
      </c>
    </row>
    <row r="361" customFormat="false" ht="14.65" hidden="false" customHeight="false" outlineLevel="0" collapsed="false">
      <c r="A361" s="25" t="n">
        <v>6530</v>
      </c>
      <c r="B361" s="0" t="str">
        <f aca="false">_xlfn.IFNA(VLOOKUP(A361,Receitas!$A$2:$B$88,2,0),"")</f>
        <v>Outorga dos Serv.de Radiodifusão Sonora e de Sons e Imagem</v>
      </c>
      <c r="C361" s="24" t="s">
        <v>115</v>
      </c>
      <c r="D361" s="32" t="s">
        <v>150</v>
      </c>
      <c r="E361" s="24" t="e">
        <f aca="false">VLOOKUP(D361,Formulas!$A$2:$C$100,3,0)</f>
        <v>#N/A</v>
      </c>
    </row>
    <row r="362" customFormat="false" ht="14.65" hidden="false" customHeight="false" outlineLevel="0" collapsed="false">
      <c r="A362" s="25" t="n">
        <v>6530</v>
      </c>
      <c r="B362" s="0" t="str">
        <f aca="false">_xlfn.IFNA(VLOOKUP(A362,Receitas!$A$2:$B$88,2,0),"")</f>
        <v>Outorga dos Serv.de Radiodifusão Sonora e de Sons e Imagem</v>
      </c>
      <c r="C362" s="24" t="s">
        <v>151</v>
      </c>
      <c r="D362" s="32" t="s">
        <v>150</v>
      </c>
      <c r="E362" s="24" t="e">
        <f aca="false">VLOOKUP(D362,Formulas!$A$2:$C$100,3,0)</f>
        <v>#N/A</v>
      </c>
    </row>
    <row r="363" customFormat="false" ht="14.65" hidden="false" customHeight="false" outlineLevel="0" collapsed="false">
      <c r="A363" s="25" t="n">
        <v>6531</v>
      </c>
      <c r="B363" s="0" t="str">
        <f aca="false">_xlfn.IFNA(VLOOKUP(A363,Receitas!$A$2:$B$88,2,0),"")</f>
        <v>Chamamento Público SME</v>
      </c>
      <c r="C363" s="24" t="s">
        <v>134</v>
      </c>
      <c r="D363" s="29" t="s">
        <v>150</v>
      </c>
      <c r="E363" s="24" t="e">
        <f aca="false">VLOOKUP(D363,Formulas!$A$2:$C$100,3,0)</f>
        <v>#N/A</v>
      </c>
    </row>
    <row r="364" customFormat="false" ht="14.65" hidden="false" customHeight="false" outlineLevel="0" collapsed="false">
      <c r="A364" s="25" t="n">
        <v>6531</v>
      </c>
      <c r="B364" s="0" t="str">
        <f aca="false">_xlfn.IFNA(VLOOKUP(A364,Receitas!$A$2:$B$88,2,0),"")</f>
        <v>Chamamento Público SME</v>
      </c>
      <c r="C364" s="24" t="s">
        <v>96</v>
      </c>
      <c r="D364" s="29" t="s">
        <v>150</v>
      </c>
      <c r="E364" s="24" t="e">
        <f aca="false">VLOOKUP(D364,Formulas!$A$2:$C$100,3,0)</f>
        <v>#N/A</v>
      </c>
    </row>
    <row r="365" customFormat="false" ht="14.65" hidden="false" customHeight="false" outlineLevel="0" collapsed="false">
      <c r="A365" s="25" t="n">
        <v>6531</v>
      </c>
      <c r="B365" s="0" t="str">
        <f aca="false">_xlfn.IFNA(VLOOKUP(A365,Receitas!$A$2:$B$88,2,0),"")</f>
        <v>Chamamento Público SME</v>
      </c>
      <c r="C365" s="24" t="s">
        <v>115</v>
      </c>
      <c r="D365" s="29" t="s">
        <v>150</v>
      </c>
      <c r="E365" s="24" t="e">
        <f aca="false">VLOOKUP(D365,Formulas!$A$2:$C$100,3,0)</f>
        <v>#N/A</v>
      </c>
    </row>
    <row r="366" customFormat="false" ht="14.65" hidden="false" customHeight="false" outlineLevel="0" collapsed="false">
      <c r="A366" s="25" t="n">
        <v>6531</v>
      </c>
      <c r="B366" s="0" t="str">
        <f aca="false">_xlfn.IFNA(VLOOKUP(A366,Receitas!$A$2:$B$88,2,0),"")</f>
        <v>Chamamento Público SME</v>
      </c>
      <c r="C366" s="24" t="s">
        <v>151</v>
      </c>
      <c r="D366" s="29" t="s">
        <v>150</v>
      </c>
      <c r="E366" s="24" t="e">
        <f aca="false">VLOOKUP(D366,Formulas!$A$2:$C$100,3,0)</f>
        <v>#N/A</v>
      </c>
    </row>
    <row r="367" customFormat="false" ht="27.55" hidden="false" customHeight="false" outlineLevel="0" collapsed="false">
      <c r="A367" s="25" t="n">
        <v>6533</v>
      </c>
      <c r="B367" s="0" t="str">
        <f aca="false">_xlfn.IFNA(VLOOKUP(A367,Receitas!$A$2:$B$88,2,0),"")</f>
        <v>Outorga de autorização para uso da radiofrequência 2.570 MHz a 2.620 MHz</v>
      </c>
      <c r="C367" s="24" t="s">
        <v>134</v>
      </c>
      <c r="D367" s="31"/>
      <c r="E367" s="33" t="s">
        <v>152</v>
      </c>
    </row>
    <row r="368" customFormat="false" ht="13.8" hidden="false" customHeight="false" outlineLevel="0" collapsed="false">
      <c r="A368" s="25" t="n">
        <v>6533</v>
      </c>
      <c r="B368" s="0" t="str">
        <f aca="false">_xlfn.IFNA(VLOOKUP(A368,Receitas!$A$2:$B$88,2,0),"")</f>
        <v>Outorga de autorização para uso da radiofrequência 2.570 MHz a 2.620 MHz</v>
      </c>
      <c r="C368" s="24" t="s">
        <v>96</v>
      </c>
      <c r="D368" s="24" t="s">
        <v>98</v>
      </c>
      <c r="E368" s="24" t="str">
        <f aca="false">VLOOKUP(D368,Formulas!$A$2:$C$100,3,0)</f>
        <v>Multa de Mora 0.33% com Limite de 20%</v>
      </c>
    </row>
    <row r="369" customFormat="false" ht="13.8" hidden="false" customHeight="false" outlineLevel="0" collapsed="false">
      <c r="A369" s="25" t="n">
        <v>6533</v>
      </c>
      <c r="B369" s="0" t="str">
        <f aca="false">_xlfn.IFNA(VLOOKUP(A369,Receitas!$A$2:$B$88,2,0),"")</f>
        <v>Outorga de autorização para uso da radiofrequência 2.570 MHz a 2.620 MHz</v>
      </c>
      <c r="C369" s="24" t="s">
        <v>115</v>
      </c>
      <c r="D369" s="24" t="s">
        <v>114</v>
      </c>
      <c r="E369" s="24" t="str">
        <f aca="false">VLOOKUP(D369,Formulas!$A$2:$C$100,3,0)</f>
        <v>Juros de Mora Baseado no Índice Econômico SELIC</v>
      </c>
    </row>
    <row r="370" customFormat="false" ht="14.65" hidden="false" customHeight="false" outlineLevel="0" collapsed="false">
      <c r="A370" s="25" t="n">
        <v>6533</v>
      </c>
      <c r="B370" s="0" t="str">
        <f aca="false">_xlfn.IFNA(VLOOKUP(A370,Receitas!$A$2:$B$88,2,0),"")</f>
        <v>Outorga de autorização para uso da radiofrequência 2.570 MHz a 2.620 MHz</v>
      </c>
      <c r="C370" s="24" t="s">
        <v>151</v>
      </c>
      <c r="D370" s="29" t="s">
        <v>150</v>
      </c>
      <c r="E370" s="24" t="e">
        <f aca="false">VLOOKUP(D370,Formulas!$A$2:$C$100,3,0)</f>
        <v>#N/A</v>
      </c>
    </row>
    <row r="371" customFormat="false" ht="13.8" hidden="false" customHeight="false" outlineLevel="0" collapsed="false">
      <c r="A371" s="25" t="n">
        <v>6534</v>
      </c>
      <c r="B371" s="0" t="str">
        <f aca="false">_xlfn.IFNA(VLOOKUP(A371,Receitas!$A$2:$B$88,2,0),"")</f>
        <v>Outorga de Autorização-Uso de Blocos de Radiofrequências – EDITAL 4G (450 MHz e 2,5 GHz)</v>
      </c>
      <c r="C371" s="24" t="s">
        <v>134</v>
      </c>
      <c r="D371" s="24" t="s">
        <v>142</v>
      </c>
      <c r="E371" s="24" t="str">
        <f aca="false">VLOOKUP(D371,Formulas!$A$2:$C$100,3,0)</f>
        <v>Atualização monetária para o Edital de Licitação nº 2/2015-SOR/SPR/CD-ANATEL, Item 5.7, alíneas "a" e "b"</v>
      </c>
    </row>
    <row r="372" customFormat="false" ht="13.8" hidden="false" customHeight="false" outlineLevel="0" collapsed="false">
      <c r="A372" s="25" t="n">
        <v>6534</v>
      </c>
      <c r="B372" s="0" t="str">
        <f aca="false">_xlfn.IFNA(VLOOKUP(A372,Receitas!$A$2:$B$88,2,0),"")</f>
        <v>Outorga de Autorização-Uso de Blocos de Radiofrequências – EDITAL 4G (450 MHz e 2,5 GHz)</v>
      </c>
      <c r="C372" s="24" t="s">
        <v>96</v>
      </c>
      <c r="D372" s="24" t="s">
        <v>98</v>
      </c>
      <c r="E372" s="24" t="str">
        <f aca="false">VLOOKUP(D372,Formulas!$A$2:$C$100,3,0)</f>
        <v>Multa de Mora 0.33% com Limite de 20%</v>
      </c>
    </row>
    <row r="373" customFormat="false" ht="14.65" hidden="false" customHeight="false" outlineLevel="0" collapsed="false">
      <c r="A373" s="25" t="n">
        <v>6534</v>
      </c>
      <c r="B373" s="0" t="str">
        <f aca="false">_xlfn.IFNA(VLOOKUP(A373,Receitas!$A$2:$B$88,2,0),"")</f>
        <v>Outorga de Autorização-Uso de Blocos de Radiofrequências – EDITAL 4G (450 MHz e 2,5 GHz)</v>
      </c>
      <c r="C373" s="24" t="s">
        <v>115</v>
      </c>
      <c r="D373" s="29" t="s">
        <v>150</v>
      </c>
      <c r="E373" s="24" t="e">
        <f aca="false">VLOOKUP(D373,Formulas!$A$2:$C$100,3,0)</f>
        <v>#N/A</v>
      </c>
    </row>
    <row r="374" customFormat="false" ht="14.65" hidden="false" customHeight="false" outlineLevel="0" collapsed="false">
      <c r="A374" s="25" t="n">
        <v>6534</v>
      </c>
      <c r="B374" s="0" t="str">
        <f aca="false">_xlfn.IFNA(VLOOKUP(A374,Receitas!$A$2:$B$88,2,0),"")</f>
        <v>Outorga de Autorização-Uso de Blocos de Radiofrequências – EDITAL 4G (450 MHz e 2,5 GHz)</v>
      </c>
      <c r="C374" s="24" t="s">
        <v>151</v>
      </c>
      <c r="D374" s="29" t="s">
        <v>150</v>
      </c>
      <c r="E374" s="24" t="e">
        <f aca="false">VLOOKUP(D374,Formulas!$A$2:$C$100,3,0)</f>
        <v>#N/A</v>
      </c>
    </row>
    <row r="375" customFormat="false" ht="13.8" hidden="false" customHeight="false" outlineLevel="0" collapsed="false">
      <c r="A375" s="25" t="n">
        <v>6535</v>
      </c>
      <c r="B375" s="0" t="str">
        <f aca="false">_xlfn.IFNA(VLOOKUP(A375,Receitas!$A$2:$B$88,2,0),"")</f>
        <v>Outorga de Autorização-Uso de Blocos de Radiofrequências – EDITAL 4G (700 MHz)</v>
      </c>
      <c r="C375" s="24" t="s">
        <v>134</v>
      </c>
      <c r="D375" s="24" t="s">
        <v>144</v>
      </c>
      <c r="E375" s="24" t="str">
        <f aca="false">VLOOKUP(D375,Formulas!$A$2:$C$100,3,0)</f>
        <v>Atualização monetária para Receita de Outorga de Autorização-Uso de Blocos de Radiofrequências – EDITAL 4G (700 MHz)</v>
      </c>
    </row>
    <row r="376" customFormat="false" ht="13.8" hidden="false" customHeight="false" outlineLevel="0" collapsed="false">
      <c r="A376" s="25" t="n">
        <v>6535</v>
      </c>
      <c r="B376" s="0" t="str">
        <f aca="false">_xlfn.IFNA(VLOOKUP(A376,Receitas!$A$2:$B$88,2,0),"")</f>
        <v>Outorga de Autorização-Uso de Blocos de Radiofrequências – EDITAL 4G (700 MHz)</v>
      </c>
      <c r="C376" s="24" t="s">
        <v>96</v>
      </c>
      <c r="D376" s="24" t="s">
        <v>98</v>
      </c>
      <c r="E376" s="24" t="str">
        <f aca="false">VLOOKUP(D376,Formulas!$A$2:$C$100,3,0)</f>
        <v>Multa de Mora 0.33% com Limite de 20%</v>
      </c>
    </row>
    <row r="377" customFormat="false" ht="14.65" hidden="false" customHeight="false" outlineLevel="0" collapsed="false">
      <c r="A377" s="25" t="n">
        <v>6535</v>
      </c>
      <c r="B377" s="0" t="str">
        <f aca="false">_xlfn.IFNA(VLOOKUP(A377,Receitas!$A$2:$B$88,2,0),"")</f>
        <v>Outorga de Autorização-Uso de Blocos de Radiofrequências – EDITAL 4G (700 MHz)</v>
      </c>
      <c r="C377" s="24" t="s">
        <v>115</v>
      </c>
      <c r="D377" s="29" t="s">
        <v>150</v>
      </c>
      <c r="E377" s="24" t="e">
        <f aca="false">VLOOKUP(D377,Formulas!$A$2:$C$100,3,0)</f>
        <v>#N/A</v>
      </c>
    </row>
    <row r="378" customFormat="false" ht="14.65" hidden="false" customHeight="false" outlineLevel="0" collapsed="false">
      <c r="A378" s="25" t="n">
        <v>6535</v>
      </c>
      <c r="B378" s="0" t="str">
        <f aca="false">_xlfn.IFNA(VLOOKUP(A378,Receitas!$A$2:$B$88,2,0),"")</f>
        <v>Outorga de Autorização-Uso de Blocos de Radiofrequências – EDITAL 4G (700 MHz)</v>
      </c>
      <c r="C378" s="24" t="s">
        <v>151</v>
      </c>
      <c r="D378" s="29" t="s">
        <v>150</v>
      </c>
      <c r="E378" s="24" t="e">
        <f aca="false">VLOOKUP(D378,Formulas!$A$2:$C$100,3,0)</f>
        <v>#N/A</v>
      </c>
    </row>
    <row r="379" customFormat="false" ht="13.8" hidden="false" customHeight="false" outlineLevel="0" collapsed="false">
      <c r="A379" s="25" t="n">
        <v>6536</v>
      </c>
      <c r="B379" s="0" t="str">
        <f aca="false">_xlfn.IFNA(VLOOKUP(A379,Receitas!$A$2:$B$88,2,0),"")</f>
        <v>Receita pela Autorização para Uso de Radiofrequências - 1,8 GHz e 2,5 GHz</v>
      </c>
      <c r="C379" s="24" t="s">
        <v>134</v>
      </c>
      <c r="D379" s="24" t="s">
        <v>142</v>
      </c>
      <c r="E379" s="24" t="str">
        <f aca="false">VLOOKUP(D379,Formulas!$A$2:$C$100,3,0)</f>
        <v>Atualização monetária para o Edital de Licitação nº 2/2015-SOR/SPR/CD-ANATEL, Item 5.7, alíneas "a" e "b"</v>
      </c>
    </row>
    <row r="380" customFormat="false" ht="13.8" hidden="false" customHeight="false" outlineLevel="0" collapsed="false">
      <c r="A380" s="25" t="n">
        <v>6536</v>
      </c>
      <c r="B380" s="0" t="str">
        <f aca="false">_xlfn.IFNA(VLOOKUP(A380,Receitas!$A$2:$B$88,2,0),"")</f>
        <v>Receita pela Autorização para Uso de Radiofrequências - 1,8 GHz e 2,5 GHz</v>
      </c>
      <c r="C380" s="24" t="s">
        <v>96</v>
      </c>
      <c r="D380" s="24" t="s">
        <v>98</v>
      </c>
      <c r="E380" s="24" t="str">
        <f aca="false">VLOOKUP(D380,Formulas!$A$2:$C$100,3,0)</f>
        <v>Multa de Mora 0.33% com Limite de 20%</v>
      </c>
    </row>
    <row r="381" customFormat="false" ht="14.65" hidden="false" customHeight="false" outlineLevel="0" collapsed="false">
      <c r="A381" s="25" t="n">
        <v>6536</v>
      </c>
      <c r="B381" s="0" t="str">
        <f aca="false">_xlfn.IFNA(VLOOKUP(A381,Receitas!$A$2:$B$88,2,0),"")</f>
        <v>Receita pela Autorização para Uso de Radiofrequências - 1,8 GHz e 2,5 GHz</v>
      </c>
      <c r="C381" s="24" t="s">
        <v>115</v>
      </c>
      <c r="D381" s="29" t="s">
        <v>150</v>
      </c>
      <c r="E381" s="24" t="e">
        <f aca="false">VLOOKUP(D381,Formulas!$A$2:$C$100,3,0)</f>
        <v>#N/A</v>
      </c>
    </row>
    <row r="382" customFormat="false" ht="14.65" hidden="false" customHeight="false" outlineLevel="0" collapsed="false">
      <c r="A382" s="25" t="n">
        <v>6536</v>
      </c>
      <c r="B382" s="0" t="str">
        <f aca="false">_xlfn.IFNA(VLOOKUP(A382,Receitas!$A$2:$B$88,2,0),"")</f>
        <v>Receita pela Autorização para Uso de Radiofrequências - 1,8 GHz e 2,5 GHz</v>
      </c>
      <c r="C382" s="24" t="s">
        <v>151</v>
      </c>
      <c r="D382" s="29" t="s">
        <v>150</v>
      </c>
      <c r="E382" s="24" t="e">
        <f aca="false">VLOOKUP(D382,Formulas!$A$2:$C$100,3,0)</f>
        <v>#N/A</v>
      </c>
    </row>
    <row r="383" customFormat="false" ht="13.8" hidden="false" customHeight="false" outlineLevel="0" collapsed="false">
      <c r="A383" s="25" t="n">
        <v>6537</v>
      </c>
      <c r="B383" s="0" t="str">
        <f aca="false">_xlfn.IFNA(VLOOKUP(A383,Receitas!$A$2:$B$88,2,0),"")</f>
        <v>Receita pela Autorização para Uso de Radiofrequências - 1,9 GHz e 2,5 GHz</v>
      </c>
      <c r="C383" s="24" t="s">
        <v>134</v>
      </c>
      <c r="D383" s="24" t="s">
        <v>140</v>
      </c>
      <c r="E383" s="24" t="str">
        <f aca="false">VLOOKUP(D383,Formulas!$A$2:$C$100,3,0)</f>
        <v>Atualização monetária para o Edital de Licitação nº 2/2015-SOR/SPR/CD-ANATEL, Item 5.7, alíneas "a" e "c"</v>
      </c>
    </row>
    <row r="384" customFormat="false" ht="13.8" hidden="false" customHeight="false" outlineLevel="0" collapsed="false">
      <c r="A384" s="25" t="n">
        <v>6537</v>
      </c>
      <c r="B384" s="0" t="str">
        <f aca="false">_xlfn.IFNA(VLOOKUP(A384,Receitas!$A$2:$B$88,2,0),"")</f>
        <v>Receita pela Autorização para Uso de Radiofrequências - 1,9 GHz e 2,5 GHz</v>
      </c>
      <c r="C384" s="24" t="s">
        <v>96</v>
      </c>
      <c r="D384" s="24" t="s">
        <v>98</v>
      </c>
      <c r="E384" s="24" t="str">
        <f aca="false">VLOOKUP(D384,Formulas!$A$2:$C$100,3,0)</f>
        <v>Multa de Mora 0.33% com Limite de 20%</v>
      </c>
    </row>
    <row r="385" customFormat="false" ht="14.65" hidden="false" customHeight="false" outlineLevel="0" collapsed="false">
      <c r="A385" s="25" t="n">
        <v>6537</v>
      </c>
      <c r="B385" s="0" t="str">
        <f aca="false">_xlfn.IFNA(VLOOKUP(A385,Receitas!$A$2:$B$88,2,0),"")</f>
        <v>Receita pela Autorização para Uso de Radiofrequências - 1,9 GHz e 2,5 GHz</v>
      </c>
      <c r="C385" s="24" t="s">
        <v>115</v>
      </c>
      <c r="D385" s="29" t="s">
        <v>150</v>
      </c>
      <c r="E385" s="24" t="e">
        <f aca="false">VLOOKUP(D385,Formulas!$A$2:$C$100,3,0)</f>
        <v>#N/A</v>
      </c>
    </row>
    <row r="386" customFormat="false" ht="14.65" hidden="false" customHeight="false" outlineLevel="0" collapsed="false">
      <c r="A386" s="25" t="n">
        <v>6537</v>
      </c>
      <c r="B386" s="0" t="str">
        <f aca="false">_xlfn.IFNA(VLOOKUP(A386,Receitas!$A$2:$B$88,2,0),"")</f>
        <v>Receita pela Autorização para Uso de Radiofrequências - 1,9 GHz e 2,5 GHz</v>
      </c>
      <c r="C386" s="24" t="s">
        <v>151</v>
      </c>
      <c r="D386" s="29" t="s">
        <v>150</v>
      </c>
      <c r="E386" s="24" t="e">
        <f aca="false">VLOOKUP(D386,Formulas!$A$2:$C$100,3,0)</f>
        <v>#N/A</v>
      </c>
    </row>
    <row r="387" customFormat="false" ht="14.65" hidden="false" customHeight="false" outlineLevel="0" collapsed="false">
      <c r="A387" s="25" t="n">
        <v>7241</v>
      </c>
      <c r="B387" s="0" t="str">
        <f aca="false">_xlfn.IFNA(VLOOKUP(A387,Receitas!$A$2:$B$88,2,0),"")</f>
        <v>Preço Público pelo Direito de Uso  de Radiofrequência (PPDUR)</v>
      </c>
      <c r="C387" s="24" t="s">
        <v>134</v>
      </c>
      <c r="D387" s="29" t="s">
        <v>150</v>
      </c>
      <c r="E387" s="24" t="e">
        <f aca="false">VLOOKUP(D387,Formulas!$A$2:$C$100,3,0)</f>
        <v>#N/A</v>
      </c>
    </row>
    <row r="388" customFormat="false" ht="13.8" hidden="false" customHeight="false" outlineLevel="0" collapsed="false">
      <c r="A388" s="25" t="n">
        <v>7241</v>
      </c>
      <c r="B388" s="0" t="str">
        <f aca="false">_xlfn.IFNA(VLOOKUP(A388,Receitas!$A$2:$B$88,2,0),"")</f>
        <v>Preço Público pelo Direito de Uso  de Radiofrequência (PPDUR)</v>
      </c>
      <c r="C388" s="24" t="s">
        <v>96</v>
      </c>
      <c r="D388" s="24" t="s">
        <v>95</v>
      </c>
      <c r="E388" s="24" t="str">
        <f aca="false">VLOOKUP(D388,Formulas!$A$2:$C$100,3,0)</f>
        <v>Multa de Mora 0.33% com Limite de 10%</v>
      </c>
    </row>
    <row r="389" customFormat="false" ht="13.8" hidden="false" customHeight="false" outlineLevel="0" collapsed="false">
      <c r="A389" s="25" t="n">
        <v>7241</v>
      </c>
      <c r="B389" s="0" t="str">
        <f aca="false">_xlfn.IFNA(VLOOKUP(A389,Receitas!$A$2:$B$88,2,0),"")</f>
        <v>Preço Público pelo Direito de Uso  de Radiofrequência (PPDUR)</v>
      </c>
      <c r="C389" s="24" t="s">
        <v>115</v>
      </c>
      <c r="D389" s="24" t="s">
        <v>114</v>
      </c>
      <c r="E389" s="24" t="str">
        <f aca="false">VLOOKUP(D389,Formulas!$A$2:$C$100,3,0)</f>
        <v>Juros de Mora Baseado no Índice Econômico SELIC</v>
      </c>
    </row>
    <row r="390" customFormat="false" ht="14.65" hidden="false" customHeight="false" outlineLevel="0" collapsed="false">
      <c r="A390" s="25" t="n">
        <v>7241</v>
      </c>
      <c r="B390" s="0" t="str">
        <f aca="false">_xlfn.IFNA(VLOOKUP(A390,Receitas!$A$2:$B$88,2,0),"")</f>
        <v>Preço Público pelo Direito de Uso  de Radiofrequência (PPDUR)</v>
      </c>
      <c r="C390" s="24" t="s">
        <v>151</v>
      </c>
      <c r="D390" s="29" t="s">
        <v>150</v>
      </c>
      <c r="E390" s="24" t="e">
        <f aca="false">VLOOKUP(D390,Formulas!$A$2:$C$100,3,0)</f>
        <v>#N/A</v>
      </c>
    </row>
    <row r="391" customFormat="false" ht="14.65" hidden="false" customHeight="false" outlineLevel="0" collapsed="false">
      <c r="A391" s="25" t="n">
        <v>7245</v>
      </c>
      <c r="B391" s="0" t="str">
        <f aca="false">_xlfn.IFNA(VLOOKUP(A391,Receitas!$A$2:$B$88,2,0),"")</f>
        <v>Preço Público Transferência de Concessão, Permissão ou de Autorização de Serviços de Telecomunicações ou de Uso de Radiofrequência.</v>
      </c>
      <c r="C391" s="24" t="s">
        <v>134</v>
      </c>
      <c r="D391" s="29" t="s">
        <v>150</v>
      </c>
      <c r="E391" s="24" t="e">
        <f aca="false">VLOOKUP(D391,Formulas!$A$2:$C$100,3,0)</f>
        <v>#N/A</v>
      </c>
    </row>
    <row r="392" customFormat="false" ht="13.8" hidden="false" customHeight="false" outlineLevel="0" collapsed="false">
      <c r="A392" s="25" t="n">
        <v>7245</v>
      </c>
      <c r="B392" s="0" t="str">
        <f aca="false">_xlfn.IFNA(VLOOKUP(A392,Receitas!$A$2:$B$88,2,0),"")</f>
        <v>Preço Público Transferência de Concessão, Permissão ou de Autorização de Serviços de Telecomunicações ou de Uso de Radiofrequência.</v>
      </c>
      <c r="C392" s="24" t="s">
        <v>96</v>
      </c>
      <c r="D392" s="24" t="s">
        <v>95</v>
      </c>
      <c r="E392" s="24" t="str">
        <f aca="false">VLOOKUP(D392,Formulas!$A$2:$C$100,3,0)</f>
        <v>Multa de Mora 0.33% com Limite de 10%</v>
      </c>
    </row>
    <row r="393" customFormat="false" ht="13.8" hidden="false" customHeight="false" outlineLevel="0" collapsed="false">
      <c r="A393" s="25" t="n">
        <v>7245</v>
      </c>
      <c r="B393" s="0" t="str">
        <f aca="false">_xlfn.IFNA(VLOOKUP(A393,Receitas!$A$2:$B$88,2,0),"")</f>
        <v>Preço Público Transferência de Concessão, Permissão ou de Autorização de Serviços de Telecomunicações ou de Uso de Radiofrequência.</v>
      </c>
      <c r="C393" s="24" t="s">
        <v>115</v>
      </c>
      <c r="D393" s="24" t="s">
        <v>114</v>
      </c>
      <c r="E393" s="24" t="str">
        <f aca="false">VLOOKUP(D393,Formulas!$A$2:$C$100,3,0)</f>
        <v>Juros de Mora Baseado no Índice Econômico SELIC</v>
      </c>
    </row>
    <row r="394" customFormat="false" ht="14.65" hidden="false" customHeight="false" outlineLevel="0" collapsed="false">
      <c r="A394" s="25" t="n">
        <v>7245</v>
      </c>
      <c r="B394" s="0" t="str">
        <f aca="false">_xlfn.IFNA(VLOOKUP(A394,Receitas!$A$2:$B$88,2,0),"")</f>
        <v>Preço Público Transferência de Concessão, Permissão ou de Autorização de Serviços de Telecomunicações ou de Uso de Radiofrequência.</v>
      </c>
      <c r="C394" s="24" t="s">
        <v>151</v>
      </c>
      <c r="D394" s="29" t="s">
        <v>150</v>
      </c>
      <c r="E394" s="24" t="e">
        <f aca="false">VLOOKUP(D394,Formulas!$A$2:$C$100,3,0)</f>
        <v>#N/A</v>
      </c>
    </row>
    <row r="395" customFormat="false" ht="14.65" hidden="false" customHeight="false" outlineLevel="0" collapsed="false">
      <c r="A395" s="25" t="n">
        <v>7246</v>
      </c>
      <c r="B395" s="0" t="str">
        <f aca="false">_xlfn.IFNA(VLOOKUP(A395,Receitas!$A$2:$B$88,2,0),"")</f>
        <v>Preço Publico Relativo à Administração dos Recursos de Numeração</v>
      </c>
      <c r="C395" s="24" t="s">
        <v>134</v>
      </c>
      <c r="D395" s="29" t="s">
        <v>150</v>
      </c>
      <c r="E395" s="24" t="e">
        <f aca="false">VLOOKUP(D395,Formulas!$A$2:$C$100,3,0)</f>
        <v>#N/A</v>
      </c>
    </row>
    <row r="396" customFormat="false" ht="13.8" hidden="false" customHeight="false" outlineLevel="0" collapsed="false">
      <c r="A396" s="25" t="n">
        <v>7246</v>
      </c>
      <c r="B396" s="0" t="str">
        <f aca="false">_xlfn.IFNA(VLOOKUP(A396,Receitas!$A$2:$B$88,2,0),"")</f>
        <v>Preço Publico Relativo à Administração dos Recursos de Numeração</v>
      </c>
      <c r="C396" s="24" t="s">
        <v>96</v>
      </c>
      <c r="D396" s="24" t="s">
        <v>95</v>
      </c>
      <c r="E396" s="24" t="str">
        <f aca="false">VLOOKUP(D396,Formulas!$A$2:$C$100,3,0)</f>
        <v>Multa de Mora 0.33% com Limite de 10%</v>
      </c>
    </row>
    <row r="397" customFormat="false" ht="13.8" hidden="false" customHeight="false" outlineLevel="0" collapsed="false">
      <c r="A397" s="25" t="n">
        <v>7246</v>
      </c>
      <c r="B397" s="0" t="str">
        <f aca="false">_xlfn.IFNA(VLOOKUP(A397,Receitas!$A$2:$B$88,2,0),"")</f>
        <v>Preço Publico Relativo à Administração dos Recursos de Numeração</v>
      </c>
      <c r="C397" s="24" t="s">
        <v>115</v>
      </c>
      <c r="D397" s="24" t="s">
        <v>114</v>
      </c>
      <c r="E397" s="24" t="str">
        <f aca="false">VLOOKUP(D397,Formulas!$A$2:$C$100,3,0)</f>
        <v>Juros de Mora Baseado no Índice Econômico SELIC</v>
      </c>
    </row>
    <row r="398" customFormat="false" ht="14.65" hidden="false" customHeight="false" outlineLevel="0" collapsed="false">
      <c r="A398" s="25" t="n">
        <v>7246</v>
      </c>
      <c r="B398" s="0" t="str">
        <f aca="false">_xlfn.IFNA(VLOOKUP(A398,Receitas!$A$2:$B$88,2,0),"")</f>
        <v>Preço Publico Relativo à Administração dos Recursos de Numeração</v>
      </c>
      <c r="C398" s="24" t="s">
        <v>151</v>
      </c>
      <c r="D398" s="29" t="s">
        <v>150</v>
      </c>
      <c r="E398" s="24" t="e">
        <f aca="false">VLOOKUP(D398,Formulas!$A$2:$C$100,3,0)</f>
        <v>#N/A</v>
      </c>
    </row>
    <row r="399" customFormat="false" ht="14.65" hidden="false" customHeight="false" outlineLevel="0" collapsed="false">
      <c r="A399" s="25" t="n">
        <v>7247</v>
      </c>
      <c r="B399" s="0" t="str">
        <f aca="false">_xlfn.IFNA(VLOOKUP(A399,Receitas!$A$2:$B$88,2,0),"")</f>
        <v>Declaração do Ônus Contratual decorrente da Prorrogação dos Contratos de Concessão - STFC</v>
      </c>
      <c r="C399" s="24" t="s">
        <v>134</v>
      </c>
      <c r="D399" s="29" t="s">
        <v>150</v>
      </c>
      <c r="E399" s="24" t="e">
        <f aca="false">VLOOKUP(D399,Formulas!$A$2:$C$100,3,0)</f>
        <v>#N/A</v>
      </c>
    </row>
    <row r="400" customFormat="false" ht="13.8" hidden="false" customHeight="false" outlineLevel="0" collapsed="false">
      <c r="A400" s="25" t="n">
        <v>7247</v>
      </c>
      <c r="B400" s="0" t="str">
        <f aca="false">_xlfn.IFNA(VLOOKUP(A400,Receitas!$A$2:$B$88,2,0),"")</f>
        <v>Declaração do Ônus Contratual decorrente da Prorrogação dos Contratos de Concessão - STFC</v>
      </c>
      <c r="C400" s="24" t="s">
        <v>96</v>
      </c>
      <c r="D400" s="24" t="s">
        <v>95</v>
      </c>
      <c r="E400" s="24" t="str">
        <f aca="false">VLOOKUP(D400,Formulas!$A$2:$C$100,3,0)</f>
        <v>Multa de Mora 0.33% com Limite de 10%</v>
      </c>
    </row>
    <row r="401" customFormat="false" ht="13.8" hidden="false" customHeight="false" outlineLevel="0" collapsed="false">
      <c r="A401" s="25" t="n">
        <v>7247</v>
      </c>
      <c r="B401" s="0" t="str">
        <f aca="false">_xlfn.IFNA(VLOOKUP(A401,Receitas!$A$2:$B$88,2,0),"")</f>
        <v>Declaração do Ônus Contratual decorrente da Prorrogação dos Contratos de Concessão - STFC</v>
      </c>
      <c r="C401" s="24" t="s">
        <v>115</v>
      </c>
      <c r="D401" s="24" t="s">
        <v>114</v>
      </c>
      <c r="E401" s="24" t="str">
        <f aca="false">VLOOKUP(D401,Formulas!$A$2:$C$100,3,0)</f>
        <v>Juros de Mora Baseado no Índice Econômico SELIC</v>
      </c>
    </row>
    <row r="402" customFormat="false" ht="14.65" hidden="false" customHeight="false" outlineLevel="0" collapsed="false">
      <c r="A402" s="25" t="n">
        <v>7247</v>
      </c>
      <c r="B402" s="0" t="str">
        <f aca="false">_xlfn.IFNA(VLOOKUP(A402,Receitas!$A$2:$B$88,2,0),"")</f>
        <v>Declaração do Ônus Contratual decorrente da Prorrogação dos Contratos de Concessão - STFC</v>
      </c>
      <c r="C402" s="24" t="s">
        <v>151</v>
      </c>
      <c r="D402" s="29" t="s">
        <v>150</v>
      </c>
      <c r="E402" s="24" t="e">
        <f aca="false">VLOOKUP(D402,Formulas!$A$2:$C$100,3,0)</f>
        <v>#N/A</v>
      </c>
    </row>
    <row r="403" customFormat="false" ht="14.65" hidden="false" customHeight="false" outlineLevel="0" collapsed="false">
      <c r="A403" s="25" t="n">
        <v>7248</v>
      </c>
      <c r="B403" s="0" t="str">
        <f aca="false">_xlfn.IFNA(VLOOKUP(A403,Receitas!$A$2:$B$88,2,0),"")</f>
        <v>Lançamento do Ônus Contratual decorrente da Prorrogação dos Contratos de Concessão - STFC</v>
      </c>
      <c r="C403" s="24" t="s">
        <v>134</v>
      </c>
      <c r="D403" s="29" t="s">
        <v>150</v>
      </c>
      <c r="E403" s="24" t="e">
        <f aca="false">VLOOKUP(D403,Formulas!$A$2:$C$100,3,0)</f>
        <v>#N/A</v>
      </c>
    </row>
    <row r="404" customFormat="false" ht="13.8" hidden="false" customHeight="false" outlineLevel="0" collapsed="false">
      <c r="A404" s="25" t="n">
        <v>7248</v>
      </c>
      <c r="B404" s="0" t="str">
        <f aca="false">_xlfn.IFNA(VLOOKUP(A404,Receitas!$A$2:$B$88,2,0),"")</f>
        <v>Lançamento do Ônus Contratual decorrente da Prorrogação dos Contratos de Concessão - STFC</v>
      </c>
      <c r="C404" s="24" t="s">
        <v>96</v>
      </c>
      <c r="D404" s="24" t="s">
        <v>95</v>
      </c>
      <c r="E404" s="24" t="str">
        <f aca="false">VLOOKUP(D404,Formulas!$A$2:$C$100,3,0)</f>
        <v>Multa de Mora 0.33% com Limite de 10%</v>
      </c>
    </row>
    <row r="405" customFormat="false" ht="13.8" hidden="false" customHeight="false" outlineLevel="0" collapsed="false">
      <c r="A405" s="25" t="n">
        <v>7248</v>
      </c>
      <c r="B405" s="0" t="str">
        <f aca="false">_xlfn.IFNA(VLOOKUP(A405,Receitas!$A$2:$B$88,2,0),"")</f>
        <v>Lançamento do Ônus Contratual decorrente da Prorrogação dos Contratos de Concessão - STFC</v>
      </c>
      <c r="C405" s="24" t="s">
        <v>115</v>
      </c>
      <c r="D405" s="24" t="s">
        <v>114</v>
      </c>
      <c r="E405" s="24" t="str">
        <f aca="false">VLOOKUP(D405,Formulas!$A$2:$C$100,3,0)</f>
        <v>Juros de Mora Baseado no Índice Econômico SELIC</v>
      </c>
    </row>
    <row r="406" customFormat="false" ht="14.65" hidden="false" customHeight="false" outlineLevel="0" collapsed="false">
      <c r="A406" s="25" t="n">
        <v>7248</v>
      </c>
      <c r="B406" s="0" t="str">
        <f aca="false">_xlfn.IFNA(VLOOKUP(A406,Receitas!$A$2:$B$88,2,0),"")</f>
        <v>Lançamento do Ônus Contratual decorrente da Prorrogação dos Contratos de Concessão - STFC</v>
      </c>
      <c r="C406" s="24" t="s">
        <v>151</v>
      </c>
      <c r="D406" s="29" t="s">
        <v>150</v>
      </c>
      <c r="E406" s="24" t="e">
        <f aca="false">VLOOKUP(D406,Formulas!$A$2:$C$100,3,0)</f>
        <v>#N/A</v>
      </c>
    </row>
    <row r="407" s="18" customFormat="true" ht="14.65" hidden="false" customHeight="false" outlineLevel="0" collapsed="false">
      <c r="A407" s="25" t="n">
        <v>7249</v>
      </c>
      <c r="B407" s="0" t="str">
        <f aca="false">_xlfn.IFNA(VLOOKUP(A407,Receitas!$A$2:$B$88,2,0),"")</f>
        <v>Declaração do Ônus Contratual decorrente da Prorrogação dos Termos de Autorização - SMP</v>
      </c>
      <c r="C407" s="24" t="s">
        <v>134</v>
      </c>
      <c r="D407" s="29" t="s">
        <v>150</v>
      </c>
      <c r="E407" s="24" t="e">
        <f aca="false">VLOOKUP(D407,Formulas!$A$2:$C$100,3,0)</f>
        <v>#N/A</v>
      </c>
    </row>
    <row r="408" s="18" customFormat="true" ht="14.65" hidden="false" customHeight="false" outlineLevel="0" collapsed="false">
      <c r="A408" s="25" t="n">
        <v>7249</v>
      </c>
      <c r="B408" s="0" t="str">
        <f aca="false">_xlfn.IFNA(VLOOKUP(A408,Receitas!$A$2:$B$88,2,0),"")</f>
        <v>Declaração do Ônus Contratual decorrente da Prorrogação dos Termos de Autorização - SMP</v>
      </c>
      <c r="C408" s="24" t="s">
        <v>96</v>
      </c>
      <c r="D408" s="29" t="s">
        <v>95</v>
      </c>
      <c r="E408" s="24" t="str">
        <f aca="false">VLOOKUP(D408,Formulas!$A$2:$C$100,3,0)</f>
        <v>Multa de Mora 0.33% com Limite de 10%</v>
      </c>
    </row>
    <row r="409" s="18" customFormat="true" ht="14.65" hidden="false" customHeight="false" outlineLevel="0" collapsed="false">
      <c r="A409" s="25" t="n">
        <v>7249</v>
      </c>
      <c r="B409" s="0" t="str">
        <f aca="false">_xlfn.IFNA(VLOOKUP(A409,Receitas!$A$2:$B$88,2,0),"")</f>
        <v>Declaração do Ônus Contratual decorrente da Prorrogação dos Termos de Autorização - SMP</v>
      </c>
      <c r="C409" s="24" t="s">
        <v>115</v>
      </c>
      <c r="D409" s="29" t="s">
        <v>114</v>
      </c>
      <c r="E409" s="24" t="str">
        <f aca="false">VLOOKUP(D409,Formulas!$A$2:$C$100,3,0)</f>
        <v>Juros de Mora Baseado no Índice Econômico SELIC</v>
      </c>
    </row>
    <row r="410" s="18" customFormat="true" ht="14.65" hidden="false" customHeight="false" outlineLevel="0" collapsed="false">
      <c r="A410" s="25" t="n">
        <v>7249</v>
      </c>
      <c r="B410" s="0" t="str">
        <f aca="false">_xlfn.IFNA(VLOOKUP(A410,Receitas!$A$2:$B$88,2,0),"")</f>
        <v>Declaração do Ônus Contratual decorrente da Prorrogação dos Termos de Autorização - SMP</v>
      </c>
      <c r="C410" s="24" t="s">
        <v>151</v>
      </c>
      <c r="D410" s="29" t="s">
        <v>150</v>
      </c>
      <c r="E410" s="24" t="e">
        <f aca="false">VLOOKUP(D410,Formulas!$A$2:$C$100,3,0)</f>
        <v>#N/A</v>
      </c>
    </row>
    <row r="411" customFormat="false" ht="14.65" hidden="false" customHeight="false" outlineLevel="0" collapsed="false">
      <c r="A411" s="25" t="n">
        <v>7250</v>
      </c>
      <c r="B411" s="0" t="str">
        <f aca="false">_xlfn.IFNA(VLOOKUP(A411,Receitas!$A$2:$B$88,2,0),"")</f>
        <v>Lançamento do Ônus Contratual decorrente da Prorrogação dos Termos de Autorização - SMP</v>
      </c>
      <c r="C411" s="24" t="s">
        <v>134</v>
      </c>
      <c r="D411" s="29" t="s">
        <v>150</v>
      </c>
      <c r="E411" s="24" t="e">
        <f aca="false">VLOOKUP(D411,Formulas!$A$2:$C$100,3,0)</f>
        <v>#N/A</v>
      </c>
    </row>
    <row r="412" customFormat="false" ht="13.8" hidden="false" customHeight="false" outlineLevel="0" collapsed="false">
      <c r="A412" s="25" t="n">
        <v>7250</v>
      </c>
      <c r="B412" s="0" t="str">
        <f aca="false">_xlfn.IFNA(VLOOKUP(A412,Receitas!$A$2:$B$88,2,0),"")</f>
        <v>Lançamento do Ônus Contratual decorrente da Prorrogação dos Termos de Autorização - SMP</v>
      </c>
      <c r="C412" s="24" t="s">
        <v>96</v>
      </c>
      <c r="D412" s="24" t="s">
        <v>95</v>
      </c>
      <c r="E412" s="24" t="str">
        <f aca="false">VLOOKUP(D412,Formulas!$A$2:$C$100,3,0)</f>
        <v>Multa de Mora 0.33% com Limite de 10%</v>
      </c>
    </row>
    <row r="413" customFormat="false" ht="13.8" hidden="false" customHeight="false" outlineLevel="0" collapsed="false">
      <c r="A413" s="25" t="n">
        <v>7250</v>
      </c>
      <c r="B413" s="0" t="str">
        <f aca="false">_xlfn.IFNA(VLOOKUP(A413,Receitas!$A$2:$B$88,2,0),"")</f>
        <v>Lançamento do Ônus Contratual decorrente da Prorrogação dos Termos de Autorização - SMP</v>
      </c>
      <c r="C413" s="24" t="s">
        <v>115</v>
      </c>
      <c r="D413" s="24" t="s">
        <v>114</v>
      </c>
      <c r="E413" s="24" t="str">
        <f aca="false">VLOOKUP(D413,Formulas!$A$2:$C$100,3,0)</f>
        <v>Juros de Mora Baseado no Índice Econômico SELIC</v>
      </c>
    </row>
    <row r="414" customFormat="false" ht="14.65" hidden="false" customHeight="false" outlineLevel="0" collapsed="false">
      <c r="A414" s="25" t="n">
        <v>7250</v>
      </c>
      <c r="B414" s="0" t="str">
        <f aca="false">_xlfn.IFNA(VLOOKUP(A414,Receitas!$A$2:$B$88,2,0),"")</f>
        <v>Lançamento do Ônus Contratual decorrente da Prorrogação dos Termos de Autorização - SMP</v>
      </c>
      <c r="C414" s="24" t="s">
        <v>151</v>
      </c>
      <c r="D414" s="29" t="s">
        <v>150</v>
      </c>
      <c r="E414" s="24" t="e">
        <f aca="false">VLOOKUP(D414,Formulas!$A$2:$C$100,3,0)</f>
        <v>#N/A</v>
      </c>
    </row>
    <row r="415" customFormat="false" ht="14.65" hidden="false" customHeight="false" outlineLevel="0" collapsed="false">
      <c r="A415" s="25" t="n">
        <v>8766</v>
      </c>
      <c r="B415" s="0" t="str">
        <f aca="false">_xlfn.IFNA(VLOOKUP(A415,Receitas!$A$2:$B$88,2,0),"")</f>
        <v>Taxa de Fiscalização de Instalação - TFI</v>
      </c>
      <c r="C415" s="24" t="s">
        <v>134</v>
      </c>
      <c r="D415" s="29" t="s">
        <v>150</v>
      </c>
      <c r="E415" s="24" t="e">
        <f aca="false">VLOOKUP(D415,Formulas!$A$2:$C$100,3,0)</f>
        <v>#N/A</v>
      </c>
    </row>
    <row r="416" customFormat="false" ht="13.8" hidden="false" customHeight="false" outlineLevel="0" collapsed="false">
      <c r="A416" s="25" t="n">
        <v>8766</v>
      </c>
      <c r="B416" s="0" t="str">
        <f aca="false">_xlfn.IFNA(VLOOKUP(A416,Receitas!$A$2:$B$88,2,0),"")</f>
        <v>Taxa de Fiscalização de Instalação - TFI</v>
      </c>
      <c r="C416" s="24" t="s">
        <v>96</v>
      </c>
      <c r="D416" s="24" t="s">
        <v>98</v>
      </c>
      <c r="E416" s="24" t="str">
        <f aca="false">VLOOKUP(D416,Formulas!$A$2:$C$100,3,0)</f>
        <v>Multa de Mora 0.33% com Limite de 20%</v>
      </c>
    </row>
    <row r="417" customFormat="false" ht="13.8" hidden="false" customHeight="false" outlineLevel="0" collapsed="false">
      <c r="A417" s="25" t="n">
        <v>8766</v>
      </c>
      <c r="B417" s="0" t="str">
        <f aca="false">_xlfn.IFNA(VLOOKUP(A417,Receitas!$A$2:$B$88,2,0),"")</f>
        <v>Taxa de Fiscalização de Instalação - TFI</v>
      </c>
      <c r="C417" s="24" t="s">
        <v>115</v>
      </c>
      <c r="D417" s="24" t="s">
        <v>114</v>
      </c>
      <c r="E417" s="24" t="str">
        <f aca="false">VLOOKUP(D417,Formulas!$A$2:$C$100,3,0)</f>
        <v>Juros de Mora Baseado no Índice Econômico SELIC</v>
      </c>
    </row>
    <row r="418" customFormat="false" ht="14.65" hidden="false" customHeight="false" outlineLevel="0" collapsed="false">
      <c r="A418" s="25" t="n">
        <v>8766</v>
      </c>
      <c r="B418" s="0" t="str">
        <f aca="false">_xlfn.IFNA(VLOOKUP(A418,Receitas!$A$2:$B$88,2,0),"")</f>
        <v>Taxa de Fiscalização de Instalação - TFI</v>
      </c>
      <c r="C418" s="24" t="s">
        <v>151</v>
      </c>
      <c r="D418" s="29" t="s">
        <v>150</v>
      </c>
      <c r="E418" s="24" t="e">
        <f aca="false">VLOOKUP(D418,Formulas!$A$2:$C$100,3,0)</f>
        <v>#N/A</v>
      </c>
    </row>
    <row r="419" customFormat="false" ht="14.65" hidden="false" customHeight="false" outlineLevel="0" collapsed="false">
      <c r="A419" s="25" t="n">
        <v>8801</v>
      </c>
      <c r="B419" s="0" t="str">
        <f aca="false">_xlfn.IFNA(VLOOKUP(A419,Receitas!$A$2:$B$88,2,0),"")</f>
        <v>Caução</v>
      </c>
      <c r="C419" s="24" t="s">
        <v>134</v>
      </c>
      <c r="D419" s="29" t="s">
        <v>150</v>
      </c>
      <c r="E419" s="24" t="e">
        <f aca="false">VLOOKUP(D419,Formulas!$A$2:$C$100,3,0)</f>
        <v>#N/A</v>
      </c>
    </row>
    <row r="420" customFormat="false" ht="14.65" hidden="false" customHeight="false" outlineLevel="0" collapsed="false">
      <c r="A420" s="25" t="n">
        <v>8801</v>
      </c>
      <c r="B420" s="0" t="str">
        <f aca="false">_xlfn.IFNA(VLOOKUP(A420,Receitas!$A$2:$B$88,2,0),"")</f>
        <v>Caução</v>
      </c>
      <c r="C420" s="24" t="s">
        <v>96</v>
      </c>
      <c r="D420" s="29" t="s">
        <v>150</v>
      </c>
      <c r="E420" s="24" t="e">
        <f aca="false">VLOOKUP(D420,Formulas!$A$2:$C$100,3,0)</f>
        <v>#N/A</v>
      </c>
    </row>
    <row r="421" customFormat="false" ht="14.65" hidden="false" customHeight="false" outlineLevel="0" collapsed="false">
      <c r="A421" s="25" t="n">
        <v>8801</v>
      </c>
      <c r="B421" s="0" t="str">
        <f aca="false">_xlfn.IFNA(VLOOKUP(A421,Receitas!$A$2:$B$88,2,0),"")</f>
        <v>Caução</v>
      </c>
      <c r="C421" s="24" t="s">
        <v>115</v>
      </c>
      <c r="D421" s="29" t="s">
        <v>150</v>
      </c>
      <c r="E421" s="24" t="e">
        <f aca="false">VLOOKUP(D421,Formulas!$A$2:$C$100,3,0)</f>
        <v>#N/A</v>
      </c>
    </row>
    <row r="422" customFormat="false" ht="14.65" hidden="false" customHeight="false" outlineLevel="0" collapsed="false">
      <c r="A422" s="25" t="n">
        <v>8801</v>
      </c>
      <c r="B422" s="0" t="str">
        <f aca="false">_xlfn.IFNA(VLOOKUP(A422,Receitas!$A$2:$B$88,2,0),"")</f>
        <v>Caução</v>
      </c>
      <c r="C422" s="24" t="s">
        <v>151</v>
      </c>
      <c r="D422" s="29" t="s">
        <v>150</v>
      </c>
      <c r="E422" s="24" t="e">
        <f aca="false">VLOOKUP(D422,Formulas!$A$2:$C$100,3,0)</f>
        <v>#N/A</v>
      </c>
    </row>
    <row r="423" customFormat="false" ht="14.65" hidden="false" customHeight="false" outlineLevel="0" collapsed="false">
      <c r="A423" s="25" t="n">
        <v>8804</v>
      </c>
      <c r="B423" s="0" t="str">
        <f aca="false">_xlfn.IFNA(VLOOKUP(A423,Receitas!$A$2:$B$88,2,0),"")</f>
        <v>Ressarcimento de Despesas com Cópias</v>
      </c>
      <c r="C423" s="24" t="s">
        <v>134</v>
      </c>
      <c r="D423" s="29" t="s">
        <v>150</v>
      </c>
      <c r="E423" s="24" t="e">
        <f aca="false">VLOOKUP(D423,Formulas!$A$2:$C$100,3,0)</f>
        <v>#N/A</v>
      </c>
    </row>
    <row r="424" customFormat="false" ht="14.65" hidden="false" customHeight="false" outlineLevel="0" collapsed="false">
      <c r="A424" s="25" t="n">
        <v>8804</v>
      </c>
      <c r="B424" s="0" t="str">
        <f aca="false">_xlfn.IFNA(VLOOKUP(A424,Receitas!$A$2:$B$88,2,0),"")</f>
        <v>Ressarcimento de Despesas com Cópias</v>
      </c>
      <c r="C424" s="24" t="s">
        <v>96</v>
      </c>
      <c r="D424" s="29" t="s">
        <v>150</v>
      </c>
      <c r="E424" s="24" t="e">
        <f aca="false">VLOOKUP(D424,Formulas!$A$2:$C$100,3,0)</f>
        <v>#N/A</v>
      </c>
    </row>
    <row r="425" customFormat="false" ht="14.65" hidden="false" customHeight="false" outlineLevel="0" collapsed="false">
      <c r="A425" s="25" t="n">
        <v>8804</v>
      </c>
      <c r="B425" s="0" t="str">
        <f aca="false">_xlfn.IFNA(VLOOKUP(A425,Receitas!$A$2:$B$88,2,0),"")</f>
        <v>Ressarcimento de Despesas com Cópias</v>
      </c>
      <c r="C425" s="24" t="s">
        <v>115</v>
      </c>
      <c r="D425" s="29" t="s">
        <v>150</v>
      </c>
      <c r="E425" s="24" t="e">
        <f aca="false">VLOOKUP(D425,Formulas!$A$2:$C$100,3,0)</f>
        <v>#N/A</v>
      </c>
    </row>
    <row r="426" customFormat="false" ht="14.65" hidden="false" customHeight="false" outlineLevel="0" collapsed="false">
      <c r="A426" s="25" t="n">
        <v>8804</v>
      </c>
      <c r="B426" s="0" t="str">
        <f aca="false">_xlfn.IFNA(VLOOKUP(A426,Receitas!$A$2:$B$88,2,0),"")</f>
        <v>Ressarcimento de Despesas com Cópias</v>
      </c>
      <c r="C426" s="24" t="s">
        <v>151</v>
      </c>
      <c r="D426" s="29" t="s">
        <v>150</v>
      </c>
      <c r="E426" s="24" t="e">
        <f aca="false">VLOOKUP(D426,Formulas!$A$2:$C$100,3,0)</f>
        <v>#N/A</v>
      </c>
    </row>
    <row r="427" customFormat="false" ht="14.65" hidden="false" customHeight="false" outlineLevel="0" collapsed="false">
      <c r="A427" s="25" t="n">
        <v>8806</v>
      </c>
      <c r="B427" s="0" t="str">
        <f aca="false">_xlfn.IFNA(VLOOKUP(A427,Receitas!$A$2:$B$88,2,0),"")</f>
        <v>Recuperação Desp. Exerc. Anteriores - Fonte STN</v>
      </c>
      <c r="C427" s="24" t="s">
        <v>134</v>
      </c>
      <c r="D427" s="29" t="s">
        <v>150</v>
      </c>
      <c r="E427" s="24" t="e">
        <f aca="false">VLOOKUP(D427,Formulas!$A$2:$C$100,3,0)</f>
        <v>#N/A</v>
      </c>
    </row>
    <row r="428" customFormat="false" ht="14.65" hidden="false" customHeight="false" outlineLevel="0" collapsed="false">
      <c r="A428" s="25" t="n">
        <v>8806</v>
      </c>
      <c r="B428" s="0" t="str">
        <f aca="false">_xlfn.IFNA(VLOOKUP(A428,Receitas!$A$2:$B$88,2,0),"")</f>
        <v>Recuperação Desp. Exerc. Anteriores - Fonte STN</v>
      </c>
      <c r="C428" s="24" t="s">
        <v>96</v>
      </c>
      <c r="D428" s="29" t="s">
        <v>150</v>
      </c>
      <c r="E428" s="24" t="e">
        <f aca="false">VLOOKUP(D428,Formulas!$A$2:$C$100,3,0)</f>
        <v>#N/A</v>
      </c>
    </row>
    <row r="429" customFormat="false" ht="14.65" hidden="false" customHeight="false" outlineLevel="0" collapsed="false">
      <c r="A429" s="25" t="n">
        <v>8806</v>
      </c>
      <c r="B429" s="0" t="str">
        <f aca="false">_xlfn.IFNA(VLOOKUP(A429,Receitas!$A$2:$B$88,2,0),"")</f>
        <v>Recuperação Desp. Exerc. Anteriores - Fonte STN</v>
      </c>
      <c r="C429" s="24" t="s">
        <v>115</v>
      </c>
      <c r="D429" s="29" t="s">
        <v>150</v>
      </c>
      <c r="E429" s="24" t="e">
        <f aca="false">VLOOKUP(D429,Formulas!$A$2:$C$100,3,0)</f>
        <v>#N/A</v>
      </c>
    </row>
    <row r="430" customFormat="false" ht="14.65" hidden="false" customHeight="false" outlineLevel="0" collapsed="false">
      <c r="A430" s="25" t="n">
        <v>8806</v>
      </c>
      <c r="B430" s="0" t="str">
        <f aca="false">_xlfn.IFNA(VLOOKUP(A430,Receitas!$A$2:$B$88,2,0),"")</f>
        <v>Recuperação Desp. Exerc. Anteriores - Fonte STN</v>
      </c>
      <c r="C430" s="24" t="s">
        <v>151</v>
      </c>
      <c r="D430" s="29" t="s">
        <v>150</v>
      </c>
      <c r="E430" s="24" t="e">
        <f aca="false">VLOOKUP(D430,Formulas!$A$2:$C$100,3,0)</f>
        <v>#N/A</v>
      </c>
    </row>
    <row r="431" customFormat="false" ht="14.65" hidden="false" customHeight="false" outlineLevel="0" collapsed="false">
      <c r="A431" s="25" t="n">
        <v>8807</v>
      </c>
      <c r="B431" s="0" t="str">
        <f aca="false">_xlfn.IFNA(VLOOKUP(A431,Receitas!$A$2:$B$88,2,0),"")</f>
        <v>Acórdãos TCU (Recuperação Desp. Exerc. Anteriores)</v>
      </c>
      <c r="C431" s="24" t="s">
        <v>134</v>
      </c>
      <c r="D431" s="29" t="s">
        <v>150</v>
      </c>
      <c r="E431" s="24" t="e">
        <f aca="false">VLOOKUP(D431,Formulas!$A$2:$C$100,3,0)</f>
        <v>#N/A</v>
      </c>
    </row>
    <row r="432" customFormat="false" ht="14.65" hidden="false" customHeight="false" outlineLevel="0" collapsed="false">
      <c r="A432" s="25" t="n">
        <v>8807</v>
      </c>
      <c r="B432" s="0" t="str">
        <f aca="false">_xlfn.IFNA(VLOOKUP(A432,Receitas!$A$2:$B$88,2,0),"")</f>
        <v>Acórdãos TCU (Recuperação Desp. Exerc. Anteriores)</v>
      </c>
      <c r="C432" s="24" t="s">
        <v>96</v>
      </c>
      <c r="D432" s="29" t="s">
        <v>150</v>
      </c>
      <c r="E432" s="24" t="e">
        <f aca="false">VLOOKUP(D432,Formulas!$A$2:$C$100,3,0)</f>
        <v>#N/A</v>
      </c>
    </row>
    <row r="433" customFormat="false" ht="14.65" hidden="false" customHeight="false" outlineLevel="0" collapsed="false">
      <c r="A433" s="25" t="n">
        <v>8807</v>
      </c>
      <c r="B433" s="0" t="str">
        <f aca="false">_xlfn.IFNA(VLOOKUP(A433,Receitas!$A$2:$B$88,2,0),"")</f>
        <v>Acórdãos TCU (Recuperação Desp. Exerc. Anteriores)</v>
      </c>
      <c r="C433" s="24" t="s">
        <v>115</v>
      </c>
      <c r="D433" s="29" t="s">
        <v>150</v>
      </c>
      <c r="E433" s="24" t="e">
        <f aca="false">VLOOKUP(D433,Formulas!$A$2:$C$100,3,0)</f>
        <v>#N/A</v>
      </c>
    </row>
    <row r="434" customFormat="false" ht="14.65" hidden="false" customHeight="false" outlineLevel="0" collapsed="false">
      <c r="A434" s="25" t="n">
        <v>8807</v>
      </c>
      <c r="B434" s="0" t="str">
        <f aca="false">_xlfn.IFNA(VLOOKUP(A434,Receitas!$A$2:$B$88,2,0),"")</f>
        <v>Acórdãos TCU (Recuperação Desp. Exerc. Anteriores)</v>
      </c>
      <c r="C434" s="24" t="s">
        <v>151</v>
      </c>
      <c r="D434" s="29" t="s">
        <v>150</v>
      </c>
      <c r="E434" s="24" t="e">
        <f aca="false">VLOOKUP(D434,Formulas!$A$2:$C$100,3,0)</f>
        <v>#N/A</v>
      </c>
    </row>
    <row r="435" customFormat="false" ht="14.65" hidden="false" customHeight="false" outlineLevel="0" collapsed="false">
      <c r="A435" s="25" t="n">
        <v>8808</v>
      </c>
      <c r="B435" s="0" t="str">
        <f aca="false">_xlfn.IFNA(VLOOKUP(A435,Receitas!$A$2:$B$88,2,0),"")</f>
        <v>Devolução de Suprimento de Fundos-Exercício</v>
      </c>
      <c r="C435" s="24" t="s">
        <v>134</v>
      </c>
      <c r="D435" s="29" t="s">
        <v>150</v>
      </c>
      <c r="E435" s="24" t="e">
        <f aca="false">VLOOKUP(D435,Formulas!$A$2:$C$100,3,0)</f>
        <v>#N/A</v>
      </c>
    </row>
    <row r="436" customFormat="false" ht="13.8" hidden="false" customHeight="false" outlineLevel="0" collapsed="false">
      <c r="A436" s="25" t="n">
        <v>8808</v>
      </c>
      <c r="B436" s="0" t="str">
        <f aca="false">_xlfn.IFNA(VLOOKUP(A436,Receitas!$A$2:$B$88,2,0),"")</f>
        <v>Devolução de Suprimento de Fundos-Exercício</v>
      </c>
      <c r="C436" s="24" t="s">
        <v>96</v>
      </c>
      <c r="D436" s="24" t="s">
        <v>117</v>
      </c>
      <c r="E436" s="24" t="str">
        <f aca="false">VLOOKUP(D436,Formulas!$A$2:$C$100,3,0)</f>
        <v>Juros de Mora para Receita de Multas sem Suspenção de Exigibilidade (novo Regulamento de Aplicação de Sanções Administrativas, Art. 36, Inciso II)</v>
      </c>
    </row>
    <row r="437" customFormat="false" ht="13.8" hidden="false" customHeight="false" outlineLevel="0" collapsed="false">
      <c r="A437" s="25" t="n">
        <v>8808</v>
      </c>
      <c r="B437" s="0" t="str">
        <f aca="false">_xlfn.IFNA(VLOOKUP(A437,Receitas!$A$2:$B$88,2,0),"")</f>
        <v>Devolução de Suprimento de Fundos-Exercício</v>
      </c>
      <c r="C437" s="24" t="s">
        <v>115</v>
      </c>
      <c r="D437" s="24" t="s">
        <v>114</v>
      </c>
      <c r="E437" s="24" t="str">
        <f aca="false">VLOOKUP(D437,Formulas!$A$2:$C$100,3,0)</f>
        <v>Juros de Mora Baseado no Índice Econômico SELIC</v>
      </c>
    </row>
    <row r="438" customFormat="false" ht="14.65" hidden="false" customHeight="false" outlineLevel="0" collapsed="false">
      <c r="A438" s="25" t="n">
        <v>8808</v>
      </c>
      <c r="B438" s="0" t="str">
        <f aca="false">_xlfn.IFNA(VLOOKUP(A438,Receitas!$A$2:$B$88,2,0),"")</f>
        <v>Devolução de Suprimento de Fundos-Exercício</v>
      </c>
      <c r="C438" s="24" t="s">
        <v>151</v>
      </c>
      <c r="D438" s="29" t="s">
        <v>150</v>
      </c>
      <c r="E438" s="24" t="e">
        <f aca="false">VLOOKUP(D438,Formulas!$A$2:$C$100,3,0)</f>
        <v>#N/A</v>
      </c>
    </row>
    <row r="439" customFormat="false" ht="14.65" hidden="false" customHeight="false" outlineLevel="0" collapsed="false">
      <c r="A439" s="25" t="n">
        <v>8810</v>
      </c>
      <c r="B439" s="0" t="str">
        <f aca="false">_xlfn.IFNA(VLOOKUP(A439,Receitas!$A$2:$B$88,2,0),"")</f>
        <v>Recuperação de Despesas de Exercício Anteriores - TI</v>
      </c>
      <c r="C439" s="24" t="s">
        <v>134</v>
      </c>
      <c r="D439" s="29" t="s">
        <v>150</v>
      </c>
      <c r="E439" s="24" t="e">
        <f aca="false">VLOOKUP(D439,Formulas!$A$2:$C$100,3,0)</f>
        <v>#N/A</v>
      </c>
    </row>
    <row r="440" customFormat="false" ht="13.8" hidden="false" customHeight="false" outlineLevel="0" collapsed="false">
      <c r="A440" s="25" t="n">
        <v>8810</v>
      </c>
      <c r="B440" s="0" t="str">
        <f aca="false">_xlfn.IFNA(VLOOKUP(A440,Receitas!$A$2:$B$88,2,0),"")</f>
        <v>Recuperação de Despesas de Exercício Anteriores - TI</v>
      </c>
      <c r="C440" s="24" t="s">
        <v>96</v>
      </c>
      <c r="D440" s="24" t="s">
        <v>117</v>
      </c>
      <c r="E440" s="24" t="str">
        <f aca="false">VLOOKUP(D440,Formulas!$A$2:$C$100,3,0)</f>
        <v>Juros de Mora para Receita de Multas sem Suspenção de Exigibilidade (novo Regulamento de Aplicação de Sanções Administrativas, Art. 36, Inciso II)</v>
      </c>
    </row>
    <row r="441" customFormat="false" ht="13.8" hidden="false" customHeight="false" outlineLevel="0" collapsed="false">
      <c r="A441" s="25" t="n">
        <v>8810</v>
      </c>
      <c r="B441" s="0" t="str">
        <f aca="false">_xlfn.IFNA(VLOOKUP(A441,Receitas!$A$2:$B$88,2,0),"")</f>
        <v>Recuperação de Despesas de Exercício Anteriores - TI</v>
      </c>
      <c r="C441" s="24" t="s">
        <v>115</v>
      </c>
      <c r="D441" s="24" t="s">
        <v>114</v>
      </c>
      <c r="E441" s="24" t="str">
        <f aca="false">VLOOKUP(D441,Formulas!$A$2:$C$100,3,0)</f>
        <v>Juros de Mora Baseado no Índice Econômico SELIC</v>
      </c>
    </row>
    <row r="442" customFormat="false" ht="14.65" hidden="false" customHeight="false" outlineLevel="0" collapsed="false">
      <c r="A442" s="25" t="n">
        <v>8810</v>
      </c>
      <c r="B442" s="0" t="str">
        <f aca="false">_xlfn.IFNA(VLOOKUP(A442,Receitas!$A$2:$B$88,2,0),"")</f>
        <v>Recuperação de Despesas de Exercício Anteriores - TI</v>
      </c>
      <c r="C442" s="24" t="s">
        <v>151</v>
      </c>
      <c r="D442" s="29" t="s">
        <v>150</v>
      </c>
      <c r="E442" s="24" t="e">
        <f aca="false">VLOOKUP(D442,Formulas!$A$2:$C$100,3,0)</f>
        <v>#N/A</v>
      </c>
    </row>
    <row r="443" customFormat="false" ht="14.65" hidden="false" customHeight="false" outlineLevel="0" collapsed="false">
      <c r="A443" s="25" t="n">
        <v>8812</v>
      </c>
      <c r="B443" s="0" t="str">
        <f aca="false">_xlfn.IFNA(VLOOKUP(A443,Receitas!$A$2:$B$88,2,0),"")</f>
        <v>Devolução Convênios - Exercício</v>
      </c>
      <c r="C443" s="24" t="s">
        <v>134</v>
      </c>
      <c r="D443" s="32" t="s">
        <v>150</v>
      </c>
      <c r="E443" s="24" t="e">
        <f aca="false">VLOOKUP(D443,Formulas!$A$2:$C$100,3,0)</f>
        <v>#N/A</v>
      </c>
    </row>
    <row r="444" customFormat="false" ht="14.65" hidden="false" customHeight="false" outlineLevel="0" collapsed="false">
      <c r="A444" s="25" t="n">
        <v>8812</v>
      </c>
      <c r="B444" s="0" t="str">
        <f aca="false">_xlfn.IFNA(VLOOKUP(A444,Receitas!$A$2:$B$88,2,0),"")</f>
        <v>Devolução Convênios - Exercício</v>
      </c>
      <c r="C444" s="24" t="s">
        <v>96</v>
      </c>
      <c r="D444" s="32" t="s">
        <v>150</v>
      </c>
      <c r="E444" s="24" t="e">
        <f aca="false">VLOOKUP(D444,Formulas!$A$2:$C$100,3,0)</f>
        <v>#N/A</v>
      </c>
    </row>
    <row r="445" customFormat="false" ht="14.65" hidden="false" customHeight="false" outlineLevel="0" collapsed="false">
      <c r="A445" s="25" t="n">
        <v>8812</v>
      </c>
      <c r="B445" s="0" t="str">
        <f aca="false">_xlfn.IFNA(VLOOKUP(A445,Receitas!$A$2:$B$88,2,0),"")</f>
        <v>Devolução Convênios - Exercício</v>
      </c>
      <c r="C445" s="24" t="s">
        <v>115</v>
      </c>
      <c r="D445" s="32" t="s">
        <v>150</v>
      </c>
      <c r="E445" s="24" t="e">
        <f aca="false">VLOOKUP(D445,Formulas!$A$2:$C$100,3,0)</f>
        <v>#N/A</v>
      </c>
    </row>
    <row r="446" customFormat="false" ht="14.65" hidden="false" customHeight="false" outlineLevel="0" collapsed="false">
      <c r="A446" s="25" t="n">
        <v>8812</v>
      </c>
      <c r="B446" s="0" t="str">
        <f aca="false">_xlfn.IFNA(VLOOKUP(A446,Receitas!$A$2:$B$88,2,0),"")</f>
        <v>Devolução Convênios - Exercício</v>
      </c>
      <c r="C446" s="24" t="s">
        <v>151</v>
      </c>
      <c r="D446" s="32" t="s">
        <v>150</v>
      </c>
      <c r="E446" s="24" t="e">
        <f aca="false">VLOOKUP(D446,Formulas!$A$2:$C$100,3,0)</f>
        <v>#N/A</v>
      </c>
    </row>
    <row r="447" customFormat="false" ht="14.65" hidden="false" customHeight="false" outlineLevel="0" collapsed="false">
      <c r="A447" s="25" t="n">
        <v>8815</v>
      </c>
      <c r="B447" s="0" t="str">
        <f aca="false">_xlfn.IFNA(VLOOKUP(A447,Receitas!$A$2:$B$88,2,0),"")</f>
        <v>Ressarcimento de Despesas Médicas</v>
      </c>
      <c r="C447" s="24" t="s">
        <v>134</v>
      </c>
      <c r="D447" s="29" t="s">
        <v>150</v>
      </c>
      <c r="E447" s="24" t="e">
        <f aca="false">VLOOKUP(D447,Formulas!$A$2:$C$100,3,0)</f>
        <v>#N/A</v>
      </c>
    </row>
    <row r="448" customFormat="false" ht="14.65" hidden="false" customHeight="false" outlineLevel="0" collapsed="false">
      <c r="A448" s="25" t="n">
        <v>8815</v>
      </c>
      <c r="B448" s="0" t="str">
        <f aca="false">_xlfn.IFNA(VLOOKUP(A448,Receitas!$A$2:$B$88,2,0),"")</f>
        <v>Ressarcimento de Despesas Médicas</v>
      </c>
      <c r="C448" s="24" t="s">
        <v>96</v>
      </c>
      <c r="D448" s="29" t="s">
        <v>150</v>
      </c>
      <c r="E448" s="24" t="e">
        <f aca="false">VLOOKUP(D448,Formulas!$A$2:$C$100,3,0)</f>
        <v>#N/A</v>
      </c>
    </row>
    <row r="449" customFormat="false" ht="14.65" hidden="false" customHeight="false" outlineLevel="0" collapsed="false">
      <c r="A449" s="25" t="n">
        <v>8815</v>
      </c>
      <c r="B449" s="0" t="str">
        <f aca="false">_xlfn.IFNA(VLOOKUP(A449,Receitas!$A$2:$B$88,2,0),"")</f>
        <v>Ressarcimento de Despesas Médicas</v>
      </c>
      <c r="C449" s="24" t="s">
        <v>115</v>
      </c>
      <c r="D449" s="29" t="s">
        <v>150</v>
      </c>
      <c r="E449" s="24" t="e">
        <f aca="false">VLOOKUP(D449,Formulas!$A$2:$C$100,3,0)</f>
        <v>#N/A</v>
      </c>
    </row>
    <row r="450" customFormat="false" ht="14.65" hidden="false" customHeight="false" outlineLevel="0" collapsed="false">
      <c r="A450" s="25" t="n">
        <v>8815</v>
      </c>
      <c r="B450" s="0" t="str">
        <f aca="false">_xlfn.IFNA(VLOOKUP(A450,Receitas!$A$2:$B$88,2,0),"")</f>
        <v>Ressarcimento de Despesas Médicas</v>
      </c>
      <c r="C450" s="24" t="s">
        <v>151</v>
      </c>
      <c r="D450" s="29" t="s">
        <v>150</v>
      </c>
      <c r="E450" s="24" t="e">
        <f aca="false">VLOOKUP(D450,Formulas!$A$2:$C$100,3,0)</f>
        <v>#N/A</v>
      </c>
    </row>
    <row r="451" customFormat="false" ht="14.65" hidden="false" customHeight="false" outlineLevel="0" collapsed="false">
      <c r="A451" s="25" t="n">
        <v>8888</v>
      </c>
      <c r="B451" s="0" t="str">
        <f aca="false">_xlfn.IFNA(VLOOKUP(A451,Receitas!$A$2:$B$88,2,0),"")</f>
        <v>Anul.Despesa no Exercício </v>
      </c>
      <c r="C451" s="24" t="s">
        <v>134</v>
      </c>
      <c r="D451" s="29" t="s">
        <v>150</v>
      </c>
      <c r="E451" s="24" t="e">
        <f aca="false">VLOOKUP(D451,Formulas!$A$2:$C$100,3,0)</f>
        <v>#N/A</v>
      </c>
    </row>
    <row r="452" customFormat="false" ht="14.65" hidden="false" customHeight="false" outlineLevel="0" collapsed="false">
      <c r="A452" s="25" t="n">
        <v>8888</v>
      </c>
      <c r="B452" s="0" t="str">
        <f aca="false">_xlfn.IFNA(VLOOKUP(A452,Receitas!$A$2:$B$88,2,0),"")</f>
        <v>Anul.Despesa no Exercício </v>
      </c>
      <c r="C452" s="24" t="s">
        <v>96</v>
      </c>
      <c r="D452" s="29" t="s">
        <v>150</v>
      </c>
      <c r="E452" s="24" t="e">
        <f aca="false">VLOOKUP(D452,Formulas!$A$2:$C$100,3,0)</f>
        <v>#N/A</v>
      </c>
    </row>
    <row r="453" customFormat="false" ht="14.65" hidden="false" customHeight="false" outlineLevel="0" collapsed="false">
      <c r="A453" s="25" t="n">
        <v>8888</v>
      </c>
      <c r="B453" s="0" t="str">
        <f aca="false">_xlfn.IFNA(VLOOKUP(A453,Receitas!$A$2:$B$88,2,0),"")</f>
        <v>Anul.Despesa no Exercício </v>
      </c>
      <c r="C453" s="24" t="s">
        <v>115</v>
      </c>
      <c r="D453" s="29" t="s">
        <v>150</v>
      </c>
      <c r="E453" s="24" t="e">
        <f aca="false">VLOOKUP(D453,Formulas!$A$2:$C$100,3,0)</f>
        <v>#N/A</v>
      </c>
    </row>
    <row r="454" customFormat="false" ht="14.65" hidden="false" customHeight="false" outlineLevel="0" collapsed="false">
      <c r="A454" s="25" t="n">
        <v>8888</v>
      </c>
      <c r="B454" s="0" t="str">
        <f aca="false">_xlfn.IFNA(VLOOKUP(A454,Receitas!$A$2:$B$88,2,0),"")</f>
        <v>Anul.Despesa no Exercício </v>
      </c>
      <c r="C454" s="24" t="s">
        <v>151</v>
      </c>
      <c r="D454" s="29" t="s">
        <v>150</v>
      </c>
      <c r="E454" s="24" t="e">
        <f aca="false">VLOOKUP(D454,Formulas!$A$2:$C$100,3,0)</f>
        <v>#N/A</v>
      </c>
    </row>
    <row r="455" customFormat="false" ht="13.8" hidden="false" customHeight="false" outlineLevel="0" collapsed="false">
      <c r="B455" s="0" t="str">
        <f aca="false">_xlfn.IFNA(VLOOKUP(A455,Receitas!$A$2:$B$88,2,0),"")</f>
        <v/>
      </c>
    </row>
    <row r="456" customFormat="false" ht="13.8" hidden="false" customHeight="false" outlineLevel="0" collapsed="false">
      <c r="B456" s="0" t="str">
        <f aca="false">_xlfn.IFNA(VLOOKUP(A456,Receitas!$A$2:$B$88,2,0),"")</f>
        <v/>
      </c>
    </row>
    <row r="457" customFormat="false" ht="13.8" hidden="false" customHeight="false" outlineLevel="0" collapsed="false">
      <c r="B457" s="0" t="str">
        <f aca="false">_xlfn.IFNA(VLOOKUP(A457,Receitas!$A$2:$B$88,2,0),"")</f>
        <v/>
      </c>
    </row>
    <row r="458" customFormat="false" ht="13.8" hidden="false" customHeight="false" outlineLevel="0" collapsed="false">
      <c r="B458" s="0" t="str">
        <f aca="false">_xlfn.IFNA(VLOOKUP(A458,Receitas!$A$2:$B$88,2,0),"")</f>
        <v/>
      </c>
    </row>
    <row r="459" customFormat="false" ht="13.8" hidden="false" customHeight="false" outlineLevel="0" collapsed="false">
      <c r="B459" s="0" t="str">
        <f aca="false">_xlfn.IFNA(VLOOKUP(A459,Receitas!$A$2:$B$88,2,0),"")</f>
        <v/>
      </c>
    </row>
    <row r="460" customFormat="false" ht="13.8" hidden="false" customHeight="false" outlineLevel="0" collapsed="false">
      <c r="B460" s="0" t="str">
        <f aca="false">_xlfn.IFNA(VLOOKUP(A460,Receitas!$A$2:$B$88,2,0),"")</f>
        <v/>
      </c>
    </row>
    <row r="461" customFormat="false" ht="13.8" hidden="false" customHeight="false" outlineLevel="0" collapsed="false">
      <c r="B461" s="0" t="str">
        <f aca="false">_xlfn.IFNA(VLOOKUP(A461,Receitas!$A$2:$B$88,2,0),"")</f>
        <v/>
      </c>
    </row>
    <row r="462" customFormat="false" ht="13.8" hidden="false" customHeight="false" outlineLevel="0" collapsed="false">
      <c r="B462" s="0" t="str">
        <f aca="false">_xlfn.IFNA(VLOOKUP(A462,Receitas!$A$2:$B$88,2,0),"")</f>
        <v/>
      </c>
    </row>
    <row r="463" customFormat="false" ht="13.8" hidden="false" customHeight="false" outlineLevel="0" collapsed="false">
      <c r="B463" s="0" t="str">
        <f aca="false">_xlfn.IFNA(VLOOKUP(A463,Receitas!$A$2:$B$88,2,0),"")</f>
        <v/>
      </c>
    </row>
    <row r="464" customFormat="false" ht="13.8" hidden="false" customHeight="false" outlineLevel="0" collapsed="false">
      <c r="B464" s="0" t="str">
        <f aca="false">_xlfn.IFNA(VLOOKUP(A464,Receitas!$A$2:$B$88,2,0),"")</f>
        <v/>
      </c>
    </row>
    <row r="465" customFormat="false" ht="13.8" hidden="false" customHeight="false" outlineLevel="0" collapsed="false">
      <c r="B465" s="0" t="str">
        <f aca="false">_xlfn.IFNA(VLOOKUP(A465,Receitas!$A$2:$B$88,2,0),"")</f>
        <v/>
      </c>
    </row>
    <row r="466" customFormat="false" ht="13.8" hidden="false" customHeight="false" outlineLevel="0" collapsed="false">
      <c r="B466" s="0" t="str">
        <f aca="false">_xlfn.IFNA(VLOOKUP(A466,Receitas!$A$2:$B$88,2,0),"")</f>
        <v/>
      </c>
    </row>
    <row r="467" customFormat="false" ht="13.8" hidden="false" customHeight="false" outlineLevel="0" collapsed="false">
      <c r="B467" s="0" t="str">
        <f aca="false">_xlfn.IFNA(VLOOKUP(A467,Receitas!$A$2:$B$88,2,0),"")</f>
        <v/>
      </c>
    </row>
    <row r="468" customFormat="false" ht="13.8" hidden="false" customHeight="false" outlineLevel="0" collapsed="false">
      <c r="B468" s="0" t="str">
        <f aca="false">_xlfn.IFNA(VLOOKUP(A468,Receitas!$A$2:$B$88,2,0),"")</f>
        <v/>
      </c>
    </row>
    <row r="469" customFormat="false" ht="13.8" hidden="false" customHeight="false" outlineLevel="0" collapsed="false">
      <c r="B469" s="0" t="str">
        <f aca="false">_xlfn.IFNA(VLOOKUP(A469,Receitas!$A$2:$B$88,2,0),"")</f>
        <v/>
      </c>
    </row>
    <row r="470" customFormat="false" ht="13.8" hidden="false" customHeight="false" outlineLevel="0" collapsed="false">
      <c r="B470" s="0" t="str">
        <f aca="false">_xlfn.IFNA(VLOOKUP(A470,Receitas!$A$2:$B$88,2,0),"")</f>
        <v/>
      </c>
    </row>
    <row r="471" customFormat="false" ht="13.8" hidden="false" customHeight="false" outlineLevel="0" collapsed="false">
      <c r="B471" s="0" t="str">
        <f aca="false">_xlfn.IFNA(VLOOKUP(A471,Receitas!$A$2:$B$88,2,0),"")</f>
        <v/>
      </c>
    </row>
    <row r="472" customFormat="false" ht="13.8" hidden="false" customHeight="false" outlineLevel="0" collapsed="false">
      <c r="B472" s="0" t="str">
        <f aca="false">_xlfn.IFNA(VLOOKUP(A472,Receitas!$A$2:$B$88,2,0),"")</f>
        <v/>
      </c>
    </row>
    <row r="473" customFormat="false" ht="13.8" hidden="false" customHeight="false" outlineLevel="0" collapsed="false">
      <c r="B473" s="0" t="str">
        <f aca="false">_xlfn.IFNA(VLOOKUP(A473,Receitas!$A$2:$B$88,2,0),"")</f>
        <v/>
      </c>
    </row>
    <row r="474" customFormat="false" ht="13.8" hidden="false" customHeight="false" outlineLevel="0" collapsed="false">
      <c r="B474" s="0" t="str">
        <f aca="false">_xlfn.IFNA(VLOOKUP(A474,Receitas!$A$2:$B$88,2,0),"")</f>
        <v/>
      </c>
    </row>
    <row r="475" customFormat="false" ht="13.8" hidden="false" customHeight="false" outlineLevel="0" collapsed="false">
      <c r="B475" s="0" t="str">
        <f aca="false">_xlfn.IFNA(VLOOKUP(A475,Receitas!$A$2:$B$88,2,0),"")</f>
        <v/>
      </c>
    </row>
    <row r="476" customFormat="false" ht="13.8" hidden="false" customHeight="false" outlineLevel="0" collapsed="false">
      <c r="B476" s="0" t="str">
        <f aca="false">_xlfn.IFNA(VLOOKUP(A476,Receitas!$A$2:$B$88,2,0),"")</f>
        <v/>
      </c>
    </row>
    <row r="477" customFormat="false" ht="13.8" hidden="false" customHeight="false" outlineLevel="0" collapsed="false">
      <c r="B477" s="0" t="str">
        <f aca="false">_xlfn.IFNA(VLOOKUP(A477,Receitas!$A$2:$B$88,2,0),"")</f>
        <v/>
      </c>
    </row>
    <row r="478" customFormat="false" ht="13.8" hidden="false" customHeight="false" outlineLevel="0" collapsed="false">
      <c r="B478" s="0" t="str">
        <f aca="false">_xlfn.IFNA(VLOOKUP(A478,Receitas!$A$2:$B$88,2,0),"")</f>
        <v/>
      </c>
    </row>
    <row r="479" customFormat="false" ht="13.8" hidden="false" customHeight="false" outlineLevel="0" collapsed="false">
      <c r="B479" s="0" t="str">
        <f aca="false">_xlfn.IFNA(VLOOKUP(A479,Receitas!$A$2:$B$88,2,0),"")</f>
        <v/>
      </c>
    </row>
    <row r="480" customFormat="false" ht="13.8" hidden="false" customHeight="false" outlineLevel="0" collapsed="false">
      <c r="B480" s="0" t="str">
        <f aca="false">_xlfn.IFNA(VLOOKUP(A480,Receitas!$A$2:$B$88,2,0),"")</f>
        <v/>
      </c>
    </row>
    <row r="481" customFormat="false" ht="13.8" hidden="false" customHeight="false" outlineLevel="0" collapsed="false">
      <c r="B481" s="0" t="str">
        <f aca="false">_xlfn.IFNA(VLOOKUP(A481,Receitas!$A$2:$B$88,2,0),"")</f>
        <v/>
      </c>
    </row>
    <row r="482" customFormat="false" ht="13.8" hidden="false" customHeight="false" outlineLevel="0" collapsed="false">
      <c r="B482" s="0" t="str">
        <f aca="false">_xlfn.IFNA(VLOOKUP(A482,Receitas!$A$2:$B$88,2,0),"")</f>
        <v/>
      </c>
    </row>
    <row r="483" customFormat="false" ht="13.8" hidden="false" customHeight="false" outlineLevel="0" collapsed="false">
      <c r="B483" s="0" t="str">
        <f aca="false">_xlfn.IFNA(VLOOKUP(A483,Receitas!$A$2:$B$88,2,0),"")</f>
        <v/>
      </c>
    </row>
    <row r="484" customFormat="false" ht="13.8" hidden="false" customHeight="false" outlineLevel="0" collapsed="false">
      <c r="B484" s="0" t="str">
        <f aca="false">_xlfn.IFNA(VLOOKUP(A484,Receitas!$A$2:$B$88,2,0),"")</f>
        <v/>
      </c>
    </row>
    <row r="485" customFormat="false" ht="13.8" hidden="false" customHeight="false" outlineLevel="0" collapsed="false">
      <c r="B485" s="0" t="str">
        <f aca="false">_xlfn.IFNA(VLOOKUP(A485,Receitas!$A$2:$B$88,2,0),"")</f>
        <v/>
      </c>
    </row>
    <row r="486" customFormat="false" ht="13.8" hidden="false" customHeight="false" outlineLevel="0" collapsed="false">
      <c r="B486" s="0" t="str">
        <f aca="false">_xlfn.IFNA(VLOOKUP(A486,Receitas!$A$2:$B$88,2,0),"")</f>
        <v/>
      </c>
    </row>
    <row r="487" customFormat="false" ht="13.8" hidden="false" customHeight="false" outlineLevel="0" collapsed="false">
      <c r="B487" s="0" t="str">
        <f aca="false">_xlfn.IFNA(VLOOKUP(A487,Receitas!$A$2:$B$88,2,0),"")</f>
        <v/>
      </c>
    </row>
    <row r="488" customFormat="false" ht="13.8" hidden="false" customHeight="false" outlineLevel="0" collapsed="false">
      <c r="B488" s="0" t="str">
        <f aca="false">_xlfn.IFNA(VLOOKUP(A488,Receitas!$A$2:$B$88,2,0),"")</f>
        <v/>
      </c>
    </row>
    <row r="489" customFormat="false" ht="13.8" hidden="false" customHeight="false" outlineLevel="0" collapsed="false">
      <c r="B489" s="0" t="str">
        <f aca="false">_xlfn.IFNA(VLOOKUP(A489,Receitas!$A$2:$B$88,2,0),"")</f>
        <v/>
      </c>
    </row>
    <row r="490" customFormat="false" ht="13.8" hidden="false" customHeight="false" outlineLevel="0" collapsed="false">
      <c r="B490" s="0" t="str">
        <f aca="false">_xlfn.IFNA(VLOOKUP(A490,Receitas!$A$2:$B$88,2,0),"")</f>
        <v/>
      </c>
    </row>
    <row r="491" customFormat="false" ht="13.8" hidden="false" customHeight="false" outlineLevel="0" collapsed="false">
      <c r="B491" s="0" t="str">
        <f aca="false">_xlfn.IFNA(VLOOKUP(A491,Receitas!$A$2:$B$88,2,0),"")</f>
        <v/>
      </c>
    </row>
    <row r="492" customFormat="false" ht="13.8" hidden="false" customHeight="false" outlineLevel="0" collapsed="false">
      <c r="B492" s="0" t="str">
        <f aca="false">_xlfn.IFNA(VLOOKUP(A492,Receitas!$A$2:$B$88,2,0),"")</f>
        <v/>
      </c>
    </row>
    <row r="493" customFormat="false" ht="13.8" hidden="false" customHeight="false" outlineLevel="0" collapsed="false">
      <c r="B493" s="0" t="str">
        <f aca="false">_xlfn.IFNA(VLOOKUP(A493,Receitas!$A$2:$B$88,2,0),"")</f>
        <v/>
      </c>
    </row>
    <row r="494" customFormat="false" ht="13.8" hidden="false" customHeight="false" outlineLevel="0" collapsed="false">
      <c r="B494" s="0" t="str">
        <f aca="false">_xlfn.IFNA(VLOOKUP(A494,Receitas!$A$2:$B$88,2,0),"")</f>
        <v/>
      </c>
    </row>
    <row r="495" customFormat="false" ht="13.8" hidden="false" customHeight="false" outlineLevel="0" collapsed="false">
      <c r="B495" s="0" t="str">
        <f aca="false">_xlfn.IFNA(VLOOKUP(A495,Receitas!$A$2:$B$88,2,0),"")</f>
        <v/>
      </c>
    </row>
    <row r="496" customFormat="false" ht="13.8" hidden="false" customHeight="false" outlineLevel="0" collapsed="false">
      <c r="B496" s="0" t="str">
        <f aca="false">_xlfn.IFNA(VLOOKUP(A496,Receitas!$A$2:$B$88,2,0),"")</f>
        <v/>
      </c>
    </row>
    <row r="497" customFormat="false" ht="13.8" hidden="false" customHeight="false" outlineLevel="0" collapsed="false">
      <c r="B497" s="0" t="str">
        <f aca="false">_xlfn.IFNA(VLOOKUP(A497,Receitas!$A$2:$B$88,2,0),"")</f>
        <v/>
      </c>
    </row>
    <row r="498" customFormat="false" ht="13.8" hidden="false" customHeight="false" outlineLevel="0" collapsed="false">
      <c r="B498" s="0" t="str">
        <f aca="false">_xlfn.IFNA(VLOOKUP(A498,Receitas!$A$2:$B$88,2,0),"")</f>
        <v/>
      </c>
    </row>
    <row r="499" customFormat="false" ht="13.8" hidden="false" customHeight="false" outlineLevel="0" collapsed="false">
      <c r="B499" s="0" t="str">
        <f aca="false">_xlfn.IFNA(VLOOKUP(A499,Receitas!$A$2:$B$88,2,0),"")</f>
        <v/>
      </c>
    </row>
    <row r="500" customFormat="false" ht="13.8" hidden="false" customHeight="false" outlineLevel="0" collapsed="false">
      <c r="B500" s="0" t="str">
        <f aca="false">_xlfn.IFNA(VLOOKUP(A500,Receitas!$A$2:$B$88,2,0),"")</f>
        <v/>
      </c>
    </row>
    <row r="501" customFormat="false" ht="13.8" hidden="false" customHeight="false" outlineLevel="0" collapsed="false">
      <c r="B501" s="0" t="str">
        <f aca="false">_xlfn.IFNA(VLOOKUP(A501,Receitas!$A$2:$B$88,2,0),"")</f>
        <v/>
      </c>
    </row>
    <row r="502" customFormat="false" ht="13.8" hidden="false" customHeight="false" outlineLevel="0" collapsed="false">
      <c r="B502" s="0" t="str">
        <f aca="false">_xlfn.IFNA(VLOOKUP(A502,Receitas!$A$2:$B$88,2,0),"")</f>
        <v/>
      </c>
    </row>
    <row r="503" customFormat="false" ht="13.8" hidden="false" customHeight="false" outlineLevel="0" collapsed="false">
      <c r="B503" s="0" t="str">
        <f aca="false">_xlfn.IFNA(VLOOKUP(A503,Receitas!$A$2:$B$88,2,0),"")</f>
        <v/>
      </c>
    </row>
    <row r="504" customFormat="false" ht="13.8" hidden="false" customHeight="false" outlineLevel="0" collapsed="false">
      <c r="B504" s="0" t="str">
        <f aca="false">_xlfn.IFNA(VLOOKUP(A504,Receitas!$A$2:$B$88,2,0),"")</f>
        <v/>
      </c>
    </row>
    <row r="505" customFormat="false" ht="13.8" hidden="false" customHeight="false" outlineLevel="0" collapsed="false">
      <c r="B505" s="0" t="str">
        <f aca="false">_xlfn.IFNA(VLOOKUP(A505,Receitas!$A$2:$B$88,2,0),"")</f>
        <v/>
      </c>
    </row>
    <row r="506" customFormat="false" ht="13.8" hidden="false" customHeight="false" outlineLevel="0" collapsed="false">
      <c r="B506" s="0" t="str">
        <f aca="false">_xlfn.IFNA(VLOOKUP(A506,Receitas!$A$2:$B$88,2,0),"")</f>
        <v/>
      </c>
    </row>
    <row r="507" customFormat="false" ht="13.8" hidden="false" customHeight="false" outlineLevel="0" collapsed="false">
      <c r="B507" s="0" t="str">
        <f aca="false">_xlfn.IFNA(VLOOKUP(A507,Receitas!$A$2:$B$88,2,0),"")</f>
        <v/>
      </c>
    </row>
    <row r="508" customFormat="false" ht="13.8" hidden="false" customHeight="false" outlineLevel="0" collapsed="false">
      <c r="B508" s="0" t="str">
        <f aca="false">_xlfn.IFNA(VLOOKUP(A508,Receitas!$A$2:$B$88,2,0),"")</f>
        <v/>
      </c>
    </row>
    <row r="509" customFormat="false" ht="13.8" hidden="false" customHeight="false" outlineLevel="0" collapsed="false">
      <c r="B509" s="0" t="str">
        <f aca="false">_xlfn.IFNA(VLOOKUP(A509,Receitas!$A$2:$B$88,2,0),"")</f>
        <v/>
      </c>
    </row>
    <row r="510" customFormat="false" ht="13.8" hidden="false" customHeight="false" outlineLevel="0" collapsed="false">
      <c r="B510" s="0" t="str">
        <f aca="false">_xlfn.IFNA(VLOOKUP(A510,Receitas!$A$2:$B$88,2,0),"")</f>
        <v/>
      </c>
    </row>
    <row r="511" customFormat="false" ht="13.8" hidden="false" customHeight="false" outlineLevel="0" collapsed="false">
      <c r="B511" s="0" t="str">
        <f aca="false">_xlfn.IFNA(VLOOKUP(A511,Receitas!$A$2:$B$88,2,0),"")</f>
        <v/>
      </c>
    </row>
    <row r="512" customFormat="false" ht="13.8" hidden="false" customHeight="false" outlineLevel="0" collapsed="false">
      <c r="B512" s="0" t="str">
        <f aca="false">_xlfn.IFNA(VLOOKUP(A512,Receitas!$A$2:$B$88,2,0),"")</f>
        <v/>
      </c>
    </row>
    <row r="513" customFormat="false" ht="13.8" hidden="false" customHeight="false" outlineLevel="0" collapsed="false">
      <c r="B513" s="0" t="str">
        <f aca="false">_xlfn.IFNA(VLOOKUP(A513,Receitas!$A$2:$B$88,2,0),"")</f>
        <v/>
      </c>
    </row>
    <row r="514" customFormat="false" ht="13.8" hidden="false" customHeight="false" outlineLevel="0" collapsed="false">
      <c r="B514" s="0" t="str">
        <f aca="false">_xlfn.IFNA(VLOOKUP(A514,Receitas!$A$2:$B$88,2,0),"")</f>
        <v/>
      </c>
    </row>
    <row r="515" customFormat="false" ht="13.8" hidden="false" customHeight="false" outlineLevel="0" collapsed="false">
      <c r="B515" s="0" t="str">
        <f aca="false">_xlfn.IFNA(VLOOKUP(A515,Receitas!$A$2:$B$88,2,0),"")</f>
        <v/>
      </c>
    </row>
    <row r="516" customFormat="false" ht="13.8" hidden="false" customHeight="false" outlineLevel="0" collapsed="false">
      <c r="B516" s="0" t="str">
        <f aca="false">_xlfn.IFNA(VLOOKUP(A516,Receitas!$A$2:$B$88,2,0),"")</f>
        <v/>
      </c>
    </row>
    <row r="517" customFormat="false" ht="13.8" hidden="false" customHeight="false" outlineLevel="0" collapsed="false">
      <c r="B517" s="0" t="str">
        <f aca="false">_xlfn.IFNA(VLOOKUP(A517,Receitas!$A$2:$B$88,2,0),"")</f>
        <v/>
      </c>
    </row>
    <row r="518" customFormat="false" ht="13.8" hidden="false" customHeight="false" outlineLevel="0" collapsed="false">
      <c r="B518" s="0" t="str">
        <f aca="false">_xlfn.IFNA(VLOOKUP(A518,Receitas!$A$2:$B$88,2,0),"")</f>
        <v/>
      </c>
    </row>
    <row r="519" customFormat="false" ht="13.8" hidden="false" customHeight="false" outlineLevel="0" collapsed="false">
      <c r="B519" s="0" t="str">
        <f aca="false">_xlfn.IFNA(VLOOKUP(A519,Receitas!$A$2:$B$88,2,0),"")</f>
        <v/>
      </c>
    </row>
    <row r="520" customFormat="false" ht="13.8" hidden="false" customHeight="false" outlineLevel="0" collapsed="false">
      <c r="B520" s="0" t="str">
        <f aca="false">_xlfn.IFNA(VLOOKUP(A520,Receitas!$A$2:$B$88,2,0),"")</f>
        <v/>
      </c>
    </row>
    <row r="521" customFormat="false" ht="13.8" hidden="false" customHeight="false" outlineLevel="0" collapsed="false">
      <c r="B521" s="0" t="str">
        <f aca="false">_xlfn.IFNA(VLOOKUP(A521,Receitas!$A$2:$B$88,2,0),"")</f>
        <v/>
      </c>
    </row>
    <row r="522" customFormat="false" ht="13.8" hidden="false" customHeight="false" outlineLevel="0" collapsed="false">
      <c r="B522" s="0" t="str">
        <f aca="false">_xlfn.IFNA(VLOOKUP(A522,Receitas!$A$2:$B$88,2,0),"")</f>
        <v/>
      </c>
    </row>
    <row r="523" customFormat="false" ht="13.8" hidden="false" customHeight="false" outlineLevel="0" collapsed="false">
      <c r="B523" s="0" t="str">
        <f aca="false">_xlfn.IFNA(VLOOKUP(A523,Receitas!$A$2:$B$88,2,0),"")</f>
        <v/>
      </c>
    </row>
    <row r="524" customFormat="false" ht="13.8" hidden="false" customHeight="false" outlineLevel="0" collapsed="false">
      <c r="B524" s="0" t="str">
        <f aca="false">_xlfn.IFNA(VLOOKUP(A524,Receitas!$A$2:$B$88,2,0),"")</f>
        <v/>
      </c>
    </row>
    <row r="525" customFormat="false" ht="13.8" hidden="false" customHeight="false" outlineLevel="0" collapsed="false">
      <c r="B525" s="0" t="str">
        <f aca="false">_xlfn.IFNA(VLOOKUP(A525,Receitas!$A$2:$B$88,2,0),"")</f>
        <v/>
      </c>
    </row>
    <row r="526" customFormat="false" ht="13.8" hidden="false" customHeight="false" outlineLevel="0" collapsed="false">
      <c r="B526" s="0" t="str">
        <f aca="false">_xlfn.IFNA(VLOOKUP(A526,Receitas!$A$2:$B$88,2,0),"")</f>
        <v/>
      </c>
    </row>
    <row r="527" customFormat="false" ht="13.8" hidden="false" customHeight="false" outlineLevel="0" collapsed="false">
      <c r="B527" s="0" t="str">
        <f aca="false">_xlfn.IFNA(VLOOKUP(A527,Receitas!$A$2:$B$88,2,0),"")</f>
        <v/>
      </c>
    </row>
    <row r="528" customFormat="false" ht="13.8" hidden="false" customHeight="false" outlineLevel="0" collapsed="false">
      <c r="B528" s="0" t="str">
        <f aca="false">_xlfn.IFNA(VLOOKUP(A528,Receitas!$A$2:$B$88,2,0),"")</f>
        <v/>
      </c>
    </row>
    <row r="529" customFormat="false" ht="13.8" hidden="false" customHeight="false" outlineLevel="0" collapsed="false">
      <c r="B529" s="0" t="str">
        <f aca="false">_xlfn.IFNA(VLOOKUP(A529,Receitas!$A$2:$B$88,2,0),"")</f>
        <v/>
      </c>
    </row>
    <row r="530" customFormat="false" ht="13.8" hidden="false" customHeight="false" outlineLevel="0" collapsed="false">
      <c r="B530" s="0" t="str">
        <f aca="false">_xlfn.IFNA(VLOOKUP(A530,Receitas!$A$2:$B$88,2,0),"")</f>
        <v/>
      </c>
    </row>
    <row r="531" customFormat="false" ht="13.8" hidden="false" customHeight="false" outlineLevel="0" collapsed="false">
      <c r="B531" s="0" t="str">
        <f aca="false">_xlfn.IFNA(VLOOKUP(A531,Receitas!$A$2:$B$88,2,0),"")</f>
        <v/>
      </c>
    </row>
    <row r="532" customFormat="false" ht="13.8" hidden="false" customHeight="false" outlineLevel="0" collapsed="false">
      <c r="B532" s="0" t="str">
        <f aca="false">_xlfn.IFNA(VLOOKUP(A532,Receitas!$A$2:$B$88,2,0),"")</f>
        <v/>
      </c>
    </row>
    <row r="533" customFormat="false" ht="13.8" hidden="false" customHeight="false" outlineLevel="0" collapsed="false">
      <c r="B533" s="0" t="str">
        <f aca="false">_xlfn.IFNA(VLOOKUP(A533,Receitas!$A$2:$B$88,2,0),"")</f>
        <v/>
      </c>
    </row>
    <row r="534" customFormat="false" ht="13.8" hidden="false" customHeight="false" outlineLevel="0" collapsed="false">
      <c r="B534" s="0" t="str">
        <f aca="false">_xlfn.IFNA(VLOOKUP(A534,Receitas!$A$2:$B$88,2,0),"")</f>
        <v/>
      </c>
    </row>
    <row r="535" customFormat="false" ht="13.8" hidden="false" customHeight="false" outlineLevel="0" collapsed="false">
      <c r="B535" s="0" t="str">
        <f aca="false">_xlfn.IFNA(VLOOKUP(A535,Receitas!$A$2:$B$88,2,0),"")</f>
        <v/>
      </c>
    </row>
    <row r="536" customFormat="false" ht="13.8" hidden="false" customHeight="false" outlineLevel="0" collapsed="false">
      <c r="B536" s="0" t="str">
        <f aca="false">_xlfn.IFNA(VLOOKUP(A536,Receitas!$A$2:$B$88,2,0),"")</f>
        <v/>
      </c>
    </row>
    <row r="537" customFormat="false" ht="13.8" hidden="false" customHeight="false" outlineLevel="0" collapsed="false">
      <c r="B537" s="0" t="str">
        <f aca="false">_xlfn.IFNA(VLOOKUP(A537,Receitas!$A$2:$B$88,2,0),"")</f>
        <v/>
      </c>
    </row>
    <row r="538" customFormat="false" ht="13.8" hidden="false" customHeight="false" outlineLevel="0" collapsed="false">
      <c r="B538" s="0" t="str">
        <f aca="false">_xlfn.IFNA(VLOOKUP(A538,Receitas!$A$2:$B$88,2,0),"")</f>
        <v/>
      </c>
    </row>
    <row r="539" customFormat="false" ht="13.8" hidden="false" customHeight="false" outlineLevel="0" collapsed="false">
      <c r="B539" s="0" t="str">
        <f aca="false">_xlfn.IFNA(VLOOKUP(A539,Receitas!$A$2:$B$88,2,0),"")</f>
        <v/>
      </c>
    </row>
    <row r="540" customFormat="false" ht="13.8" hidden="false" customHeight="false" outlineLevel="0" collapsed="false">
      <c r="B540" s="0" t="str">
        <f aca="false">_xlfn.IFNA(VLOOKUP(A540,Receitas!$A$2:$B$88,2,0),"")</f>
        <v/>
      </c>
    </row>
    <row r="541" customFormat="false" ht="13.8" hidden="false" customHeight="false" outlineLevel="0" collapsed="false">
      <c r="B541" s="0" t="str">
        <f aca="false">_xlfn.IFNA(VLOOKUP(A541,Receitas!$A$2:$B$88,2,0),"")</f>
        <v/>
      </c>
    </row>
    <row r="542" customFormat="false" ht="13.8" hidden="false" customHeight="false" outlineLevel="0" collapsed="false">
      <c r="B542" s="0" t="str">
        <f aca="false">_xlfn.IFNA(VLOOKUP(A542,Receitas!$A$2:$B$88,2,0),"")</f>
        <v/>
      </c>
    </row>
    <row r="543" customFormat="false" ht="13.8" hidden="false" customHeight="false" outlineLevel="0" collapsed="false">
      <c r="B543" s="0" t="str">
        <f aca="false">_xlfn.IFNA(VLOOKUP(A543,Receitas!$A$2:$B$88,2,0),"")</f>
        <v/>
      </c>
    </row>
    <row r="544" customFormat="false" ht="13.8" hidden="false" customHeight="false" outlineLevel="0" collapsed="false">
      <c r="B544" s="0" t="str">
        <f aca="false">_xlfn.IFNA(VLOOKUP(A544,Receitas!$A$2:$B$88,2,0),"")</f>
        <v/>
      </c>
    </row>
    <row r="545" customFormat="false" ht="13.8" hidden="false" customHeight="false" outlineLevel="0" collapsed="false">
      <c r="B545" s="0" t="str">
        <f aca="false">_xlfn.IFNA(VLOOKUP(A545,Receitas!$A$2:$B$88,2,0),"")</f>
        <v/>
      </c>
    </row>
    <row r="546" customFormat="false" ht="13.8" hidden="false" customHeight="false" outlineLevel="0" collapsed="false">
      <c r="B546" s="0" t="str">
        <f aca="false">_xlfn.IFNA(VLOOKUP(A546,Receitas!$A$2:$B$88,2,0),"")</f>
        <v/>
      </c>
    </row>
    <row r="547" customFormat="false" ht="13.8" hidden="false" customHeight="false" outlineLevel="0" collapsed="false">
      <c r="B547" s="0" t="str">
        <f aca="false">_xlfn.IFNA(VLOOKUP(A547,Receitas!$A$2:$B$88,2,0),"")</f>
        <v/>
      </c>
    </row>
    <row r="548" customFormat="false" ht="13.8" hidden="false" customHeight="false" outlineLevel="0" collapsed="false">
      <c r="B548" s="0" t="str">
        <f aca="false">_xlfn.IFNA(VLOOKUP(A548,Receitas!$A$2:$B$88,2,0),"")</f>
        <v/>
      </c>
    </row>
    <row r="549" customFormat="false" ht="13.8" hidden="false" customHeight="false" outlineLevel="0" collapsed="false">
      <c r="B549" s="0" t="str">
        <f aca="false">_xlfn.IFNA(VLOOKUP(A549,Receitas!$A$2:$B$88,2,0),"")</f>
        <v/>
      </c>
    </row>
    <row r="550" customFormat="false" ht="13.8" hidden="false" customHeight="false" outlineLevel="0" collapsed="false">
      <c r="B550" s="0" t="str">
        <f aca="false">_xlfn.IFNA(VLOOKUP(A550,Receitas!$A$2:$B$88,2,0),"")</f>
        <v/>
      </c>
    </row>
    <row r="551" customFormat="false" ht="13.8" hidden="false" customHeight="false" outlineLevel="0" collapsed="false">
      <c r="B551" s="0" t="str">
        <f aca="false">_xlfn.IFNA(VLOOKUP(A551,Receitas!$A$2:$B$88,2,0),"")</f>
        <v/>
      </c>
    </row>
    <row r="552" customFormat="false" ht="13.8" hidden="false" customHeight="false" outlineLevel="0" collapsed="false">
      <c r="B552" s="0" t="str">
        <f aca="false">_xlfn.IFNA(VLOOKUP(A552,Receitas!$A$2:$B$88,2,0),"")</f>
        <v/>
      </c>
    </row>
    <row r="553" customFormat="false" ht="13.8" hidden="false" customHeight="false" outlineLevel="0" collapsed="false">
      <c r="B553" s="0" t="str">
        <f aca="false">_xlfn.IFNA(VLOOKUP(A553,Receitas!$A$2:$B$88,2,0),"")</f>
        <v/>
      </c>
    </row>
    <row r="554" customFormat="false" ht="13.8" hidden="false" customHeight="false" outlineLevel="0" collapsed="false">
      <c r="B554" s="0" t="str">
        <f aca="false">_xlfn.IFNA(VLOOKUP(A554,Receitas!$A$2:$B$88,2,0),"")</f>
        <v/>
      </c>
    </row>
    <row r="555" customFormat="false" ht="13.8" hidden="false" customHeight="false" outlineLevel="0" collapsed="false">
      <c r="B555" s="0" t="str">
        <f aca="false">_xlfn.IFNA(VLOOKUP(A555,Receitas!$A$2:$B$88,2,0),"")</f>
        <v/>
      </c>
    </row>
    <row r="556" customFormat="false" ht="13.8" hidden="false" customHeight="false" outlineLevel="0" collapsed="false">
      <c r="B556" s="0" t="str">
        <f aca="false">_xlfn.IFNA(VLOOKUP(A556,Receitas!$A$2:$B$88,2,0),"")</f>
        <v/>
      </c>
    </row>
    <row r="557" customFormat="false" ht="13.8" hidden="false" customHeight="false" outlineLevel="0" collapsed="false">
      <c r="B557" s="0" t="str">
        <f aca="false">_xlfn.IFNA(VLOOKUP(A557,Receitas!$A$2:$B$88,2,0),"")</f>
        <v/>
      </c>
    </row>
    <row r="558" customFormat="false" ht="13.8" hidden="false" customHeight="false" outlineLevel="0" collapsed="false">
      <c r="B558" s="0" t="str">
        <f aca="false">_xlfn.IFNA(VLOOKUP(A558,Receitas!$A$2:$B$88,2,0),"")</f>
        <v/>
      </c>
    </row>
    <row r="559" customFormat="false" ht="13.8" hidden="false" customHeight="false" outlineLevel="0" collapsed="false">
      <c r="B559" s="0" t="str">
        <f aca="false">_xlfn.IFNA(VLOOKUP(A559,Receitas!$A$2:$B$88,2,0),"")</f>
        <v/>
      </c>
    </row>
    <row r="560" customFormat="false" ht="13.8" hidden="false" customHeight="false" outlineLevel="0" collapsed="false">
      <c r="B560" s="0" t="str">
        <f aca="false">_xlfn.IFNA(VLOOKUP(A560,Receitas!$A$2:$B$88,2,0),"")</f>
        <v/>
      </c>
    </row>
    <row r="561" customFormat="false" ht="13.8" hidden="false" customHeight="false" outlineLevel="0" collapsed="false">
      <c r="B561" s="0" t="str">
        <f aca="false">_xlfn.IFNA(VLOOKUP(A561,Receitas!$A$2:$B$88,2,0),"")</f>
        <v/>
      </c>
    </row>
    <row r="562" customFormat="false" ht="13.8" hidden="false" customHeight="false" outlineLevel="0" collapsed="false">
      <c r="B562" s="0" t="str">
        <f aca="false">_xlfn.IFNA(VLOOKUP(A562,Receitas!$A$2:$B$88,2,0),"")</f>
        <v/>
      </c>
    </row>
    <row r="563" customFormat="false" ht="13.8" hidden="false" customHeight="false" outlineLevel="0" collapsed="false">
      <c r="B563" s="0" t="str">
        <f aca="false">_xlfn.IFNA(VLOOKUP(A563,Receitas!$A$2:$B$88,2,0),"")</f>
        <v/>
      </c>
    </row>
    <row r="564" customFormat="false" ht="13.8" hidden="false" customHeight="false" outlineLevel="0" collapsed="false">
      <c r="B564" s="0" t="str">
        <f aca="false">_xlfn.IFNA(VLOOKUP(A564,Receitas!$A$2:$B$88,2,0),"")</f>
        <v/>
      </c>
    </row>
    <row r="565" customFormat="false" ht="13.8" hidden="false" customHeight="false" outlineLevel="0" collapsed="false">
      <c r="B565" s="0" t="str">
        <f aca="false">_xlfn.IFNA(VLOOKUP(A565,Receitas!$A$2:$B$88,2,0),"")</f>
        <v/>
      </c>
    </row>
    <row r="566" customFormat="false" ht="13.8" hidden="false" customHeight="false" outlineLevel="0" collapsed="false">
      <c r="B566" s="0" t="str">
        <f aca="false">_xlfn.IFNA(VLOOKUP(A566,Receitas!$A$2:$B$88,2,0),"")</f>
        <v/>
      </c>
    </row>
    <row r="567" customFormat="false" ht="13.8" hidden="false" customHeight="false" outlineLevel="0" collapsed="false">
      <c r="B567" s="0" t="str">
        <f aca="false">_xlfn.IFNA(VLOOKUP(A567,Receitas!$A$2:$B$88,2,0),"")</f>
        <v/>
      </c>
    </row>
    <row r="568" customFormat="false" ht="13.8" hidden="false" customHeight="false" outlineLevel="0" collapsed="false">
      <c r="B568" s="0" t="str">
        <f aca="false">_xlfn.IFNA(VLOOKUP(A568,Receitas!$A$2:$B$88,2,0),"")</f>
        <v/>
      </c>
    </row>
    <row r="569" customFormat="false" ht="13.8" hidden="false" customHeight="false" outlineLevel="0" collapsed="false">
      <c r="B569" s="0" t="str">
        <f aca="false">_xlfn.IFNA(VLOOKUP(A569,Receitas!$A$2:$B$88,2,0),"")</f>
        <v/>
      </c>
    </row>
    <row r="570" customFormat="false" ht="13.8" hidden="false" customHeight="false" outlineLevel="0" collapsed="false">
      <c r="B570" s="0" t="str">
        <f aca="false">_xlfn.IFNA(VLOOKUP(A570,Receitas!$A$2:$B$88,2,0),"")</f>
        <v/>
      </c>
    </row>
    <row r="571" customFormat="false" ht="13.8" hidden="false" customHeight="false" outlineLevel="0" collapsed="false">
      <c r="B571" s="0" t="str">
        <f aca="false">_xlfn.IFNA(VLOOKUP(A571,Receitas!$A$2:$B$88,2,0),"")</f>
        <v/>
      </c>
    </row>
    <row r="572" customFormat="false" ht="13.8" hidden="false" customHeight="false" outlineLevel="0" collapsed="false">
      <c r="B572" s="0" t="str">
        <f aca="false">_xlfn.IFNA(VLOOKUP(A572,Receitas!$A$2:$B$88,2,0),"")</f>
        <v/>
      </c>
    </row>
    <row r="573" customFormat="false" ht="13.8" hidden="false" customHeight="false" outlineLevel="0" collapsed="false">
      <c r="B573" s="0" t="str">
        <f aca="false">_xlfn.IFNA(VLOOKUP(A573,Receitas!$A$2:$B$88,2,0),"")</f>
        <v/>
      </c>
    </row>
    <row r="574" customFormat="false" ht="13.8" hidden="false" customHeight="false" outlineLevel="0" collapsed="false">
      <c r="B574" s="0" t="str">
        <f aca="false">_xlfn.IFNA(VLOOKUP(A574,Receitas!$A$2:$B$88,2,0),"")</f>
        <v/>
      </c>
    </row>
    <row r="575" customFormat="false" ht="13.8" hidden="false" customHeight="false" outlineLevel="0" collapsed="false">
      <c r="B575" s="0" t="str">
        <f aca="false">_xlfn.IFNA(VLOOKUP(A575,Receitas!$A$2:$B$88,2,0),"")</f>
        <v/>
      </c>
    </row>
    <row r="576" customFormat="false" ht="13.8" hidden="false" customHeight="false" outlineLevel="0" collapsed="false">
      <c r="B576" s="0" t="str">
        <f aca="false">_xlfn.IFNA(VLOOKUP(A576,Receitas!$A$2:$B$88,2,0),"")</f>
        <v/>
      </c>
    </row>
    <row r="577" customFormat="false" ht="13.8" hidden="false" customHeight="false" outlineLevel="0" collapsed="false">
      <c r="B577" s="0" t="str">
        <f aca="false">_xlfn.IFNA(VLOOKUP(A577,Receitas!$A$2:$B$88,2,0),"")</f>
        <v/>
      </c>
    </row>
    <row r="578" customFormat="false" ht="13.8" hidden="false" customHeight="false" outlineLevel="0" collapsed="false">
      <c r="B578" s="0" t="str">
        <f aca="false">_xlfn.IFNA(VLOOKUP(A578,Receitas!$A$2:$B$88,2,0),"")</f>
        <v/>
      </c>
    </row>
    <row r="579" customFormat="false" ht="13.8" hidden="false" customHeight="false" outlineLevel="0" collapsed="false">
      <c r="B579" s="0" t="str">
        <f aca="false">_xlfn.IFNA(VLOOKUP(A579,Receitas!$A$2:$B$88,2,0),"")</f>
        <v/>
      </c>
    </row>
    <row r="580" customFormat="false" ht="13.8" hidden="false" customHeight="false" outlineLevel="0" collapsed="false">
      <c r="B580" s="0" t="str">
        <f aca="false">_xlfn.IFNA(VLOOKUP(A580,Receitas!$A$2:$B$88,2,0),"")</f>
        <v/>
      </c>
    </row>
    <row r="581" customFormat="false" ht="13.8" hidden="false" customHeight="false" outlineLevel="0" collapsed="false">
      <c r="B581" s="0" t="str">
        <f aca="false">_xlfn.IFNA(VLOOKUP(A581,Receitas!$A$2:$B$88,2,0),"")</f>
        <v/>
      </c>
    </row>
    <row r="582" customFormat="false" ht="13.8" hidden="false" customHeight="false" outlineLevel="0" collapsed="false">
      <c r="B582" s="0" t="str">
        <f aca="false">_xlfn.IFNA(VLOOKUP(A582,Receitas!$A$2:$B$88,2,0),"")</f>
        <v/>
      </c>
    </row>
    <row r="583" customFormat="false" ht="13.8" hidden="false" customHeight="false" outlineLevel="0" collapsed="false">
      <c r="B583" s="0" t="str">
        <f aca="false">_xlfn.IFNA(VLOOKUP(A583,Receitas!$A$2:$B$88,2,0),"")</f>
        <v/>
      </c>
    </row>
    <row r="584" customFormat="false" ht="13.8" hidden="false" customHeight="false" outlineLevel="0" collapsed="false">
      <c r="B584" s="0" t="str">
        <f aca="false">_xlfn.IFNA(VLOOKUP(A584,Receitas!$A$2:$B$88,2,0),"")</f>
        <v/>
      </c>
    </row>
    <row r="585" customFormat="false" ht="13.8" hidden="false" customHeight="false" outlineLevel="0" collapsed="false">
      <c r="B585" s="0" t="str">
        <f aca="false">_xlfn.IFNA(VLOOKUP(A585,Receitas!$A$2:$B$88,2,0),"")</f>
        <v/>
      </c>
    </row>
    <row r="586" customFormat="false" ht="13.8" hidden="false" customHeight="false" outlineLevel="0" collapsed="false">
      <c r="B586" s="0" t="str">
        <f aca="false">_xlfn.IFNA(VLOOKUP(A586,Receitas!$A$2:$B$88,2,0),"")</f>
        <v/>
      </c>
    </row>
    <row r="587" customFormat="false" ht="13.8" hidden="false" customHeight="false" outlineLevel="0" collapsed="false">
      <c r="B587" s="0" t="str">
        <f aca="false">_xlfn.IFNA(VLOOKUP(A587,Receitas!$A$2:$B$88,2,0),"")</f>
        <v/>
      </c>
    </row>
    <row r="588" customFormat="false" ht="13.8" hidden="false" customHeight="false" outlineLevel="0" collapsed="false">
      <c r="B588" s="0" t="str">
        <f aca="false">_xlfn.IFNA(VLOOKUP(A588,Receitas!$A$2:$B$88,2,0),"")</f>
        <v/>
      </c>
    </row>
    <row r="589" customFormat="false" ht="13.8" hidden="false" customHeight="false" outlineLevel="0" collapsed="false">
      <c r="B589" s="0" t="str">
        <f aca="false">_xlfn.IFNA(VLOOKUP(A589,Receitas!$A$2:$B$88,2,0),"")</f>
        <v/>
      </c>
    </row>
    <row r="590" customFormat="false" ht="13.8" hidden="false" customHeight="false" outlineLevel="0" collapsed="false">
      <c r="B590" s="0" t="str">
        <f aca="false">_xlfn.IFNA(VLOOKUP(A590,Receitas!$A$2:$B$88,2,0),"")</f>
        <v/>
      </c>
    </row>
    <row r="591" customFormat="false" ht="13.8" hidden="false" customHeight="false" outlineLevel="0" collapsed="false">
      <c r="B591" s="0" t="str">
        <f aca="false">_xlfn.IFNA(VLOOKUP(A591,Receitas!$A$2:$B$88,2,0),"")</f>
        <v/>
      </c>
    </row>
    <row r="592" customFormat="false" ht="13.8" hidden="false" customHeight="false" outlineLevel="0" collapsed="false">
      <c r="B592" s="0" t="str">
        <f aca="false">_xlfn.IFNA(VLOOKUP(A592,Receitas!$A$2:$B$88,2,0),"")</f>
        <v/>
      </c>
    </row>
    <row r="593" customFormat="false" ht="13.8" hidden="false" customHeight="false" outlineLevel="0" collapsed="false">
      <c r="B593" s="0" t="str">
        <f aca="false">_xlfn.IFNA(VLOOKUP(A593,Receitas!$A$2:$B$88,2,0),"")</f>
        <v/>
      </c>
    </row>
    <row r="594" customFormat="false" ht="13.8" hidden="false" customHeight="false" outlineLevel="0" collapsed="false">
      <c r="B594" s="0" t="str">
        <f aca="false">_xlfn.IFNA(VLOOKUP(A594,Receitas!$A$2:$B$88,2,0),"")</f>
        <v/>
      </c>
    </row>
    <row r="595" customFormat="false" ht="13.8" hidden="false" customHeight="false" outlineLevel="0" collapsed="false">
      <c r="B595" s="0" t="str">
        <f aca="false">_xlfn.IFNA(VLOOKUP(A595,Receitas!$A$2:$B$88,2,0),"")</f>
        <v/>
      </c>
    </row>
  </sheetData>
  <dataValidations count="3">
    <dataValidation allowBlank="true" operator="equal" showDropDown="false" showErrorMessage="true" showInputMessage="false" sqref="A2:A454" type="list">
      <formula1>Receitas!$A$2:$A$88</formula1>
      <formula2>0</formula2>
    </dataValidation>
    <dataValidation allowBlank="true" operator="equal" showDropDown="false" showErrorMessage="true" showInputMessage="false" sqref="C2:C454" type="list">
      <formula1>Outros!$A$2:$A$5</formula1>
      <formula2>0</formula2>
    </dataValidation>
    <dataValidation allowBlank="true" operator="equal" showDropDown="false" showErrorMessage="true" showInputMessage="false" sqref="D2:D3 D7:D8 D10:D49 D51:D100 D105:D144 D153:D212 D229:D238 D257 D259:D261 D264:D265 D267 D273 D275:D276 D283:D285 D291:D293 D299:D301 D309 D311 D323 D344:D345 D356:D357 D367:D369 D371:D372 D375:D376 D379:D380 D383:D384 D388:D389 D392:D393 D396:D397 D400:D401 D404:D405 D412:D413 D416:D417 D436:D437 D440:D441" type="list">
      <formula1>Formulas!$A$2:$A$185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/>
  <cols>
    <col collapsed="false" hidden="false" max="1" min="1" style="0" width="18.8542510121457"/>
    <col collapsed="false" hidden="false" max="1025" min="2" style="0" width="9.66801619433198"/>
  </cols>
  <sheetData>
    <row r="1" customFormat="false" ht="13.8" hidden="false" customHeight="false" outlineLevel="0" collapsed="false">
      <c r="A1" s="6" t="s">
        <v>153</v>
      </c>
    </row>
    <row r="2" customFormat="false" ht="12.85" hidden="false" customHeight="false" outlineLevel="0" collapsed="false">
      <c r="A2" s="0" t="s">
        <v>96</v>
      </c>
    </row>
    <row r="3" customFormat="false" ht="12.85" hidden="false" customHeight="false" outlineLevel="0" collapsed="false">
      <c r="A3" s="0" t="s">
        <v>115</v>
      </c>
    </row>
    <row r="4" customFormat="false" ht="12.85" hidden="false" customHeight="false" outlineLevel="0" collapsed="false">
      <c r="A4" s="0" t="s">
        <v>134</v>
      </c>
    </row>
    <row r="5" customFormat="false" ht="12.85" hidden="false" customHeight="false" outlineLevel="0" collapsed="false">
      <c r="A5" s="0" t="s">
        <v>151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3363</TotalTime>
  <Application>LibreOffice/5.1.4.2$Linux_X86_64 LibreOffice_project/10m0$Build-2</Application>
  <Company>Anatel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2016-08-05T12:10:48Z</dcterms:created>
  <dc:creator>Fernando Ribeiro</dc:creator>
  <dc:description/>
  <dc:language>pt-BR</dc:language>
  <cp:lastModifiedBy/>
  <dcterms:modified xsi:type="dcterms:W3CDTF">2016-08-23T01:59:27Z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Anatel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