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cisabserver\Departamentos\Regulação\Regulação Econômica\MUNICÍPIOS\Juiz de Fora - Cesama\"/>
    </mc:Choice>
  </mc:AlternateContent>
  <xr:revisionPtr revIDLastSave="0" documentId="13_ncr:1_{F373E3DB-669E-483C-A8E7-6B57F4B0A0BD}" xr6:coauthVersionLast="46" xr6:coauthVersionMax="46" xr10:uidLastSave="{00000000-0000-0000-0000-000000000000}"/>
  <bookViews>
    <workbookView xWindow="2625" yWindow="3045" windowWidth="17865" windowHeight="7875" xr2:uid="{00000000-000D-0000-FFFF-FFFF00000000}"/>
  </bookViews>
  <sheets>
    <sheet name="TARIFAS 2021" sheetId="14" r:id="rId1"/>
    <sheet name="TARIFAS 2020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4" l="1"/>
  <c r="D34" i="14"/>
  <c r="C34" i="14"/>
  <c r="E33" i="14"/>
  <c r="D33" i="14"/>
  <c r="C33" i="14"/>
  <c r="E32" i="14"/>
  <c r="D32" i="14"/>
  <c r="C32" i="14"/>
  <c r="E31" i="14"/>
  <c r="D31" i="14"/>
  <c r="C31" i="14"/>
  <c r="E30" i="14"/>
  <c r="D30" i="14"/>
  <c r="C30" i="14"/>
  <c r="E29" i="14"/>
  <c r="D29" i="14"/>
  <c r="C29" i="14"/>
  <c r="E27" i="14"/>
  <c r="D27" i="14"/>
  <c r="C27" i="14"/>
  <c r="E26" i="14"/>
  <c r="D26" i="14"/>
  <c r="C26" i="14"/>
  <c r="E25" i="14"/>
  <c r="D25" i="14"/>
  <c r="C25" i="14"/>
  <c r="E24" i="14"/>
  <c r="D24" i="14"/>
  <c r="C24" i="14"/>
  <c r="E23" i="14"/>
  <c r="D23" i="14"/>
  <c r="C23" i="14"/>
  <c r="E22" i="14"/>
  <c r="D22" i="14"/>
  <c r="C22" i="14"/>
  <c r="E19" i="14"/>
  <c r="D19" i="14"/>
  <c r="C19" i="14"/>
  <c r="E18" i="14"/>
  <c r="D18" i="14"/>
  <c r="C18" i="14"/>
  <c r="E17" i="14"/>
  <c r="D17" i="14"/>
  <c r="C17" i="14"/>
  <c r="E16" i="14"/>
  <c r="D16" i="14"/>
  <c r="C16" i="14"/>
  <c r="E15" i="14"/>
  <c r="D15" i="14"/>
  <c r="C15" i="14"/>
  <c r="E14" i="14"/>
  <c r="D14" i="14"/>
  <c r="C14" i="14"/>
  <c r="E13" i="14"/>
  <c r="D13" i="14"/>
  <c r="C13" i="14"/>
  <c r="E11" i="14"/>
  <c r="D11" i="14"/>
  <c r="C11" i="14"/>
  <c r="E10" i="14"/>
  <c r="D10" i="14"/>
  <c r="C10" i="14"/>
  <c r="E9" i="14"/>
  <c r="D9" i="14"/>
  <c r="C9" i="14"/>
  <c r="E8" i="14"/>
  <c r="D8" i="14"/>
  <c r="C8" i="14"/>
  <c r="E7" i="14"/>
  <c r="D7" i="14"/>
  <c r="C7" i="14"/>
  <c r="E6" i="14"/>
  <c r="D6" i="14"/>
  <c r="C6" i="14"/>
  <c r="E5" i="14"/>
  <c r="D5" i="14"/>
  <c r="C5" i="14"/>
</calcChain>
</file>

<file path=xl/sharedStrings.xml><?xml version="1.0" encoding="utf-8"?>
<sst xmlns="http://schemas.openxmlformats.org/spreadsheetml/2006/main" count="78" uniqueCount="21">
  <si>
    <t>Comercial</t>
  </si>
  <si>
    <t>Pública</t>
  </si>
  <si>
    <t>Industrial</t>
  </si>
  <si>
    <t>TARIFAS</t>
  </si>
  <si>
    <t>TARIFA DE CONSUMO DE ÁGUA</t>
  </si>
  <si>
    <t>Fixa</t>
  </si>
  <si>
    <t>0 a 5 m³</t>
  </si>
  <si>
    <t>&gt; 5 a 10 m³</t>
  </si>
  <si>
    <t>&gt; 10 a 15 m³</t>
  </si>
  <si>
    <t>&gt; 15 a 20 m³</t>
  </si>
  <si>
    <t>&gt; 20 a 40 m³</t>
  </si>
  <si>
    <t>&gt; 40 m³</t>
  </si>
  <si>
    <t>Residencial Unifamiliar</t>
  </si>
  <si>
    <t>Residencial Multifamiliar</t>
  </si>
  <si>
    <t>TARIFA DE CONSUMO DE ESGOTO</t>
  </si>
  <si>
    <t>0 a 10 m³</t>
  </si>
  <si>
    <t xml:space="preserve">Faixa de consumo </t>
  </si>
  <si>
    <t>Residencial 
Tarifa Social</t>
  </si>
  <si>
    <t>&gt; 10 a 20 m³</t>
  </si>
  <si>
    <t>&gt; 40 a 200 m³</t>
  </si>
  <si>
    <t>&gt; 200 m³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</si>
</sst>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 tint="0.249977111117893"/>
      <name val="Trebuchet MS"/>
      <family val="2"/>
    </font>
    <font>
      <b/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/>
      <diagonal/>
    </border>
    <border>
      <left style="medium">
        <color rgb="FFFFFFFF"/>
      </left>
      <right/>
      <top style="medium">
        <color theme="1" tint="0.34998626667073579"/>
      </top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theme="1" tint="0.34998626667073579"/>
      </bottom>
      <diagonal/>
    </border>
    <border>
      <left/>
      <right/>
      <top style="medium">
        <color indexed="64"/>
      </top>
      <bottom style="medium">
        <color theme="1" tint="0.34998626667073579"/>
      </bottom>
      <diagonal/>
    </border>
    <border>
      <left/>
      <right style="medium">
        <color indexed="64"/>
      </right>
      <top style="medium">
        <color indexed="64"/>
      </top>
      <bottom style="medium">
        <color theme="1" tint="0.34998626667073579"/>
      </bottom>
      <diagonal/>
    </border>
    <border>
      <left style="medium">
        <color indexed="64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theme="1" tint="0.34998626667073579"/>
      </top>
      <bottom/>
      <diagonal/>
    </border>
    <border>
      <left/>
      <right style="medium">
        <color indexed="64"/>
      </right>
      <top style="medium">
        <color theme="1" tint="0.34998626667073579"/>
      </top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 style="medium">
        <color rgb="FFFFFFFF"/>
      </left>
      <right/>
      <top style="medium">
        <color indexed="64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 style="medium">
        <color indexed="64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3" borderId="0" xfId="0" applyFill="1"/>
    <xf numFmtId="0" fontId="3" fillId="3" borderId="0" xfId="0" applyFont="1" applyFill="1" applyAlignment="1">
      <alignment horizontal="center"/>
    </xf>
    <xf numFmtId="10" fontId="4" fillId="3" borderId="0" xfId="1" applyNumberFormat="1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/>
    <xf numFmtId="0" fontId="0" fillId="3" borderId="0" xfId="0" applyFont="1" applyFill="1"/>
    <xf numFmtId="0" fontId="0" fillId="3" borderId="0" xfId="0" applyFont="1" applyFill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64" fontId="5" fillId="4" borderId="10" xfId="0" applyNumberFormat="1" applyFont="1" applyFill="1" applyBorder="1" applyAlignment="1">
      <alignment horizontal="center" vertical="center" wrapText="1"/>
    </xf>
    <xf numFmtId="164" fontId="5" fillId="4" borderId="5" xfId="0" applyNumberFormat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1" fontId="8" fillId="5" borderId="3" xfId="0" applyNumberFormat="1" applyFont="1" applyFill="1" applyBorder="1" applyAlignment="1">
      <alignment horizontal="center" vertical="center" wrapText="1"/>
    </xf>
    <xf numFmtId="164" fontId="5" fillId="4" borderId="4" xfId="0" applyNumberFormat="1" applyFont="1" applyFill="1" applyBorder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1" fontId="8" fillId="5" borderId="18" xfId="0" applyNumberFormat="1" applyFont="1" applyFill="1" applyBorder="1" applyAlignment="1">
      <alignment horizontal="center" vertical="center" wrapText="1"/>
    </xf>
    <xf numFmtId="164" fontId="5" fillId="4" borderId="19" xfId="0" applyNumberFormat="1" applyFont="1" applyFill="1" applyBorder="1" applyAlignment="1">
      <alignment horizontal="center" vertical="center" wrapText="1"/>
    </xf>
    <xf numFmtId="164" fontId="5" fillId="4" borderId="20" xfId="0" applyNumberFormat="1" applyFont="1" applyFill="1" applyBorder="1" applyAlignment="1">
      <alignment horizontal="center" vertical="center" wrapText="1"/>
    </xf>
    <xf numFmtId="164" fontId="5" fillId="4" borderId="21" xfId="0" applyNumberFormat="1" applyFont="1" applyFill="1" applyBorder="1" applyAlignment="1">
      <alignment horizontal="center" vertical="center" wrapText="1"/>
    </xf>
    <xf numFmtId="1" fontId="8" fillId="5" borderId="24" xfId="0" applyNumberFormat="1" applyFont="1" applyFill="1" applyBorder="1" applyAlignment="1">
      <alignment horizontal="center" vertical="center" wrapText="1"/>
    </xf>
    <xf numFmtId="164" fontId="5" fillId="4" borderId="25" xfId="0" applyNumberFormat="1" applyFont="1" applyFill="1" applyBorder="1" applyAlignment="1">
      <alignment horizontal="center" vertical="center" wrapText="1"/>
    </xf>
    <xf numFmtId="164" fontId="5" fillId="4" borderId="26" xfId="0" applyNumberFormat="1" applyFont="1" applyFill="1" applyBorder="1" applyAlignment="1">
      <alignment horizontal="center" vertical="center" wrapText="1"/>
    </xf>
    <xf numFmtId="164" fontId="5" fillId="4" borderId="27" xfId="0" applyNumberFormat="1" applyFont="1" applyFill="1" applyBorder="1" applyAlignment="1">
      <alignment horizontal="center" vertical="center" wrapText="1"/>
    </xf>
    <xf numFmtId="10" fontId="0" fillId="7" borderId="0" xfId="0" applyNumberFormat="1" applyFill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23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C59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EC63E-6E28-45BC-9ECA-0C08D0368BB5}">
  <dimension ref="A1:G34"/>
  <sheetViews>
    <sheetView tabSelected="1" topLeftCell="A13" zoomScale="85" zoomScaleNormal="85" workbookViewId="0">
      <selection activeCell="B21" sqref="B21:E34"/>
    </sheetView>
  </sheetViews>
  <sheetFormatPr defaultRowHeight="15" x14ac:dyDescent="0.25"/>
  <cols>
    <col min="1" max="1" width="11.5703125" style="1" customWidth="1"/>
    <col min="2" max="2" width="21.140625" style="6" customWidth="1"/>
    <col min="3" max="3" width="19" style="6" customWidth="1"/>
    <col min="4" max="4" width="19" style="7" customWidth="1"/>
    <col min="5" max="5" width="19" style="6" customWidth="1"/>
    <col min="6" max="16384" width="9.140625" style="1"/>
  </cols>
  <sheetData>
    <row r="1" spans="1:7" ht="15.75" thickBot="1" x14ac:dyDescent="0.3"/>
    <row r="2" spans="1:7" ht="24" thickBot="1" x14ac:dyDescent="0.3">
      <c r="A2" s="2"/>
      <c r="B2" s="27" t="s">
        <v>3</v>
      </c>
      <c r="C2" s="28"/>
      <c r="D2" s="28"/>
      <c r="E2" s="29"/>
    </row>
    <row r="3" spans="1:7" s="4" customFormat="1" ht="30.75" thickBot="1" x14ac:dyDescent="0.3">
      <c r="B3" s="13" t="s">
        <v>16</v>
      </c>
      <c r="C3" s="10" t="s">
        <v>17</v>
      </c>
      <c r="D3" s="9" t="s">
        <v>12</v>
      </c>
      <c r="E3" s="14" t="s">
        <v>13</v>
      </c>
      <c r="G3" s="26">
        <v>4.4000000000000003E-3</v>
      </c>
    </row>
    <row r="4" spans="1:7" ht="18.75" thickBot="1" x14ac:dyDescent="0.4">
      <c r="A4" s="3"/>
      <c r="B4" s="30" t="s">
        <v>4</v>
      </c>
      <c r="C4" s="31"/>
      <c r="D4" s="31"/>
      <c r="E4" s="32"/>
    </row>
    <row r="5" spans="1:7" ht="15.75" thickBot="1" x14ac:dyDescent="0.3">
      <c r="B5" s="15" t="s">
        <v>5</v>
      </c>
      <c r="C5" s="11">
        <f>'TARIFAS 2020'!C5*(1+'TARIFAS 2021'!$G$3)</f>
        <v>5.8355639999999998</v>
      </c>
      <c r="D5" s="8">
        <f>'TARIFAS 2020'!D5*(1+'TARIFAS 2021'!$G$3)</f>
        <v>11.671128</v>
      </c>
      <c r="E5" s="16">
        <f>'TARIFAS 2020'!E5*(1+'TARIFAS 2021'!$G$3)</f>
        <v>12.605220000000001</v>
      </c>
    </row>
    <row r="6" spans="1:7" ht="15.75" thickBot="1" x14ac:dyDescent="0.3">
      <c r="B6" s="17" t="s">
        <v>6</v>
      </c>
      <c r="C6" s="12">
        <f>'TARIFAS 2020'!C6*(1+'TARIFAS 2021'!$G$3)</f>
        <v>0.64281599999999994</v>
      </c>
      <c r="D6" s="8">
        <f>'TARIFAS 2020'!D6*(1+'TARIFAS 2021'!$G$3)</f>
        <v>1.2856319999999999</v>
      </c>
      <c r="E6" s="16">
        <f>'TARIFAS 2020'!E6*(1+'TARIFAS 2021'!$G$3)</f>
        <v>1.2856319999999999</v>
      </c>
    </row>
    <row r="7" spans="1:7" ht="15.75" thickBot="1" x14ac:dyDescent="0.3">
      <c r="B7" s="17" t="s">
        <v>7</v>
      </c>
      <c r="C7" s="12">
        <f>'TARIFAS 2020'!C7*(1+'TARIFAS 2021'!$G$3)</f>
        <v>1.7356031999999999</v>
      </c>
      <c r="D7" s="8">
        <f>'TARIFAS 2020'!D7*(1+'TARIFAS 2021'!$G$3)</f>
        <v>3.4712063999999998</v>
      </c>
      <c r="E7" s="16">
        <f>'TARIFAS 2020'!E7*(1+'TARIFAS 2021'!$G$3)</f>
        <v>3.6168443999999997</v>
      </c>
    </row>
    <row r="8" spans="1:7" ht="15.75" thickBot="1" x14ac:dyDescent="0.3">
      <c r="B8" s="17" t="s">
        <v>8</v>
      </c>
      <c r="C8" s="12">
        <f>'TARIFAS 2020'!C8*(1+'TARIFAS 2021'!$G$3)</f>
        <v>2.1695039999999999</v>
      </c>
      <c r="D8" s="8">
        <f>'TARIFAS 2020'!D8*(1+'TARIFAS 2021'!$G$3)</f>
        <v>4.3390079999999998</v>
      </c>
      <c r="E8" s="16">
        <f>'TARIFAS 2020'!E8*(1+'TARIFAS 2021'!$G$3)</f>
        <v>4.3390079999999998</v>
      </c>
    </row>
    <row r="9" spans="1:7" ht="15.75" thickBot="1" x14ac:dyDescent="0.3">
      <c r="B9" s="17" t="s">
        <v>9</v>
      </c>
      <c r="C9" s="12">
        <f>'TARIFAS 2020'!C9*(1+'TARIFAS 2021'!$G$3)</f>
        <v>2.4587711999999997</v>
      </c>
      <c r="D9" s="8">
        <f>'TARIFAS 2020'!D9*(1+'TARIFAS 2021'!$G$3)</f>
        <v>4.9175423999999994</v>
      </c>
      <c r="E9" s="16">
        <f>'TARIFAS 2020'!E9*(1+'TARIFAS 2021'!$G$3)</f>
        <v>4.9175423999999994</v>
      </c>
    </row>
    <row r="10" spans="1:7" ht="15.75" thickBot="1" x14ac:dyDescent="0.3">
      <c r="B10" s="17" t="s">
        <v>10</v>
      </c>
      <c r="C10" s="12">
        <f>'TARIFAS 2020'!C10*(1+'TARIFAS 2021'!$G$3)</f>
        <v>3.3275771999999999</v>
      </c>
      <c r="D10" s="8">
        <f>'TARIFAS 2020'!D10*(1+'TARIFAS 2021'!$G$3)</f>
        <v>6.6541499999999996</v>
      </c>
      <c r="E10" s="16">
        <f>'TARIFAS 2020'!E10*(1+'TARIFAS 2021'!$G$3)</f>
        <v>6.9444215999999992</v>
      </c>
    </row>
    <row r="11" spans="1:7" ht="15.75" thickBot="1" x14ac:dyDescent="0.3">
      <c r="B11" s="17" t="s">
        <v>11</v>
      </c>
      <c r="C11" s="12">
        <f>'TARIFAS 2020'!C11*(1+'TARIFAS 2021'!$G$3)</f>
        <v>4.3400124</v>
      </c>
      <c r="D11" s="8">
        <f>'TARIFAS 2020'!D11*(1+'TARIFAS 2021'!$G$3)</f>
        <v>8.6790203999999989</v>
      </c>
      <c r="E11" s="16">
        <f>'TARIFAS 2020'!E11*(1+'TARIFAS 2021'!$G$3)</f>
        <v>8.6790203999999989</v>
      </c>
    </row>
    <row r="12" spans="1:7" ht="18.75" thickBot="1" x14ac:dyDescent="0.4">
      <c r="A12" s="3"/>
      <c r="B12" s="30" t="s">
        <v>14</v>
      </c>
      <c r="C12" s="31"/>
      <c r="D12" s="31"/>
      <c r="E12" s="32"/>
    </row>
    <row r="13" spans="1:7" ht="15.75" thickBot="1" x14ac:dyDescent="0.3">
      <c r="B13" s="15" t="s">
        <v>5</v>
      </c>
      <c r="C13" s="11">
        <f>'TARIFAS 2020'!C13*(1+'TARIFAS 2021'!$G$3)</f>
        <v>3.4651800000000001</v>
      </c>
      <c r="D13" s="8">
        <f>'TARIFAS 2020'!D13*(1+'TARIFAS 2021'!$G$3)</f>
        <v>6.9303600000000003</v>
      </c>
      <c r="E13" s="16">
        <f>'TARIFAS 2020'!E13*(1+'TARIFAS 2021'!$G$3)</f>
        <v>8.8387200000000004</v>
      </c>
      <c r="F13" s="5"/>
      <c r="G13" s="5"/>
    </row>
    <row r="14" spans="1:7" ht="15.75" thickBot="1" x14ac:dyDescent="0.3">
      <c r="B14" s="17" t="s">
        <v>6</v>
      </c>
      <c r="C14" s="12">
        <f>'TARIFAS 2020'!C14*(1+'TARIFAS 2021'!$G$3)</f>
        <v>0.40176000000000001</v>
      </c>
      <c r="D14" s="8">
        <f>'TARIFAS 2020'!D14*(1+'TARIFAS 2021'!$G$3)</f>
        <v>0.80352000000000001</v>
      </c>
      <c r="E14" s="16">
        <f>'TARIFAS 2020'!E14*(1+'TARIFAS 2021'!$G$3)</f>
        <v>0.90395999999999999</v>
      </c>
      <c r="F14" s="5"/>
      <c r="G14" s="5"/>
    </row>
    <row r="15" spans="1:7" ht="15.75" thickBot="1" x14ac:dyDescent="0.3">
      <c r="B15" s="17" t="s">
        <v>7</v>
      </c>
      <c r="C15" s="12">
        <f>'TARIFAS 2020'!C15*(1+'TARIFAS 2021'!$G$3)</f>
        <v>1.0124351999999999</v>
      </c>
      <c r="D15" s="8">
        <f>'TARIFAS 2020'!D15*(1+'TARIFAS 2021'!$G$3)</f>
        <v>2.0238659999999999</v>
      </c>
      <c r="E15" s="16">
        <f>'TARIFAS 2020'!E15*(1+'TARIFAS 2021'!$G$3)</f>
        <v>2.5330967999999996</v>
      </c>
      <c r="F15" s="5"/>
      <c r="G15" s="5"/>
    </row>
    <row r="16" spans="1:7" ht="15.75" thickBot="1" x14ac:dyDescent="0.3">
      <c r="B16" s="17" t="s">
        <v>8</v>
      </c>
      <c r="C16" s="12">
        <f>'TARIFAS 2020'!C16*(1+'TARIFAS 2021'!$G$3)</f>
        <v>1.2585131999999999</v>
      </c>
      <c r="D16" s="8">
        <f>'TARIFAS 2020'!D16*(1+'TARIFAS 2021'!$G$3)</f>
        <v>2.516022</v>
      </c>
      <c r="E16" s="16">
        <f>'TARIFAS 2020'!E16*(1+'TARIFAS 2021'!$G$3)</f>
        <v>3.0342924</v>
      </c>
      <c r="F16" s="5"/>
      <c r="G16" s="5"/>
    </row>
    <row r="17" spans="2:5" ht="15.75" thickBot="1" x14ac:dyDescent="0.3">
      <c r="B17" s="17" t="s">
        <v>9</v>
      </c>
      <c r="C17" s="12">
        <f>'TARIFAS 2020'!C17*(1+'TARIFAS 2021'!$G$3)</f>
        <v>1.7215415999999999</v>
      </c>
      <c r="D17" s="8">
        <f>'TARIFAS 2020'!D17*(1+'TARIFAS 2021'!$G$3)</f>
        <v>3.4430831999999998</v>
      </c>
      <c r="E17" s="16">
        <f>'TARIFAS 2020'!E17*(1+'TARIFAS 2021'!$G$3)</f>
        <v>3.4430831999999998</v>
      </c>
    </row>
    <row r="18" spans="2:5" ht="15.75" thickBot="1" x14ac:dyDescent="0.3">
      <c r="B18" s="17" t="s">
        <v>10</v>
      </c>
      <c r="C18" s="12">
        <f>'TARIFAS 2020'!C18*(1+'TARIFAS 2021'!$G$3)</f>
        <v>2.3292036</v>
      </c>
      <c r="D18" s="8">
        <f>'TARIFAS 2020'!D18*(1+'TARIFAS 2021'!$G$3)</f>
        <v>4.6584072000000001</v>
      </c>
      <c r="E18" s="16">
        <f>'TARIFAS 2020'!E18*(1+'TARIFAS 2021'!$G$3)</f>
        <v>4.8612959999999994</v>
      </c>
    </row>
    <row r="19" spans="2:5" ht="15.75" thickBot="1" x14ac:dyDescent="0.3">
      <c r="B19" s="18" t="s">
        <v>11</v>
      </c>
      <c r="C19" s="19">
        <f>'TARIFAS 2020'!C19*(1+'TARIFAS 2021'!$G$3)</f>
        <v>3.0383099999999996</v>
      </c>
      <c r="D19" s="20">
        <f>'TARIFAS 2020'!D19*(1+'TARIFAS 2021'!$G$3)</f>
        <v>6.0756155999999999</v>
      </c>
      <c r="E19" s="21">
        <f>'TARIFAS 2020'!E19*(1+'TARIFAS 2021'!$G$3)</f>
        <v>6.0756155999999999</v>
      </c>
    </row>
    <row r="20" spans="2:5" ht="30.75" customHeight="1" thickBot="1" x14ac:dyDescent="0.3">
      <c r="B20" s="13" t="s">
        <v>16</v>
      </c>
      <c r="C20" s="10" t="s">
        <v>0</v>
      </c>
      <c r="D20" s="9" t="s">
        <v>2</v>
      </c>
      <c r="E20" s="14" t="s">
        <v>1</v>
      </c>
    </row>
    <row r="21" spans="2:5" ht="18.75" thickBot="1" x14ac:dyDescent="0.4">
      <c r="B21" s="33" t="s">
        <v>4</v>
      </c>
      <c r="C21" s="34"/>
      <c r="D21" s="34"/>
      <c r="E21" s="35"/>
    </row>
    <row r="22" spans="2:5" ht="15.75" thickBot="1" x14ac:dyDescent="0.3">
      <c r="B22" s="22" t="s">
        <v>5</v>
      </c>
      <c r="C22" s="23">
        <f>'TARIFAS 2020'!C22*(1+'TARIFAS 2021'!$G$3)</f>
        <v>26.877744</v>
      </c>
      <c r="D22" s="24">
        <f>'TARIFAS 2020'!D22*(1+'TARIFAS 2021'!$G$3)</f>
        <v>33.145199999999996</v>
      </c>
      <c r="E22" s="25">
        <f>'TARIFAS 2020'!E22*(1+'TARIFAS 2021'!$G$3)</f>
        <v>27.410075999999997</v>
      </c>
    </row>
    <row r="23" spans="2:5" ht="15.75" thickBot="1" x14ac:dyDescent="0.3">
      <c r="B23" s="17" t="s">
        <v>15</v>
      </c>
      <c r="C23" s="12">
        <f>'TARIFAS 2020'!C23*(1+'TARIFAS 2021'!$G$3)</f>
        <v>2.8926719999999997</v>
      </c>
      <c r="D23" s="8">
        <f>'TARIFAS 2020'!D23*(1+'TARIFAS 2021'!$G$3)</f>
        <v>3.4752239999999999</v>
      </c>
      <c r="E23" s="16">
        <f>'TARIFAS 2020'!E23*(1+'TARIFAS 2021'!$G$3)</f>
        <v>1.8681840000000001</v>
      </c>
    </row>
    <row r="24" spans="2:5" ht="15.75" thickBot="1" x14ac:dyDescent="0.3">
      <c r="B24" s="17" t="s">
        <v>18</v>
      </c>
      <c r="C24" s="12">
        <f>'TARIFAS 2020'!C24*(1+'TARIFAS 2021'!$G$3)</f>
        <v>5.0651891999999998</v>
      </c>
      <c r="D24" s="8">
        <f>'TARIFAS 2020'!D24*(1+'TARIFAS 2021'!$G$3)</f>
        <v>3.9041028</v>
      </c>
      <c r="E24" s="16">
        <f>'TARIFAS 2020'!E24*(1+'TARIFAS 2021'!$G$3)</f>
        <v>3.1096224000000001</v>
      </c>
    </row>
    <row r="25" spans="2:5" ht="15.75" thickBot="1" x14ac:dyDescent="0.3">
      <c r="B25" s="17" t="s">
        <v>10</v>
      </c>
      <c r="C25" s="12">
        <f>'TARIFAS 2020'!C25*(1+'TARIFAS 2021'!$G$3)</f>
        <v>6.6551543999999998</v>
      </c>
      <c r="D25" s="8">
        <f>'TARIFAS 2020'!D25*(1+'TARIFAS 2021'!$G$3)</f>
        <v>4.9175423999999994</v>
      </c>
      <c r="E25" s="16">
        <f>'TARIFAS 2020'!E25*(1+'TARIFAS 2021'!$G$3)</f>
        <v>4.7729087999999997</v>
      </c>
    </row>
    <row r="26" spans="2:5" ht="15.75" thickBot="1" x14ac:dyDescent="0.3">
      <c r="B26" s="17" t="s">
        <v>19</v>
      </c>
      <c r="C26" s="12">
        <f>'TARIFAS 2020'!C26*(1+'TARIFAS 2021'!$G$3)</f>
        <v>7.5239603999999991</v>
      </c>
      <c r="D26" s="8">
        <f>'TARIFAS 2020'!D26*(1+'TARIFAS 2021'!$G$3)</f>
        <v>6.9454259999999994</v>
      </c>
      <c r="E26" s="16">
        <f>'TARIFAS 2020'!E26*(1+'TARIFAS 2021'!$G$3)</f>
        <v>5.062176</v>
      </c>
    </row>
    <row r="27" spans="2:5" ht="15.75" thickBot="1" x14ac:dyDescent="0.3">
      <c r="B27" s="17" t="s">
        <v>20</v>
      </c>
      <c r="C27" s="12">
        <f>'TARIFAS 2020'!C27*(1+'TARIFAS 2021'!$G$3)</f>
        <v>8.3907575999999988</v>
      </c>
      <c r="D27" s="8">
        <f>'TARIFAS 2020'!D27*(1+'TARIFAS 2021'!$G$3)</f>
        <v>8.3907575999999988</v>
      </c>
      <c r="E27" s="16">
        <f>'TARIFAS 2020'!E27*(1+'TARIFAS 2021'!$G$3)</f>
        <v>5.3524475999999996</v>
      </c>
    </row>
    <row r="28" spans="2:5" ht="18.75" thickBot="1" x14ac:dyDescent="0.4">
      <c r="B28" s="30" t="s">
        <v>14</v>
      </c>
      <c r="C28" s="31"/>
      <c r="D28" s="31"/>
      <c r="E28" s="32"/>
    </row>
    <row r="29" spans="2:5" ht="15.75" thickBot="1" x14ac:dyDescent="0.3">
      <c r="B29" s="15" t="s">
        <v>5</v>
      </c>
      <c r="C29" s="11">
        <f>'TARIFAS 2020'!C29*(1+'TARIFAS 2021'!$G$3)</f>
        <v>18.812411999999998</v>
      </c>
      <c r="D29" s="8">
        <f>'TARIFAS 2020'!D29*(1+'TARIFAS 2021'!$G$3)</f>
        <v>23.191596000000001</v>
      </c>
      <c r="E29" s="16">
        <f>'TARIFAS 2020'!E29*(1+'TARIFAS 2021'!$G$3)</f>
        <v>19.194084</v>
      </c>
    </row>
    <row r="30" spans="2:5" ht="15.75" thickBot="1" x14ac:dyDescent="0.3">
      <c r="B30" s="17" t="s">
        <v>15</v>
      </c>
      <c r="C30" s="12">
        <f>'TARIFAS 2020'!C30*(1+'TARIFAS 2021'!$G$3)</f>
        <v>2.0389319999999995</v>
      </c>
      <c r="D30" s="8">
        <f>'TARIFAS 2020'!D30*(1+'TARIFAS 2021'!$G$3)</f>
        <v>2.4105599999999998</v>
      </c>
      <c r="E30" s="16">
        <f>'TARIFAS 2020'!E30*(1+'TARIFAS 2021'!$G$3)</f>
        <v>1.3157639999999999</v>
      </c>
    </row>
    <row r="31" spans="2:5" ht="15.75" thickBot="1" x14ac:dyDescent="0.3">
      <c r="B31" s="17" t="s">
        <v>18</v>
      </c>
      <c r="C31" s="12">
        <f>'TARIFAS 2020'!C31*(1+'TARIFAS 2021'!$G$3)</f>
        <v>3.5455319999999997</v>
      </c>
      <c r="D31" s="8">
        <f>'TARIFAS 2020'!D31*(1+'TARIFAS 2021'!$G$3)</f>
        <v>2.7389987999999996</v>
      </c>
      <c r="E31" s="16">
        <f>'TARIFAS 2020'!E31*(1+'TARIFAS 2021'!$G$3)</f>
        <v>2.179548</v>
      </c>
    </row>
    <row r="32" spans="2:5" ht="15.75" thickBot="1" x14ac:dyDescent="0.3">
      <c r="B32" s="17" t="s">
        <v>10</v>
      </c>
      <c r="C32" s="12">
        <f>'TARIFAS 2020'!C32*(1+'TARIFAS 2021'!$G$3)</f>
        <v>4.6584072000000001</v>
      </c>
      <c r="D32" s="8">
        <f>'TARIFAS 2020'!D32*(1+'TARIFAS 2021'!$G$3)</f>
        <v>3.4420788</v>
      </c>
      <c r="E32" s="16">
        <f>'TARIFAS 2020'!E32*(1+'TARIFAS 2021'!$G$3)</f>
        <v>3.3396300000000001</v>
      </c>
    </row>
    <row r="33" spans="2:5" ht="15.75" thickBot="1" x14ac:dyDescent="0.3">
      <c r="B33" s="17" t="s">
        <v>19</v>
      </c>
      <c r="C33" s="12">
        <f>'TARIFAS 2020'!C33*(1+'TARIFAS 2021'!$G$3)</f>
        <v>5.2670735999999998</v>
      </c>
      <c r="D33" s="8">
        <f>'TARIFAS 2020'!D33*(1+'TARIFAS 2021'!$G$3)</f>
        <v>4.8612959999999994</v>
      </c>
      <c r="E33" s="16">
        <f>'TARIFAS 2020'!E33*(1+'TARIFAS 2021'!$G$3)</f>
        <v>3.5425187999999999</v>
      </c>
    </row>
    <row r="34" spans="2:5" ht="15.75" thickBot="1" x14ac:dyDescent="0.3">
      <c r="B34" s="18" t="s">
        <v>20</v>
      </c>
      <c r="C34" s="19">
        <f>'TARIFAS 2020'!C34*(1+'TARIFAS 2021'!$G$3)</f>
        <v>5.8737311999999999</v>
      </c>
      <c r="D34" s="20">
        <f>'TARIFAS 2020'!D34*(1+'TARIFAS 2021'!$G$3)</f>
        <v>5.8747356000000002</v>
      </c>
      <c r="E34" s="21">
        <f>'TARIFAS 2020'!E34*(1+'TARIFAS 2021'!$G$3)</f>
        <v>3.7464119999999999</v>
      </c>
    </row>
  </sheetData>
  <mergeCells count="5">
    <mergeCell ref="B2:E2"/>
    <mergeCell ref="B4:E4"/>
    <mergeCell ref="B12:E12"/>
    <mergeCell ref="B21:E21"/>
    <mergeCell ref="B28:E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2960B-C1DC-42E8-B1B3-96F6483FBAE7}">
  <dimension ref="A1:G34"/>
  <sheetViews>
    <sheetView topLeftCell="A16" zoomScale="85" zoomScaleNormal="85" workbookViewId="0">
      <selection activeCell="D32" sqref="D32"/>
    </sheetView>
  </sheetViews>
  <sheetFormatPr defaultRowHeight="15" x14ac:dyDescent="0.25"/>
  <cols>
    <col min="1" max="1" width="11.5703125" style="1" customWidth="1"/>
    <col min="2" max="2" width="21.140625" style="6" customWidth="1"/>
    <col min="3" max="3" width="19" style="6" customWidth="1"/>
    <col min="4" max="4" width="19" style="7" customWidth="1"/>
    <col min="5" max="5" width="19" style="6" customWidth="1"/>
    <col min="6" max="16384" width="9.140625" style="1"/>
  </cols>
  <sheetData>
    <row r="1" spans="1:7" ht="15.75" thickBot="1" x14ac:dyDescent="0.3"/>
    <row r="2" spans="1:7" ht="24" thickBot="1" x14ac:dyDescent="0.3">
      <c r="A2" s="2"/>
      <c r="B2" s="27" t="s">
        <v>3</v>
      </c>
      <c r="C2" s="28"/>
      <c r="D2" s="28"/>
      <c r="E2" s="29"/>
    </row>
    <row r="3" spans="1:7" s="4" customFormat="1" ht="30.75" thickBot="1" x14ac:dyDescent="0.3">
      <c r="B3" s="13" t="s">
        <v>16</v>
      </c>
      <c r="C3" s="10" t="s">
        <v>17</v>
      </c>
      <c r="D3" s="9" t="s">
        <v>12</v>
      </c>
      <c r="E3" s="14" t="s">
        <v>13</v>
      </c>
    </row>
    <row r="4" spans="1:7" ht="18.75" thickBot="1" x14ac:dyDescent="0.4">
      <c r="A4" s="3"/>
      <c r="B4" s="30" t="s">
        <v>4</v>
      </c>
      <c r="C4" s="31"/>
      <c r="D4" s="31"/>
      <c r="E4" s="32"/>
    </row>
    <row r="5" spans="1:7" ht="15.75" thickBot="1" x14ac:dyDescent="0.3">
      <c r="B5" s="15" t="s">
        <v>5</v>
      </c>
      <c r="C5" s="11">
        <v>5.81</v>
      </c>
      <c r="D5" s="8">
        <v>11.62</v>
      </c>
      <c r="E5" s="16">
        <v>12.55</v>
      </c>
    </row>
    <row r="6" spans="1:7" ht="15.75" thickBot="1" x14ac:dyDescent="0.3">
      <c r="B6" s="17" t="s">
        <v>6</v>
      </c>
      <c r="C6" s="12">
        <v>0.64</v>
      </c>
      <c r="D6" s="8">
        <v>1.28</v>
      </c>
      <c r="E6" s="16">
        <v>1.28</v>
      </c>
    </row>
    <row r="7" spans="1:7" ht="15.75" thickBot="1" x14ac:dyDescent="0.3">
      <c r="B7" s="17" t="s">
        <v>7</v>
      </c>
      <c r="C7" s="12">
        <v>1.728</v>
      </c>
      <c r="D7" s="8">
        <v>3.456</v>
      </c>
      <c r="E7" s="16">
        <v>3.601</v>
      </c>
    </row>
    <row r="8" spans="1:7" ht="15.75" thickBot="1" x14ac:dyDescent="0.3">
      <c r="B8" s="17" t="s">
        <v>8</v>
      </c>
      <c r="C8" s="12">
        <v>2.16</v>
      </c>
      <c r="D8" s="8">
        <v>4.32</v>
      </c>
      <c r="E8" s="16">
        <v>4.32</v>
      </c>
    </row>
    <row r="9" spans="1:7" ht="15.75" thickBot="1" x14ac:dyDescent="0.3">
      <c r="B9" s="17" t="s">
        <v>9</v>
      </c>
      <c r="C9" s="12">
        <v>2.448</v>
      </c>
      <c r="D9" s="8">
        <v>4.8959999999999999</v>
      </c>
      <c r="E9" s="16">
        <v>4.8959999999999999</v>
      </c>
    </row>
    <row r="10" spans="1:7" ht="15.75" thickBot="1" x14ac:dyDescent="0.3">
      <c r="B10" s="17" t="s">
        <v>10</v>
      </c>
      <c r="C10" s="12">
        <v>3.3130000000000002</v>
      </c>
      <c r="D10" s="8">
        <v>6.625</v>
      </c>
      <c r="E10" s="16">
        <v>6.9139999999999997</v>
      </c>
    </row>
    <row r="11" spans="1:7" ht="15.75" thickBot="1" x14ac:dyDescent="0.3">
      <c r="B11" s="17" t="s">
        <v>11</v>
      </c>
      <c r="C11" s="12">
        <v>4.3209999999999997</v>
      </c>
      <c r="D11" s="8">
        <v>8.641</v>
      </c>
      <c r="E11" s="16">
        <v>8.641</v>
      </c>
    </row>
    <row r="12" spans="1:7" ht="18.75" thickBot="1" x14ac:dyDescent="0.4">
      <c r="A12" s="3"/>
      <c r="B12" s="30" t="s">
        <v>14</v>
      </c>
      <c r="C12" s="31"/>
      <c r="D12" s="31"/>
      <c r="E12" s="32"/>
    </row>
    <row r="13" spans="1:7" ht="15.75" thickBot="1" x14ac:dyDescent="0.3">
      <c r="B13" s="15" t="s">
        <v>5</v>
      </c>
      <c r="C13" s="11">
        <v>3.45</v>
      </c>
      <c r="D13" s="8">
        <v>6.9</v>
      </c>
      <c r="E13" s="16">
        <v>8.8000000000000007</v>
      </c>
      <c r="F13" s="5"/>
      <c r="G13" s="5"/>
    </row>
    <row r="14" spans="1:7" ht="15.75" thickBot="1" x14ac:dyDescent="0.3">
      <c r="B14" s="17" t="s">
        <v>6</v>
      </c>
      <c r="C14" s="12">
        <v>0.4</v>
      </c>
      <c r="D14" s="8">
        <v>0.8</v>
      </c>
      <c r="E14" s="16">
        <v>0.9</v>
      </c>
      <c r="F14" s="5"/>
      <c r="G14" s="5"/>
    </row>
    <row r="15" spans="1:7" ht="15.75" thickBot="1" x14ac:dyDescent="0.3">
      <c r="B15" s="17" t="s">
        <v>7</v>
      </c>
      <c r="C15" s="12">
        <v>1.008</v>
      </c>
      <c r="D15" s="8">
        <v>2.0150000000000001</v>
      </c>
      <c r="E15" s="16">
        <v>2.5219999999999998</v>
      </c>
      <c r="F15" s="5"/>
      <c r="G15" s="5"/>
    </row>
    <row r="16" spans="1:7" ht="15.75" thickBot="1" x14ac:dyDescent="0.3">
      <c r="B16" s="17" t="s">
        <v>8</v>
      </c>
      <c r="C16" s="12">
        <v>1.2529999999999999</v>
      </c>
      <c r="D16" s="8">
        <v>2.5049999999999999</v>
      </c>
      <c r="E16" s="16">
        <v>3.0209999999999999</v>
      </c>
      <c r="F16" s="5"/>
      <c r="G16" s="5"/>
    </row>
    <row r="17" spans="2:5" ht="15.75" thickBot="1" x14ac:dyDescent="0.3">
      <c r="B17" s="17" t="s">
        <v>9</v>
      </c>
      <c r="C17" s="12">
        <v>1.714</v>
      </c>
      <c r="D17" s="8">
        <v>3.4279999999999999</v>
      </c>
      <c r="E17" s="16">
        <v>3.4279999999999999</v>
      </c>
    </row>
    <row r="18" spans="2:5" ht="15.75" thickBot="1" x14ac:dyDescent="0.3">
      <c r="B18" s="17" t="s">
        <v>10</v>
      </c>
      <c r="C18" s="12">
        <v>2.319</v>
      </c>
      <c r="D18" s="8">
        <v>4.6379999999999999</v>
      </c>
      <c r="E18" s="16">
        <v>4.84</v>
      </c>
    </row>
    <row r="19" spans="2:5" ht="15.75" thickBot="1" x14ac:dyDescent="0.3">
      <c r="B19" s="18" t="s">
        <v>11</v>
      </c>
      <c r="C19" s="19">
        <v>3.0249999999999999</v>
      </c>
      <c r="D19" s="20">
        <v>6.0490000000000004</v>
      </c>
      <c r="E19" s="21">
        <v>6.0490000000000004</v>
      </c>
    </row>
    <row r="20" spans="2:5" ht="30.75" customHeight="1" thickBot="1" x14ac:dyDescent="0.3">
      <c r="B20" s="13" t="s">
        <v>16</v>
      </c>
      <c r="C20" s="10" t="s">
        <v>0</v>
      </c>
      <c r="D20" s="9" t="s">
        <v>2</v>
      </c>
      <c r="E20" s="14" t="s">
        <v>1</v>
      </c>
    </row>
    <row r="21" spans="2:5" ht="18.75" thickBot="1" x14ac:dyDescent="0.4">
      <c r="B21" s="33" t="s">
        <v>4</v>
      </c>
      <c r="C21" s="34"/>
      <c r="D21" s="34"/>
      <c r="E21" s="35"/>
    </row>
    <row r="22" spans="2:5" ht="15.75" thickBot="1" x14ac:dyDescent="0.3">
      <c r="B22" s="22" t="s">
        <v>5</v>
      </c>
      <c r="C22" s="23">
        <v>26.76</v>
      </c>
      <c r="D22" s="24">
        <v>33</v>
      </c>
      <c r="E22" s="25">
        <v>27.29</v>
      </c>
    </row>
    <row r="23" spans="2:5" ht="15.75" thickBot="1" x14ac:dyDescent="0.3">
      <c r="B23" s="17" t="s">
        <v>15</v>
      </c>
      <c r="C23" s="12">
        <v>2.88</v>
      </c>
      <c r="D23" s="8">
        <v>3.46</v>
      </c>
      <c r="E23" s="16">
        <v>1.86</v>
      </c>
    </row>
    <row r="24" spans="2:5" ht="15.75" thickBot="1" x14ac:dyDescent="0.3">
      <c r="B24" s="17" t="s">
        <v>18</v>
      </c>
      <c r="C24" s="12">
        <v>5.0430000000000001</v>
      </c>
      <c r="D24" s="8">
        <v>3.887</v>
      </c>
      <c r="E24" s="16">
        <v>3.0960000000000001</v>
      </c>
    </row>
    <row r="25" spans="2:5" ht="15.75" thickBot="1" x14ac:dyDescent="0.3">
      <c r="B25" s="17" t="s">
        <v>10</v>
      </c>
      <c r="C25" s="12">
        <v>6.6260000000000003</v>
      </c>
      <c r="D25" s="8">
        <v>4.8959999999999999</v>
      </c>
      <c r="E25" s="16">
        <v>4.7519999999999998</v>
      </c>
    </row>
    <row r="26" spans="2:5" ht="15.75" thickBot="1" x14ac:dyDescent="0.3">
      <c r="B26" s="17" t="s">
        <v>19</v>
      </c>
      <c r="C26" s="12">
        <v>7.4909999999999997</v>
      </c>
      <c r="D26" s="8">
        <v>6.915</v>
      </c>
      <c r="E26" s="16">
        <v>5.04</v>
      </c>
    </row>
    <row r="27" spans="2:5" ht="15.75" thickBot="1" x14ac:dyDescent="0.3">
      <c r="B27" s="17" t="s">
        <v>20</v>
      </c>
      <c r="C27" s="12">
        <v>8.3539999999999992</v>
      </c>
      <c r="D27" s="8">
        <v>8.3539999999999992</v>
      </c>
      <c r="E27" s="16">
        <v>5.3289999999999997</v>
      </c>
    </row>
    <row r="28" spans="2:5" ht="18.75" thickBot="1" x14ac:dyDescent="0.4">
      <c r="B28" s="30" t="s">
        <v>14</v>
      </c>
      <c r="C28" s="31"/>
      <c r="D28" s="31"/>
      <c r="E28" s="32"/>
    </row>
    <row r="29" spans="2:5" ht="15.75" thickBot="1" x14ac:dyDescent="0.3">
      <c r="B29" s="15" t="s">
        <v>5</v>
      </c>
      <c r="C29" s="11">
        <v>18.73</v>
      </c>
      <c r="D29" s="8">
        <v>23.09</v>
      </c>
      <c r="E29" s="16">
        <v>19.11</v>
      </c>
    </row>
    <row r="30" spans="2:5" ht="15.75" thickBot="1" x14ac:dyDescent="0.3">
      <c r="B30" s="17" t="s">
        <v>15</v>
      </c>
      <c r="C30" s="12">
        <v>2.0299999999999998</v>
      </c>
      <c r="D30" s="8">
        <v>2.4</v>
      </c>
      <c r="E30" s="16">
        <v>1.31</v>
      </c>
    </row>
    <row r="31" spans="2:5" ht="15.75" thickBot="1" x14ac:dyDescent="0.3">
      <c r="B31" s="17" t="s">
        <v>18</v>
      </c>
      <c r="C31" s="12">
        <v>3.53</v>
      </c>
      <c r="D31" s="8">
        <v>2.7269999999999999</v>
      </c>
      <c r="E31" s="16">
        <v>2.17</v>
      </c>
    </row>
    <row r="32" spans="2:5" ht="15.75" thickBot="1" x14ac:dyDescent="0.3">
      <c r="B32" s="17" t="s">
        <v>10</v>
      </c>
      <c r="C32" s="12">
        <v>4.6379999999999999</v>
      </c>
      <c r="D32" s="8">
        <v>3.427</v>
      </c>
      <c r="E32" s="16">
        <v>3.3250000000000002</v>
      </c>
    </row>
    <row r="33" spans="2:5" ht="15.75" thickBot="1" x14ac:dyDescent="0.3">
      <c r="B33" s="17" t="s">
        <v>19</v>
      </c>
      <c r="C33" s="12">
        <v>5.2439999999999998</v>
      </c>
      <c r="D33" s="8">
        <v>4.84</v>
      </c>
      <c r="E33" s="16">
        <v>3.5270000000000001</v>
      </c>
    </row>
    <row r="34" spans="2:5" ht="15.75" thickBot="1" x14ac:dyDescent="0.3">
      <c r="B34" s="18" t="s">
        <v>20</v>
      </c>
      <c r="C34" s="19">
        <v>5.8479999999999999</v>
      </c>
      <c r="D34" s="20">
        <v>5.8490000000000002</v>
      </c>
      <c r="E34" s="21">
        <v>3.73</v>
      </c>
    </row>
  </sheetData>
  <mergeCells count="5">
    <mergeCell ref="B28:E28"/>
    <mergeCell ref="B2:E2"/>
    <mergeCell ref="B12:E12"/>
    <mergeCell ref="B4:E4"/>
    <mergeCell ref="B21:E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TARIFAS 2021</vt:lpstr>
      <vt:lpstr>TARIFAS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CISABRC02</dc:creator>
  <cp:lastModifiedBy>Guilherme Silva Araújo</cp:lastModifiedBy>
  <cp:lastPrinted>2018-11-30T14:26:35Z</cp:lastPrinted>
  <dcterms:created xsi:type="dcterms:W3CDTF">2016-03-09T11:41:27Z</dcterms:created>
  <dcterms:modified xsi:type="dcterms:W3CDTF">2021-03-02T11:28:01Z</dcterms:modified>
</cp:coreProperties>
</file>