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11.xml" ContentType="application/vnd.openxmlformats-officedocument.spreadsheetml.worksheet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DuplaSena P1" sheetId="1" state="visible" r:id="rId1"/>
    <sheet name="DuplaSena P1 (2)" sheetId="2" state="visible" r:id="rId2"/>
    <sheet name="Mega 2693 (120M) " sheetId="3" state="visible" r:id="rId3"/>
    <sheet name="Mega 2694 (150M)" sheetId="4" state="visible" r:id="rId4"/>
    <sheet name="Mega 2695 (185M)" sheetId="5" state="visible" r:id="rId5"/>
    <sheet name="Mega 2696 (200M) " sheetId="6" state="visible" r:id="rId6"/>
    <sheet name="Mega 2704 (83M)" sheetId="7" state="visible" r:id="rId7"/>
    <sheet name="TimeMania 2067 (20M)" sheetId="8" state="visible" r:id="rId8"/>
    <sheet name="TimeMania 2070 (22M)" sheetId="9" state="visible" r:id="rId9"/>
    <sheet name="Lotofacil 3030 (8M)" sheetId="10" state="visible" r:id="rId10"/>
    <sheet name="Lotofacil 3051 (12M)" sheetId="11" state="visible" r:id="rId11"/>
    <sheet name="Lotofacil 3065 (4M)" sheetId="12" state="visible" r:id="rId12"/>
    <sheet name="Milionaria 134" sheetId="13" state="visible" r:id="rId13"/>
  </sheets>
  <definedNames>
    <definedName name="_xlnm._FilterDatabase" localSheetId="0" hidden="1">'DuplaSena P1'!$N$1:$N$201</definedName>
    <definedName name="_xlnm._FilterDatabase" localSheetId="1" hidden="1">'DuplaSena P1 (2)'!$N$1:$N$201</definedName>
    <definedName name="_xlnm._FilterDatabase" localSheetId="8" hidden="1">'TimeMania 2070 (22M)'!$R$1:$R$201</definedName>
    <definedName name="_xlnm._FilterDatabase" localSheetId="12" hidden="1">'Milionaria 134'!$R$1:$R$201</definedName>
    <definedName name="_xlnm._FilterDatabase" localSheetId="7" hidden="1">'TimeMania 2067 (20M)'!$R$1:$R$201</definedName>
    <definedName name="_xlnm._FilterDatabase" localSheetId="0" hidden="1">'DuplaSena P1'!$N$1:$N$201</definedName>
    <definedName name="_xlnm._FilterDatabase" localSheetId="1" hidden="1">'DuplaSena P1 (2)'!$N$1:$N$201</definedName>
    <definedName name="_xlnm._FilterDatabase" localSheetId="7" hidden="1">'TimeMania 2067 (20M)'!$R$1:$R$201</definedName>
    <definedName name="_xlnm._FilterDatabase" localSheetId="8" hidden="1">'TimeMania 2070 (22M)'!$R$1:$R$201</definedName>
    <definedName name="_xlnm._FilterDatabase" localSheetId="12" hidden="1">'Milionaria 134'!$R$1:$R$201</definedName>
  </definedNames>
  <calcPr/>
</workbook>
</file>

<file path=xl/sharedStrings.xml><?xml version="1.0" encoding="utf-8"?>
<sst xmlns="http://schemas.openxmlformats.org/spreadsheetml/2006/main" count="69" uniqueCount="69">
  <si>
    <t xml:space="preserve">Nº Jogo</t>
  </si>
  <si>
    <t>Jogador</t>
  </si>
  <si>
    <t>Cotas</t>
  </si>
  <si>
    <t>GANHOU</t>
  </si>
  <si>
    <t>Jogos</t>
  </si>
  <si>
    <t>cota</t>
  </si>
  <si>
    <t xml:space="preserve">numeros sorteados</t>
  </si>
  <si>
    <t>Ana</t>
  </si>
  <si>
    <t>Andre</t>
  </si>
  <si>
    <t xml:space="preserve">acertos de 6 números</t>
  </si>
  <si>
    <t>Conrado</t>
  </si>
  <si>
    <t xml:space="preserve">acertos de 5 números</t>
  </si>
  <si>
    <t>Deise</t>
  </si>
  <si>
    <t xml:space="preserve">acertos de 4 números</t>
  </si>
  <si>
    <t>Eli</t>
  </si>
  <si>
    <t xml:space="preserve">acertos de 3 números</t>
  </si>
  <si>
    <t>Erick</t>
  </si>
  <si>
    <t xml:space="preserve">acertos de 2 números</t>
  </si>
  <si>
    <t xml:space="preserve">Fê Crivorncica</t>
  </si>
  <si>
    <t xml:space="preserve">acerto de 1 número</t>
  </si>
  <si>
    <t>Ferrari</t>
  </si>
  <si>
    <t xml:space="preserve">sem acertos </t>
  </si>
  <si>
    <t>Guilherme</t>
  </si>
  <si>
    <t>Luciana</t>
  </si>
  <si>
    <t>Numero</t>
  </si>
  <si>
    <t xml:space="preserve">Qtd Apostas</t>
  </si>
  <si>
    <t>Luciomar</t>
  </si>
  <si>
    <t xml:space="preserve">M Reis</t>
  </si>
  <si>
    <t>Mamede</t>
  </si>
  <si>
    <t xml:space="preserve"> </t>
  </si>
  <si>
    <t>Mariana</t>
  </si>
  <si>
    <t>Martinez</t>
  </si>
  <si>
    <t xml:space="preserve">Matheus Zachi</t>
  </si>
  <si>
    <t>Mauro</t>
  </si>
  <si>
    <t>Moises</t>
  </si>
  <si>
    <t>Murilo</t>
  </si>
  <si>
    <t>Ozelo</t>
  </si>
  <si>
    <t xml:space="preserve">Pri Manso</t>
  </si>
  <si>
    <t>Romano</t>
  </si>
  <si>
    <t>TIME</t>
  </si>
  <si>
    <t xml:space="preserve">BOA ESPORTE</t>
  </si>
  <si>
    <t>CORINTHIANS</t>
  </si>
  <si>
    <t>FLAMENGO</t>
  </si>
  <si>
    <t>FLUMINENSE</t>
  </si>
  <si>
    <t>ITUANO</t>
  </si>
  <si>
    <t>NOVORIZONTINO</t>
  </si>
  <si>
    <t>MANAUS</t>
  </si>
  <si>
    <t>CAXIAS</t>
  </si>
  <si>
    <t>ABC</t>
  </si>
  <si>
    <t>CRICIUMA</t>
  </si>
  <si>
    <t>FORTALEZA</t>
  </si>
  <si>
    <t>BRAGANTINO</t>
  </si>
  <si>
    <t xml:space="preserve">SAO PAULO</t>
  </si>
  <si>
    <t>IMPERATRIZ</t>
  </si>
  <si>
    <t>AMERICA</t>
  </si>
  <si>
    <t>ATLETICO</t>
  </si>
  <si>
    <t xml:space="preserve">MOTO CLUB</t>
  </si>
  <si>
    <t>CIANORTE</t>
  </si>
  <si>
    <t xml:space="preserve">VOLTA REDONDA</t>
  </si>
  <si>
    <t>BRUSQUE</t>
  </si>
  <si>
    <t xml:space="preserve">SAO RAIMUNDO</t>
  </si>
  <si>
    <t>YPIRANGA</t>
  </si>
  <si>
    <t xml:space="preserve">acertos de 15 números</t>
  </si>
  <si>
    <t xml:space="preserve">acertos de 14 números</t>
  </si>
  <si>
    <t xml:space="preserve">acertos de 13 números</t>
  </si>
  <si>
    <t xml:space="preserve">acertos de 12 números</t>
  </si>
  <si>
    <t xml:space="preserve">acertos de 11 números</t>
  </si>
  <si>
    <t xml:space="preserve">Trevo 1</t>
  </si>
  <si>
    <t xml:space="preserve">Trevo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</si>
</sst>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&quot;R$&quot;\ * #,##0.00_-;\-&quot;R$&quot;\ * #,##0.00_-;_-&quot;R$&quot;\ * &quot;-&quot;??_-;_-@_-"/>
    <numFmt numFmtId="161" formatCode="&quot;R$&quot;#,##0.00"/>
    <numFmt numFmtId="162" formatCode="&quot;R$&quot;\ #,##0.00"/>
    <numFmt numFmtId="163" formatCode="dd/mm/yyyy"/>
    <numFmt numFmtId="164" formatCode="_-[$R$-416]\ * #,##0.00_-;\-[$R$-416]\ * #,##0.00_-;_-[$R$-416]\ * &quot;-&quot;??_-;_-@_-"/>
  </numFmts>
  <fonts count="7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i/>
      <u/>
      <sz val="11.000000"/>
      <color theme="1"/>
      <name val="Calibri"/>
      <scheme val="minor"/>
    </font>
    <font>
      <b/>
      <sz val="11.000000"/>
      <name val="Calibri"/>
      <scheme val="minor"/>
    </font>
    <font>
      <b/>
      <sz val="11.000000"/>
      <color indexed="2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theme="3" tint="0.39997558519241921"/>
      </patternFill>
    </fill>
    <fill>
      <patternFill patternType="solid">
        <fgColor indexed="5"/>
        <bgColor indexed="5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indexed="5"/>
        <bgColor indexed="5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51">
    <border>
      <left style="none"/>
      <right style="none"/>
      <top style="none"/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53">
    <xf fontId="0" fillId="0" borderId="0" numFmtId="0" xfId="0"/>
    <xf fontId="1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3" fillId="2" borderId="4" numFmtId="0" xfId="0" applyFont="1" applyFill="1" applyBorder="1" applyAlignment="1">
      <alignment horizontal="center"/>
    </xf>
    <xf fontId="3" fillId="2" borderId="5" numFmtId="0" xfId="0" applyFont="1" applyFill="1" applyBorder="1" applyAlignment="1">
      <alignment horizontal="center"/>
    </xf>
    <xf fontId="1" fillId="2" borderId="6" numFmtId="0" xfId="0" applyFont="1" applyFill="1" applyBorder="1" applyAlignment="1">
      <alignment horizontal="center"/>
    </xf>
    <xf fontId="1" fillId="3" borderId="3" numFmtId="0" xfId="0" applyFont="1" applyFill="1" applyBorder="1" applyAlignment="1">
      <alignment horizontal="center"/>
    </xf>
    <xf fontId="4" fillId="3" borderId="7" numFmtId="0" xfId="0" applyFont="1" applyFill="1" applyBorder="1" applyAlignment="1">
      <alignment horizontal="center"/>
    </xf>
    <xf fontId="4" fillId="3" borderId="8" numFmtId="0" xfId="0" applyFont="1" applyFill="1" applyBorder="1" applyAlignment="1">
      <alignment horizontal="center"/>
    </xf>
    <xf fontId="4" fillId="3" borderId="9" numFmtId="0" xfId="0" applyFont="1" applyFill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10" numFmtId="0" xfId="0" applyFont="1" applyBorder="1" applyAlignment="1">
      <alignment horizontal="left"/>
    </xf>
    <xf fontId="1" fillId="0" borderId="10" numFmtId="0" xfId="0" applyFont="1" applyBorder="1" applyAlignment="1">
      <alignment horizontal="center"/>
    </xf>
    <xf fontId="1" fillId="0" borderId="10" numFmtId="14" xfId="0" applyNumberFormat="1" applyFont="1" applyBorder="1" applyAlignment="1">
      <alignment horizontal="center"/>
    </xf>
    <xf fontId="1" fillId="4" borderId="11" numFmtId="14" xfId="0" applyNumberFormat="1" applyFont="1" applyFill="1" applyBorder="1" applyAlignment="1">
      <alignment horizontal="center"/>
    </xf>
    <xf fontId="2" fillId="0" borderId="4" numFmtId="0" xfId="0" applyFont="1" applyBorder="1" applyAlignment="1">
      <alignment horizontal="center"/>
    </xf>
    <xf fontId="2" fillId="0" borderId="5" numFmtId="0" xfId="0" applyFont="1" applyBorder="1" applyAlignment="1">
      <alignment horizontal="center"/>
    </xf>
    <xf fontId="2" fillId="0" borderId="12" numFmtId="0" xfId="0" applyFont="1" applyBorder="1" applyAlignment="1">
      <alignment horizontal="center" vertical="center"/>
    </xf>
    <xf fontId="2" fillId="0" borderId="13" numFmtId="161" xfId="0" applyNumberFormat="1" applyFont="1" applyBorder="1" applyAlignment="1">
      <alignment horizontal="center"/>
    </xf>
    <xf fontId="1" fillId="0" borderId="14" numFmtId="0" xfId="0" applyFont="1" applyBorder="1" applyAlignment="1">
      <alignment horizontal="center"/>
    </xf>
    <xf fontId="2" fillId="0" borderId="15" numFmtId="0" xfId="0" applyFont="1" applyBorder="1" applyAlignment="1">
      <alignment horizontal="center"/>
    </xf>
    <xf fontId="2" fillId="0" borderId="16" numFmtId="0" xfId="0" applyFont="1" applyBorder="1" applyAlignment="1">
      <alignment horizontal="center"/>
    </xf>
    <xf fontId="2" fillId="5" borderId="0" numFmtId="161" xfId="0" applyNumberFormat="1" applyFont="1" applyFill="1" applyAlignment="1">
      <alignment horizontal="center"/>
    </xf>
    <xf fontId="0" fillId="5" borderId="17" numFmtId="0" xfId="0" applyFill="1" applyBorder="1"/>
    <xf fontId="1" fillId="5" borderId="18" numFmtId="0" xfId="0" applyFont="1" applyFill="1" applyBorder="1" applyAlignment="1">
      <alignment horizontal="center"/>
    </xf>
    <xf fontId="1" fillId="0" borderId="0" numFmtId="162" xfId="0" applyNumberFormat="1" applyFont="1" applyAlignment="1">
      <alignment horizontal="center"/>
    </xf>
    <xf fontId="1" fillId="4" borderId="10" numFmtId="14" xfId="0" applyNumberFormat="1" applyFont="1" applyFill="1" applyBorder="1" applyAlignment="1">
      <alignment horizontal="center"/>
    </xf>
    <xf fontId="1" fillId="0" borderId="19" numFmtId="0" xfId="0" applyFont="1" applyBorder="1" applyAlignment="1">
      <alignment horizontal="center"/>
    </xf>
    <xf fontId="0" fillId="6" borderId="20" numFmtId="0" xfId="0" applyFill="1" applyBorder="1"/>
    <xf fontId="1" fillId="6" borderId="18" numFmtId="0" xfId="0" applyFont="1" applyFill="1" applyBorder="1" applyAlignment="1">
      <alignment horizontal="center"/>
    </xf>
    <xf fontId="1" fillId="0" borderId="0" numFmtId="161" xfId="0" applyNumberFormat="1" applyFont="1" applyAlignment="1">
      <alignment horizontal="center"/>
    </xf>
    <xf fontId="1" fillId="0" borderId="10" numFmtId="0" xfId="0" applyFont="1" applyBorder="1"/>
    <xf fontId="2" fillId="0" borderId="0" numFmtId="161" xfId="0" applyNumberFormat="1" applyFont="1" applyAlignment="1">
      <alignment horizontal="center"/>
    </xf>
    <xf fontId="0" fillId="7" borderId="20" numFmtId="0" xfId="0" applyFill="1" applyBorder="1"/>
    <xf fontId="1" fillId="7" borderId="18" numFmtId="0" xfId="0" applyFont="1" applyFill="1" applyBorder="1" applyAlignment="1">
      <alignment horizontal="center"/>
    </xf>
    <xf fontId="0" fillId="8" borderId="20" numFmtId="0" xfId="0" applyFill="1" applyBorder="1"/>
    <xf fontId="1" fillId="8" borderId="18" numFmtId="0" xfId="0" applyFont="1" applyFill="1" applyBorder="1" applyAlignment="1">
      <alignment horizontal="center"/>
    </xf>
    <xf fontId="0" fillId="9" borderId="20" numFmtId="0" xfId="0" applyFill="1" applyBorder="1"/>
    <xf fontId="1" fillId="9" borderId="18" numFmtId="0" xfId="0" applyFont="1" applyFill="1" applyBorder="1" applyAlignment="1">
      <alignment horizontal="center"/>
    </xf>
    <xf fontId="0" fillId="0" borderId="20" numFmtId="0" xfId="0" applyBorder="1"/>
    <xf fontId="1" fillId="0" borderId="18" numFmtId="0" xfId="0" applyFont="1" applyBorder="1" applyAlignment="1">
      <alignment horizontal="center"/>
    </xf>
    <xf fontId="0" fillId="0" borderId="21" numFmtId="0" xfId="0" applyBorder="1"/>
    <xf fontId="2" fillId="0" borderId="22" numFmtId="0" xfId="0" applyFont="1" applyBorder="1" applyAlignment="1">
      <alignment horizontal="center"/>
    </xf>
    <xf fontId="1" fillId="6" borderId="2" numFmtId="0" xfId="0" applyFont="1" applyFill="1" applyBorder="1" applyAlignment="1">
      <alignment horizontal="center"/>
    </xf>
    <xf fontId="1" fillId="6" borderId="23" numFmtId="0" xfId="0" applyFont="1" applyFill="1" applyBorder="1" applyAlignment="1">
      <alignment horizontal="center"/>
    </xf>
    <xf fontId="2" fillId="0" borderId="10" numFmtId="0" xfId="0" applyFont="1" applyBorder="1" applyAlignment="1">
      <alignment horizontal="center"/>
    </xf>
    <xf fontId="2" fillId="0" borderId="12" numFmtId="0" xfId="0" applyFont="1" applyBorder="1" applyAlignment="1">
      <alignment horizontal="center"/>
    </xf>
    <xf fontId="1" fillId="2" borderId="24" numFmtId="0" xfId="0" applyFont="1" applyFill="1" applyBorder="1" applyAlignment="1">
      <alignment horizontal="center"/>
    </xf>
    <xf fontId="2" fillId="3" borderId="24" numFmtId="0" xfId="0" applyFont="1" applyFill="1" applyBorder="1" applyAlignment="1">
      <alignment horizontal="center"/>
    </xf>
    <xf fontId="1" fillId="2" borderId="10" numFmtId="0" xfId="0" applyFont="1" applyFill="1" applyBorder="1" applyAlignment="1">
      <alignment horizontal="center"/>
    </xf>
    <xf fontId="2" fillId="3" borderId="10" numFmtId="0" xfId="0" applyFont="1" applyFill="1" applyBorder="1" applyAlignment="1">
      <alignment horizontal="center"/>
    </xf>
    <xf fontId="1" fillId="10" borderId="10" numFmtId="0" xfId="0" applyFont="1" applyFill="1" applyBorder="1" applyAlignment="1">
      <alignment horizontal="left"/>
    </xf>
    <xf fontId="1" fillId="3" borderId="10" numFmtId="0" xfId="0" applyFont="1" applyFill="1" applyBorder="1" applyAlignment="1">
      <alignment horizontal="center"/>
    </xf>
    <xf fontId="1" fillId="0" borderId="25" numFmtId="0" xfId="0" applyFont="1" applyBorder="1"/>
    <xf fontId="1" fillId="0" borderId="26" numFmtId="0" xfId="0" applyFont="1" applyBorder="1" applyAlignment="1">
      <alignment horizontal="center"/>
    </xf>
    <xf fontId="1" fillId="3" borderId="10" numFmtId="14" xfId="0" applyNumberFormat="1" applyFont="1" applyFill="1" applyBorder="1" applyAlignment="1">
      <alignment horizontal="center"/>
    </xf>
    <xf fontId="2" fillId="0" borderId="27" numFmtId="0" xfId="0" applyFont="1" applyBorder="1" applyAlignment="1">
      <alignment horizontal="center" vertical="center"/>
    </xf>
    <xf fontId="1" fillId="0" borderId="28" numFmtId="0" xfId="0" applyFont="1" applyBorder="1" applyAlignment="1">
      <alignment horizontal="center"/>
    </xf>
    <xf fontId="1" fillId="0" borderId="29" numFmtId="0" xfId="0" applyFont="1" applyBorder="1" applyAlignment="1">
      <alignment horizontal="center"/>
    </xf>
    <xf fontId="1" fillId="0" borderId="30" numFmtId="0" xfId="0" applyFont="1" applyBorder="1" applyAlignment="1">
      <alignment horizontal="center"/>
    </xf>
    <xf fontId="1" fillId="0" borderId="30" numFmtId="14" xfId="0" applyNumberFormat="1" applyFont="1" applyBorder="1" applyAlignment="1">
      <alignment horizontal="center"/>
    </xf>
    <xf fontId="1" fillId="4" borderId="30" numFmtId="14" xfId="0" applyNumberFormat="1" applyFont="1" applyFill="1" applyBorder="1" applyAlignment="1">
      <alignment horizontal="center"/>
    </xf>
    <xf fontId="2" fillId="0" borderId="30" numFmtId="0" xfId="0" applyFont="1" applyBorder="1" applyAlignment="1">
      <alignment horizontal="center"/>
    </xf>
    <xf fontId="1" fillId="0" borderId="31" numFmtId="0" xfId="0" applyFont="1" applyBorder="1" applyAlignment="1">
      <alignment horizontal="center"/>
    </xf>
    <xf fontId="3" fillId="2" borderId="3" numFmtId="0" xfId="0" applyFont="1" applyFill="1" applyBorder="1" applyAlignment="1">
      <alignment horizontal="center"/>
    </xf>
    <xf fontId="3" fillId="2" borderId="32" numFmtId="0" xfId="0" applyFont="1" applyFill="1" applyBorder="1" applyAlignment="1">
      <alignment horizontal="center"/>
    </xf>
    <xf fontId="3" fillId="2" borderId="33" numFmtId="0" xfId="0" applyFont="1" applyFill="1" applyBorder="1" applyAlignment="1">
      <alignment horizontal="center"/>
    </xf>
    <xf fontId="1" fillId="3" borderId="2" numFmtId="0" xfId="0" applyFont="1" applyFill="1" applyBorder="1" applyAlignment="1">
      <alignment horizontal="center"/>
    </xf>
    <xf fontId="5" fillId="0" borderId="0" numFmtId="162" xfId="0" applyNumberFormat="1" applyFont="1" applyAlignment="1">
      <alignment horizontal="center"/>
    </xf>
    <xf fontId="1" fillId="0" borderId="0" numFmtId="160" xfId="1" applyNumberFormat="1" applyFont="1" applyAlignment="1">
      <alignment horizontal="center"/>
    </xf>
    <xf fontId="1" fillId="0" borderId="34" numFmtId="0" xfId="0" applyFont="1" applyBorder="1" applyAlignment="1">
      <alignment horizontal="center"/>
    </xf>
    <xf fontId="1" fillId="0" borderId="10" numFmtId="163" xfId="0" applyNumberFormat="1" applyFont="1" applyBorder="1" applyAlignment="1">
      <alignment horizontal="center"/>
    </xf>
    <xf fontId="1" fillId="4" borderId="35" numFmtId="163" xfId="0" applyNumberFormat="1" applyFont="1" applyFill="1" applyBorder="1" applyAlignment="1">
      <alignment horizontal="center"/>
    </xf>
    <xf fontId="2" fillId="0" borderId="28" numFmtId="161" xfId="0" applyNumberFormat="1" applyFont="1" applyBorder="1" applyAlignment="1">
      <alignment horizontal="center"/>
    </xf>
    <xf fontId="1" fillId="0" borderId="15" numFmtId="0" xfId="0" applyFont="1" applyBorder="1" applyAlignment="1">
      <alignment horizontal="center"/>
    </xf>
    <xf fontId="1" fillId="0" borderId="16" numFmtId="0" xfId="0" applyFont="1" applyBorder="1" applyAlignment="1">
      <alignment horizontal="center"/>
    </xf>
    <xf fontId="1" fillId="0" borderId="36" numFmtId="0" xfId="0" applyFont="1" applyBorder="1" applyAlignment="1">
      <alignment horizontal="center"/>
    </xf>
    <xf fontId="1" fillId="0" borderId="37" numFmtId="0" xfId="0" applyFont="1" applyBorder="1" applyAlignment="1">
      <alignment horizontal="center"/>
    </xf>
    <xf fontId="2" fillId="5" borderId="2" numFmtId="161" xfId="0" applyNumberFormat="1" applyFont="1" applyFill="1" applyBorder="1" applyAlignment="1">
      <alignment horizontal="center"/>
    </xf>
    <xf fontId="1" fillId="5" borderId="38" numFmtId="0" xfId="0" applyFont="1" applyFill="1" applyBorder="1" applyAlignment="1">
      <alignment horizontal="center"/>
    </xf>
    <xf fontId="1" fillId="0" borderId="22" numFmtId="0" xfId="0" applyFont="1" applyBorder="1" applyAlignment="1">
      <alignment horizontal="center"/>
    </xf>
    <xf fontId="1" fillId="4" borderId="11" numFmtId="163" xfId="0" applyNumberFormat="1" applyFont="1" applyFill="1" applyBorder="1" applyAlignment="1">
      <alignment horizontal="center"/>
    </xf>
    <xf fontId="2" fillId="0" borderId="0" numFmtId="0" xfId="0" applyFont="1" applyAlignment="1">
      <alignment horizontal="center" vertical="center"/>
    </xf>
    <xf fontId="1" fillId="0" borderId="39" numFmtId="0" xfId="0" applyFont="1" applyBorder="1" applyAlignment="1">
      <alignment horizontal="center"/>
    </xf>
    <xf fontId="1" fillId="6" borderId="38" numFmtId="0" xfId="0" applyFont="1" applyFill="1" applyBorder="1" applyAlignment="1">
      <alignment horizontal="center"/>
    </xf>
    <xf fontId="1" fillId="0" borderId="0" numFmtId="160" xfId="0" applyNumberFormat="1" applyFont="1" applyAlignment="1">
      <alignment horizontal="center"/>
    </xf>
    <xf fontId="2" fillId="0" borderId="40" numFmtId="161" xfId="0" applyNumberFormat="1" applyFont="1" applyBorder="1" applyAlignment="1">
      <alignment horizontal="center"/>
    </xf>
    <xf fontId="1" fillId="7" borderId="38" numFmtId="0" xfId="0" applyFont="1" applyFill="1" applyBorder="1" applyAlignment="1">
      <alignment horizontal="center"/>
    </xf>
    <xf fontId="2" fillId="0" borderId="27" numFmtId="161" xfId="0" applyNumberFormat="1" applyFont="1" applyBorder="1" applyAlignment="1">
      <alignment horizontal="center"/>
    </xf>
    <xf fontId="1" fillId="8" borderId="38" numFmtId="0" xfId="0" applyFont="1" applyFill="1" applyBorder="1" applyAlignment="1">
      <alignment horizontal="center"/>
    </xf>
    <xf fontId="1" fillId="0" borderId="27" numFmtId="161" xfId="0" applyNumberFormat="1" applyFont="1" applyBorder="1" applyAlignment="1">
      <alignment horizontal="center"/>
    </xf>
    <xf fontId="1" fillId="9" borderId="38" numFmtId="0" xfId="0" applyFont="1" applyFill="1" applyBorder="1" applyAlignment="1">
      <alignment horizontal="center"/>
    </xf>
    <xf fontId="1" fillId="0" borderId="38" numFmtId="0" xfId="0" applyFont="1" applyBorder="1" applyAlignment="1">
      <alignment horizontal="center"/>
    </xf>
    <xf fontId="0" fillId="0" borderId="0" numFmtId="0" xfId="0">
      <protection hidden="0" locked="1"/>
    </xf>
    <xf fontId="1" fillId="0" borderId="41" numFmtId="0" xfId="0" applyFont="1" applyBorder="1" applyAlignment="1">
      <alignment horizontal="center"/>
    </xf>
    <xf fontId="2" fillId="0" borderId="42" numFmtId="0" xfId="0" applyFont="1" applyBorder="1" applyAlignment="1">
      <alignment horizontal="center"/>
    </xf>
    <xf fontId="2" fillId="0" borderId="36" numFmtId="0" xfId="0" applyFont="1" applyBorder="1" applyAlignment="1">
      <alignment horizontal="center"/>
    </xf>
    <xf fontId="0" fillId="0" borderId="12" numFmtId="0" xfId="0" applyBorder="1">
      <protection hidden="0" locked="1"/>
    </xf>
    <xf fontId="1" fillId="0" borderId="27" numFmtId="0" xfId="0" applyFont="1" applyBorder="1" applyAlignment="1">
      <alignment horizontal="center"/>
    </xf>
    <xf fontId="1" fillId="6" borderId="1" numFmtId="0" xfId="0" applyFont="1" applyFill="1" applyBorder="1" applyAlignment="1">
      <alignment horizontal="center"/>
    </xf>
    <xf fontId="1" fillId="4" borderId="10" numFmtId="163" xfId="0" applyNumberFormat="1" applyFont="1" applyFill="1" applyBorder="1" applyAlignment="1">
      <alignment horizontal="center"/>
    </xf>
    <xf fontId="2" fillId="0" borderId="43" numFmtId="0" xfId="0" applyFont="1" applyBorder="1" applyAlignment="1">
      <alignment horizontal="center"/>
    </xf>
    <xf fontId="0" fillId="0" borderId="44" numFmtId="0" xfId="0" applyBorder="1">
      <protection hidden="0" locked="1"/>
    </xf>
    <xf fontId="1" fillId="2" borderId="19" numFmtId="0" xfId="0" applyFont="1" applyFill="1" applyBorder="1" applyAlignment="1">
      <alignment horizontal="center"/>
    </xf>
    <xf fontId="2" fillId="3" borderId="19" numFmtId="0" xfId="0" applyFont="1" applyFill="1" applyBorder="1" applyAlignment="1">
      <alignment horizontal="center"/>
    </xf>
    <xf fontId="1" fillId="0" borderId="45" numFmtId="0" xfId="0" applyFont="1" applyBorder="1" applyAlignment="1">
      <alignment horizontal="center"/>
    </xf>
    <xf fontId="1" fillId="0" borderId="46" numFmtId="0" xfId="0" applyFont="1" applyBorder="1" applyAlignment="1">
      <alignment horizontal="left"/>
    </xf>
    <xf fontId="5" fillId="0" borderId="0" numFmtId="0" xfId="0" applyFont="1" applyAlignment="1">
      <alignment horizontal="center"/>
    </xf>
    <xf fontId="1" fillId="3" borderId="10" numFmtId="163" xfId="0" applyNumberFormat="1" applyFont="1" applyFill="1" applyBorder="1" applyAlignment="1">
      <alignment horizontal="center"/>
    </xf>
    <xf fontId="2" fillId="0" borderId="11" numFmtId="0" xfId="0" applyFont="1" applyBorder="1" applyAlignment="1">
      <alignment horizontal="center"/>
    </xf>
    <xf fontId="1" fillId="0" borderId="30" numFmtId="163" xfId="0" applyNumberFormat="1" applyFont="1" applyBorder="1" applyAlignment="1">
      <alignment horizontal="center"/>
    </xf>
    <xf fontId="1" fillId="4" borderId="30" numFmtId="163" xfId="0" applyNumberFormat="1" applyFont="1" applyFill="1" applyBorder="1" applyAlignment="1">
      <alignment horizontal="center"/>
    </xf>
    <xf fontId="4" fillId="3" borderId="47" numFmtId="0" xfId="0" applyFont="1" applyFill="1" applyBorder="1" applyAlignment="1">
      <alignment horizontal="center"/>
    </xf>
    <xf fontId="2" fillId="0" borderId="48" numFmtId="0" xfId="0" applyFont="1" applyBorder="1" applyAlignment="1">
      <alignment horizontal="center"/>
    </xf>
    <xf fontId="1" fillId="11" borderId="6" numFmtId="0" xfId="0" applyFont="1" applyFill="1" applyBorder="1" applyAlignment="1">
      <alignment horizontal="center"/>
    </xf>
    <xf fontId="1" fillId="11" borderId="1" numFmtId="0" xfId="0" applyFont="1" applyFill="1" applyBorder="1" applyAlignment="1">
      <alignment horizontal="center"/>
    </xf>
    <xf fontId="3" fillId="11" borderId="4" numFmtId="0" xfId="0" applyFont="1" applyFill="1" applyBorder="1" applyAlignment="1">
      <alignment horizontal="center"/>
    </xf>
    <xf fontId="3" fillId="11" borderId="5" numFmtId="0" xfId="0" applyFont="1" applyFill="1" applyBorder="1" applyAlignment="1">
      <alignment horizontal="center"/>
    </xf>
    <xf fontId="3" fillId="11" borderId="33" numFmtId="0" xfId="0" applyFont="1" applyFill="1" applyBorder="1" applyAlignment="1">
      <alignment horizontal="center"/>
    </xf>
    <xf fontId="1" fillId="12" borderId="2" numFmtId="0" xfId="0" applyFont="1" applyFill="1" applyBorder="1" applyAlignment="1">
      <alignment horizontal="center"/>
    </xf>
    <xf fontId="4" fillId="12" borderId="7" numFmtId="0" xfId="0" applyFont="1" applyFill="1" applyBorder="1" applyAlignment="1">
      <alignment horizontal="center"/>
    </xf>
    <xf fontId="4" fillId="12" borderId="8" numFmtId="0" xfId="0" applyFont="1" applyFill="1" applyBorder="1" applyAlignment="1">
      <alignment horizontal="center"/>
    </xf>
    <xf fontId="4" fillId="12" borderId="47" numFmtId="0" xfId="0" applyFont="1" applyFill="1" applyBorder="1" applyAlignment="1">
      <alignment horizontal="center"/>
    </xf>
    <xf fontId="4" fillId="12" borderId="9" numFmtId="0" xfId="0" applyFont="1" applyFill="1" applyBorder="1" applyAlignment="1">
      <alignment horizontal="center"/>
    </xf>
    <xf fontId="1" fillId="13" borderId="10" numFmtId="163" xfId="0" applyNumberFormat="1" applyFont="1" applyFill="1" applyBorder="1" applyAlignment="1">
      <alignment horizontal="center"/>
    </xf>
    <xf fontId="2" fillId="14" borderId="2" numFmtId="161" xfId="0" applyNumberFormat="1" applyFont="1" applyFill="1" applyBorder="1" applyAlignment="1">
      <alignment horizontal="center"/>
    </xf>
    <xf fontId="0" fillId="14" borderId="17" numFmtId="0" xfId="0" applyFill="1" applyBorder="1"/>
    <xf fontId="1" fillId="14" borderId="38" numFmtId="0" xfId="0" applyFont="1" applyFill="1" applyBorder="1" applyAlignment="1">
      <alignment horizontal="center"/>
    </xf>
    <xf fontId="1" fillId="0" borderId="0" numFmtId="164" xfId="0" applyNumberFormat="1" applyFont="1" applyAlignment="1">
      <alignment horizontal="center"/>
    </xf>
    <xf fontId="2" fillId="0" borderId="49" numFmtId="0" xfId="0" applyFont="1" applyBorder="1" applyAlignment="1">
      <alignment horizontal="center"/>
    </xf>
    <xf fontId="0" fillId="15" borderId="20" numFmtId="0" xfId="0" applyFill="1" applyBorder="1"/>
    <xf fontId="1" fillId="15" borderId="38" numFmtId="0" xfId="0" applyFont="1" applyFill="1" applyBorder="1" applyAlignment="1">
      <alignment horizontal="center"/>
    </xf>
    <xf fontId="6" fillId="0" borderId="0" numFmtId="162" xfId="0" applyNumberFormat="1" applyFont="1" applyAlignment="1">
      <alignment horizontal="center"/>
    </xf>
    <xf fontId="6" fillId="0" borderId="0" numFmtId="161" xfId="0" applyNumberFormat="1" applyFont="1" applyAlignment="1">
      <alignment horizontal="center"/>
    </xf>
    <xf fontId="6" fillId="0" borderId="0" numFmtId="0" xfId="0" applyFont="1" applyAlignment="1">
      <alignment horizontal="center"/>
    </xf>
    <xf fontId="2" fillId="0" borderId="40" numFmtId="0" xfId="0" applyFont="1" applyBorder="1" applyAlignment="1">
      <alignment horizontal="center"/>
    </xf>
    <xf fontId="0" fillId="16" borderId="20" numFmtId="0" xfId="0" applyFill="1" applyBorder="1"/>
    <xf fontId="1" fillId="17" borderId="38" numFmtId="0" xfId="0" applyFont="1" applyFill="1" applyBorder="1" applyAlignment="1">
      <alignment horizontal="center"/>
    </xf>
    <xf fontId="2" fillId="0" borderId="27" numFmtId="0" xfId="0" applyFont="1" applyBorder="1" applyAlignment="1">
      <alignment horizontal="center"/>
    </xf>
    <xf fontId="0" fillId="18" borderId="20" numFmtId="0" xfId="0" applyFill="1" applyBorder="1"/>
    <xf fontId="1" fillId="19" borderId="38" numFmtId="0" xfId="0" applyFont="1" applyFill="1" applyBorder="1" applyAlignment="1">
      <alignment horizontal="center"/>
    </xf>
    <xf fontId="1" fillId="0" borderId="0" numFmtId="0" xfId="0" applyFont="1" applyAlignment="1">
      <alignment horizontal="left"/>
    </xf>
    <xf fontId="1" fillId="15" borderId="2" numFmtId="0" xfId="0" applyFont="1" applyFill="1" applyBorder="1" applyAlignment="1">
      <alignment horizontal="center"/>
    </xf>
    <xf fontId="1" fillId="15" borderId="1" numFmtId="0" xfId="0" applyFont="1" applyFill="1" applyBorder="1" applyAlignment="1">
      <alignment horizontal="center"/>
    </xf>
    <xf fontId="1" fillId="11" borderId="19" numFmtId="0" xfId="0" applyFont="1" applyFill="1" applyBorder="1" applyAlignment="1">
      <alignment horizontal="center"/>
    </xf>
    <xf fontId="2" fillId="12" borderId="19" numFmtId="0" xfId="0" applyFont="1" applyFill="1" applyBorder="1" applyAlignment="1">
      <alignment horizontal="center"/>
    </xf>
    <xf fontId="1" fillId="11" borderId="10" numFmtId="0" xfId="0" applyFont="1" applyFill="1" applyBorder="1" applyAlignment="1">
      <alignment horizontal="center"/>
    </xf>
    <xf fontId="2" fillId="12" borderId="10" numFmtId="0" xfId="0" applyFont="1" applyFill="1" applyBorder="1" applyAlignment="1">
      <alignment horizontal="center"/>
    </xf>
    <xf fontId="1" fillId="0" borderId="50" numFmtId="0" xfId="0" applyFont="1" applyBorder="1"/>
    <xf fontId="1" fillId="13" borderId="30" numFmtId="163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5" workbookViewId="0">
      <selection activeCell="AA35" activeCellId="0" sqref="AA3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6" style="2" width="3.5703125"/>
    <col bestFit="1" customWidth="1" min="7" max="8" style="2" width="4.5703125"/>
    <col customWidth="1" min="9" max="11" style="2" width="3.5703125"/>
    <col bestFit="1" customWidth="1" min="12" max="13" style="2" width="4.5703125"/>
    <col bestFit="1" customWidth="1" min="14" max="14" style="2" width="2.5703125"/>
    <col bestFit="1" customWidth="1" min="15" max="15" width="11.140625"/>
    <col bestFit="1" customWidth="1" min="16" max="16" width="20.140625"/>
    <col bestFit="1" customWidth="1" min="17" max="17" style="1" width="8.28515625"/>
    <col bestFit="1" customWidth="1" min="18" max="18" style="1" width="11.7109375"/>
    <col customWidth="1" min="19" max="19" style="1" width="9.42578125"/>
    <col bestFit="1" customWidth="1" min="20" max="20" style="1" width="8.28515625"/>
    <col bestFit="1" customWidth="1" min="21" max="21" style="1" width="11.7109375"/>
    <col min="22" max="22" style="1" width="9.42578125"/>
    <col bestFit="1" customWidth="1" min="23" max="23" style="1" width="8.28515625"/>
    <col bestFit="1" customWidth="1" min="24" max="24" style="1" width="15.42578125"/>
    <col bestFit="1" customWidth="1" min="25" max="25" style="1" width="16.42578125"/>
    <col customWidth="1" min="26" max="26" style="1" width="16.7109375"/>
    <col customWidth="1" min="27" max="27" style="1" width="14.140625"/>
    <col bestFit="1" customWidth="1" min="28" max="28" style="1" width="15.5703125"/>
    <col min="29" max="74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6" t="s">
        <v>4</v>
      </c>
      <c r="G1" s="7"/>
      <c r="H1" s="7"/>
      <c r="I1" s="7"/>
      <c r="J1" s="7"/>
      <c r="K1" s="7"/>
      <c r="L1" s="7"/>
      <c r="M1" s="7"/>
      <c r="N1" s="7"/>
      <c r="O1" s="8" t="s">
        <v>5</v>
      </c>
      <c r="P1" s="9" t="s">
        <v>6</v>
      </c>
      <c r="Q1" s="10">
        <v>1</v>
      </c>
      <c r="R1" s="11">
        <v>3</v>
      </c>
      <c r="S1" s="11">
        <v>10</v>
      </c>
      <c r="T1" s="11">
        <v>27</v>
      </c>
      <c r="U1" s="11">
        <v>46</v>
      </c>
      <c r="V1" s="12">
        <v>47</v>
      </c>
      <c r="AA1" s="1"/>
      <c r="AD1" s="1"/>
    </row>
    <row r="2" ht="15.75">
      <c r="A2" s="13">
        <v>1</v>
      </c>
      <c r="B2" s="14" t="s">
        <v>7</v>
      </c>
      <c r="C2" s="15">
        <v>1</v>
      </c>
      <c r="D2" s="16" t="str">
        <f t="shared" ref="D2:D52" si="0">IF(N2&gt;3,"S","N")</f>
        <v>N</v>
      </c>
      <c r="E2" s="17"/>
      <c r="F2" s="18">
        <v>5</v>
      </c>
      <c r="G2" s="19">
        <v>7</v>
      </c>
      <c r="H2" s="19">
        <v>14</v>
      </c>
      <c r="I2" s="19">
        <v>18</v>
      </c>
      <c r="J2" s="19">
        <v>20</v>
      </c>
      <c r="K2" s="19">
        <v>26</v>
      </c>
      <c r="L2" s="19">
        <v>29</v>
      </c>
      <c r="M2" s="19">
        <v>33</v>
      </c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21">
        <v>50</v>
      </c>
      <c r="P2" s="1"/>
      <c r="AA2" s="1"/>
    </row>
    <row r="3" ht="15.75">
      <c r="A3" s="22">
        <v>2</v>
      </c>
      <c r="B3" s="14" t="s">
        <v>8</v>
      </c>
      <c r="C3" s="15">
        <v>2</v>
      </c>
      <c r="D3" s="16" t="str">
        <f t="shared" si="0"/>
        <v>N</v>
      </c>
      <c r="E3" s="17"/>
      <c r="F3" s="23">
        <v>34</v>
      </c>
      <c r="G3" s="24">
        <v>40</v>
      </c>
      <c r="H3" s="24">
        <v>45</v>
      </c>
      <c r="I3" s="24"/>
      <c r="J3" s="24"/>
      <c r="K3" s="24"/>
      <c r="L3" s="24"/>
      <c r="M3" s="24"/>
      <c r="N3" s="20"/>
      <c r="O3" s="25">
        <f>O2*O4</f>
        <v>1850</v>
      </c>
      <c r="P3" s="26" t="s">
        <v>9</v>
      </c>
      <c r="Q3" s="27">
        <f>COUNTIF(N:N,6)</f>
        <v>0</v>
      </c>
      <c r="Y3" s="21"/>
      <c r="AA3" s="1"/>
      <c r="AB3" s="28"/>
      <c r="AC3" s="1"/>
      <c r="AD3" s="1"/>
    </row>
    <row r="4" ht="15.75">
      <c r="A4" s="22">
        <v>3</v>
      </c>
      <c r="B4" s="14" t="s">
        <v>10</v>
      </c>
      <c r="C4" s="15">
        <v>1</v>
      </c>
      <c r="D4" s="16" t="str">
        <f t="shared" si="0"/>
        <v>N</v>
      </c>
      <c r="E4" s="29"/>
      <c r="F4" s="18">
        <v>1</v>
      </c>
      <c r="G4" s="19">
        <v>6</v>
      </c>
      <c r="H4" s="19">
        <v>8</v>
      </c>
      <c r="I4" s="19">
        <v>15</v>
      </c>
      <c r="J4" s="19">
        <v>28</v>
      </c>
      <c r="K4" s="19">
        <v>30</v>
      </c>
      <c r="L4" s="19">
        <v>34</v>
      </c>
      <c r="M4" s="19">
        <v>37</v>
      </c>
      <c r="N4" s="20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1</v>
      </c>
      <c r="O4" s="30">
        <f>SUM(C2:C201)</f>
        <v>37</v>
      </c>
      <c r="P4" s="31" t="s">
        <v>11</v>
      </c>
      <c r="Q4" s="32">
        <f>COUNTIF(N:N,5)</f>
        <v>0</v>
      </c>
      <c r="Y4" s="33"/>
      <c r="AA4" s="1"/>
      <c r="AB4" s="28"/>
      <c r="AC4" s="1"/>
      <c r="AD4" s="1"/>
    </row>
    <row r="5" ht="15.75">
      <c r="A5" s="22">
        <v>4</v>
      </c>
      <c r="B5" s="34" t="s">
        <v>12</v>
      </c>
      <c r="C5" s="15">
        <v>1</v>
      </c>
      <c r="D5" s="16" t="str">
        <f t="shared" si="0"/>
        <v>N</v>
      </c>
      <c r="E5" s="29"/>
      <c r="F5" s="23">
        <v>43</v>
      </c>
      <c r="G5" s="24">
        <v>48</v>
      </c>
      <c r="H5" s="24"/>
      <c r="I5" s="24"/>
      <c r="J5" s="24"/>
      <c r="K5" s="24"/>
      <c r="L5" s="24"/>
      <c r="M5" s="24"/>
      <c r="N5" s="20"/>
      <c r="O5" s="35"/>
      <c r="P5" s="36" t="s">
        <v>13</v>
      </c>
      <c r="Q5" s="37">
        <f>COUNTIF(N:N,4)</f>
        <v>0</v>
      </c>
      <c r="AA5" s="1"/>
      <c r="AB5" s="28"/>
      <c r="AC5" s="1"/>
      <c r="AD5" s="1"/>
    </row>
    <row r="6" ht="15.75">
      <c r="A6" s="22">
        <v>5</v>
      </c>
      <c r="B6" s="14" t="s">
        <v>14</v>
      </c>
      <c r="C6" s="15">
        <v>4</v>
      </c>
      <c r="D6" s="16" t="str">
        <f t="shared" si="0"/>
        <v>N</v>
      </c>
      <c r="E6" s="29"/>
      <c r="F6" s="18">
        <v>2</v>
      </c>
      <c r="G6" s="19">
        <v>8</v>
      </c>
      <c r="H6" s="19">
        <v>12</v>
      </c>
      <c r="I6" s="19">
        <v>18</v>
      </c>
      <c r="J6" s="19">
        <v>19</v>
      </c>
      <c r="K6" s="19">
        <v>24</v>
      </c>
      <c r="L6" s="19">
        <v>34</v>
      </c>
      <c r="M6" s="19">
        <v>49</v>
      </c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35"/>
      <c r="P6" s="38" t="s">
        <v>15</v>
      </c>
      <c r="Q6" s="39">
        <f>COUNTIF(N:N,3)</f>
        <v>2</v>
      </c>
      <c r="AA6" s="1"/>
      <c r="AB6" s="28"/>
      <c r="AC6" s="1"/>
      <c r="AD6" s="1"/>
    </row>
    <row r="7" ht="15.75">
      <c r="A7" s="22">
        <v>6</v>
      </c>
      <c r="B7" s="14" t="s">
        <v>16</v>
      </c>
      <c r="C7" s="15">
        <v>2</v>
      </c>
      <c r="D7" s="16" t="str">
        <f t="shared" si="0"/>
        <v>N</v>
      </c>
      <c r="E7" s="29"/>
      <c r="F7" s="23">
        <v>50</v>
      </c>
      <c r="G7" s="24"/>
      <c r="H7" s="24"/>
      <c r="I7" s="24"/>
      <c r="J7" s="24"/>
      <c r="K7" s="24"/>
      <c r="L7" s="24"/>
      <c r="M7" s="24"/>
      <c r="N7" s="20"/>
      <c r="O7" s="33"/>
      <c r="P7" s="40" t="s">
        <v>17</v>
      </c>
      <c r="Q7" s="41">
        <f>COUNTIF(N:N,2)</f>
        <v>9</v>
      </c>
      <c r="AA7" s="1"/>
      <c r="AB7" s="28"/>
      <c r="AC7" s="1"/>
      <c r="AD7" s="1"/>
    </row>
    <row r="8" ht="15.75">
      <c r="A8" s="22">
        <v>7</v>
      </c>
      <c r="B8" s="14" t="s">
        <v>18</v>
      </c>
      <c r="C8" s="15">
        <v>2</v>
      </c>
      <c r="D8" s="16" t="str">
        <f t="shared" si="0"/>
        <v>N</v>
      </c>
      <c r="E8" s="29"/>
      <c r="F8" s="18"/>
      <c r="G8" s="19"/>
      <c r="H8" s="19"/>
      <c r="I8" s="19"/>
      <c r="J8" s="19"/>
      <c r="K8" s="19"/>
      <c r="L8" s="19"/>
      <c r="M8" s="19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33"/>
      <c r="P8" s="42" t="s">
        <v>19</v>
      </c>
      <c r="Q8" s="43">
        <f>COUNTIF(N:N,1)</f>
        <v>28</v>
      </c>
      <c r="AA8" s="1"/>
      <c r="AB8" s="28"/>
      <c r="AC8" s="1"/>
      <c r="AD8" s="1"/>
    </row>
    <row r="9" ht="15.75">
      <c r="A9" s="22">
        <v>8</v>
      </c>
      <c r="B9" s="14" t="s">
        <v>20</v>
      </c>
      <c r="C9" s="15">
        <v>1</v>
      </c>
      <c r="D9" s="16" t="str">
        <f t="shared" si="0"/>
        <v>N</v>
      </c>
      <c r="E9" s="29"/>
      <c r="F9" s="23"/>
      <c r="G9" s="24"/>
      <c r="H9" s="24"/>
      <c r="I9" s="24"/>
      <c r="J9" s="24"/>
      <c r="K9" s="24"/>
      <c r="L9" s="24"/>
      <c r="M9" s="24"/>
      <c r="N9" s="20"/>
      <c r="O9" s="33"/>
      <c r="P9" s="44" t="s">
        <v>21</v>
      </c>
      <c r="Q9" s="43">
        <f>COUNTIF(N:N,0)</f>
        <v>155</v>
      </c>
      <c r="AA9" s="1"/>
      <c r="AB9" s="28"/>
      <c r="AC9" s="1"/>
      <c r="AD9" s="1"/>
    </row>
    <row r="10" ht="15.75">
      <c r="A10" s="22">
        <v>9</v>
      </c>
      <c r="B10" s="34" t="s">
        <v>22</v>
      </c>
      <c r="C10" s="15">
        <v>2</v>
      </c>
      <c r="D10" s="16" t="str">
        <f t="shared" si="0"/>
        <v>N</v>
      </c>
      <c r="E10" s="29"/>
      <c r="F10" s="18"/>
      <c r="G10" s="19"/>
      <c r="H10" s="19"/>
      <c r="I10" s="19"/>
      <c r="J10" s="19"/>
      <c r="K10" s="19"/>
      <c r="L10" s="19"/>
      <c r="M10" s="19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AA10" s="1"/>
      <c r="AB10" s="28"/>
      <c r="AC10" s="1"/>
      <c r="AD10" s="1"/>
    </row>
    <row r="11" ht="15.75">
      <c r="A11" s="22">
        <v>10</v>
      </c>
      <c r="B11" s="14" t="s">
        <v>23</v>
      </c>
      <c r="C11" s="15">
        <v>2</v>
      </c>
      <c r="D11" s="16" t="str">
        <f t="shared" si="0"/>
        <v>N</v>
      </c>
      <c r="E11" s="29"/>
      <c r="F11" s="45"/>
      <c r="N11" s="20"/>
      <c r="O11" s="33"/>
      <c r="Q11" s="46" t="s">
        <v>24</v>
      </c>
      <c r="R11" s="47" t="s">
        <v>25</v>
      </c>
      <c r="T11" s="46" t="s">
        <v>24</v>
      </c>
      <c r="U11" s="47" t="s">
        <v>25</v>
      </c>
      <c r="W11" s="46" t="s">
        <v>24</v>
      </c>
      <c r="X11" s="47" t="s">
        <v>25</v>
      </c>
      <c r="AA11" s="1"/>
      <c r="AB11" s="28"/>
      <c r="AC11" s="1"/>
      <c r="AD11" s="1"/>
    </row>
    <row r="12">
      <c r="A12" s="22">
        <v>11</v>
      </c>
      <c r="B12" s="14" t="s">
        <v>26</v>
      </c>
      <c r="C12" s="15">
        <v>2</v>
      </c>
      <c r="D12" s="16" t="str">
        <f t="shared" si="0"/>
        <v>N</v>
      </c>
      <c r="E12" s="17"/>
      <c r="F12" s="48">
        <v>10</v>
      </c>
      <c r="G12" s="48">
        <v>18</v>
      </c>
      <c r="H12" s="48">
        <v>21</v>
      </c>
      <c r="I12" s="48">
        <v>24</v>
      </c>
      <c r="J12" s="48">
        <v>26</v>
      </c>
      <c r="K12" s="48">
        <v>29</v>
      </c>
      <c r="L12" s="48">
        <v>31</v>
      </c>
      <c r="M12" s="48">
        <v>36</v>
      </c>
      <c r="N12" s="49">
        <f t="shared" ref="N12:N64" si="1">SUM(COUNTIF(F12:M12,$Q$1))+(COUNTIF(F12:M12,$R$1))+(COUNTIF(F12:M12,$S$1))+(COUNTIF(F12:M12,$T$1))+(COUNTIF(F12:M12,$U$1))+(COUNTIF(F12:M12,$V$1))</f>
        <v>1</v>
      </c>
      <c r="O12" s="33"/>
      <c r="Q12" s="50">
        <v>1</v>
      </c>
      <c r="R12" s="51">
        <f t="shared" ref="R12:R31" si="2">COUNTIF($F$2:$M$308,Q12)</f>
        <v>13</v>
      </c>
      <c r="T12" s="52">
        <v>21</v>
      </c>
      <c r="U12" s="53">
        <f t="shared" ref="U12:U31" si="3">COUNTIF($F$2:$M$308,T12)</f>
        <v>6</v>
      </c>
      <c r="W12" s="52">
        <v>41</v>
      </c>
      <c r="X12" s="53">
        <f t="shared" ref="X12:X31" si="4">COUNTIF($F$2:$M$308,W12)</f>
        <v>10</v>
      </c>
      <c r="AA12" s="1"/>
      <c r="AB12" s="28"/>
      <c r="AC12" s="1"/>
      <c r="AD12" s="1"/>
    </row>
    <row r="13">
      <c r="A13" s="22">
        <v>12</v>
      </c>
      <c r="B13" s="34" t="s">
        <v>27</v>
      </c>
      <c r="C13" s="15">
        <v>1</v>
      </c>
      <c r="D13" s="16" t="str">
        <f t="shared" si="0"/>
        <v>N</v>
      </c>
      <c r="E13" s="17"/>
      <c r="F13" s="48">
        <v>6</v>
      </c>
      <c r="G13" s="48">
        <v>11</v>
      </c>
      <c r="H13" s="48">
        <v>25</v>
      </c>
      <c r="I13" s="48">
        <v>33</v>
      </c>
      <c r="J13" s="48">
        <v>36</v>
      </c>
      <c r="K13" s="48">
        <v>43</v>
      </c>
      <c r="L13" s="48">
        <v>44</v>
      </c>
      <c r="M13" s="48">
        <v>50</v>
      </c>
      <c r="N13" s="49">
        <f t="shared" si="1"/>
        <v>0</v>
      </c>
      <c r="O13" s="33"/>
      <c r="Q13" s="52">
        <v>2</v>
      </c>
      <c r="R13" s="53">
        <f t="shared" si="2"/>
        <v>8</v>
      </c>
      <c r="T13" s="52">
        <v>22</v>
      </c>
      <c r="U13" s="53">
        <f t="shared" si="3"/>
        <v>7</v>
      </c>
      <c r="W13" s="52">
        <v>42</v>
      </c>
      <c r="X13" s="53">
        <f t="shared" si="4"/>
        <v>5</v>
      </c>
      <c r="AA13" s="1"/>
      <c r="AB13" s="28"/>
      <c r="AC13" s="1"/>
      <c r="AD13" s="1"/>
    </row>
    <row r="14">
      <c r="A14" s="22">
        <v>13</v>
      </c>
      <c r="B14" s="54" t="s">
        <v>28</v>
      </c>
      <c r="C14" s="15">
        <v>3</v>
      </c>
      <c r="D14" s="16" t="str">
        <f t="shared" si="0"/>
        <v>N</v>
      </c>
      <c r="E14" s="17"/>
      <c r="F14" s="48">
        <v>5</v>
      </c>
      <c r="G14" s="48">
        <v>19</v>
      </c>
      <c r="H14" s="48">
        <v>20</v>
      </c>
      <c r="I14" s="48">
        <v>24</v>
      </c>
      <c r="J14" s="48">
        <v>31</v>
      </c>
      <c r="K14" s="48">
        <v>33</v>
      </c>
      <c r="L14" s="48">
        <v>39</v>
      </c>
      <c r="M14" s="48">
        <v>43</v>
      </c>
      <c r="N14" s="49">
        <f t="shared" si="1"/>
        <v>0</v>
      </c>
      <c r="O14" s="33"/>
      <c r="Q14" s="52">
        <v>3</v>
      </c>
      <c r="R14" s="53">
        <f t="shared" si="2"/>
        <v>10</v>
      </c>
      <c r="T14" s="52">
        <v>23</v>
      </c>
      <c r="U14" s="53">
        <f t="shared" si="3"/>
        <v>10</v>
      </c>
      <c r="W14" s="52">
        <v>43</v>
      </c>
      <c r="X14" s="53">
        <f t="shared" si="4"/>
        <v>9</v>
      </c>
      <c r="Y14" s="1" t="s">
        <v>29</v>
      </c>
      <c r="AA14" s="1"/>
      <c r="AB14" s="28"/>
      <c r="AC14" s="1"/>
      <c r="AD14" s="1"/>
    </row>
    <row r="15">
      <c r="A15" s="22">
        <v>14</v>
      </c>
      <c r="B15" s="14" t="s">
        <v>30</v>
      </c>
      <c r="C15" s="15">
        <v>1</v>
      </c>
      <c r="D15" s="16" t="str">
        <f t="shared" si="0"/>
        <v>N</v>
      </c>
      <c r="E15" s="17"/>
      <c r="F15" s="48">
        <v>5</v>
      </c>
      <c r="G15" s="48">
        <v>6</v>
      </c>
      <c r="H15" s="48">
        <v>20</v>
      </c>
      <c r="I15" s="48">
        <v>27</v>
      </c>
      <c r="J15" s="48">
        <v>28</v>
      </c>
      <c r="K15" s="48">
        <v>32</v>
      </c>
      <c r="L15" s="48">
        <v>42</v>
      </c>
      <c r="M15" s="48"/>
      <c r="N15" s="49">
        <f t="shared" si="1"/>
        <v>1</v>
      </c>
      <c r="O15" s="33"/>
      <c r="Q15" s="52">
        <v>4</v>
      </c>
      <c r="R15" s="53">
        <f t="shared" si="2"/>
        <v>6</v>
      </c>
      <c r="T15" s="52">
        <v>24</v>
      </c>
      <c r="U15" s="53">
        <f t="shared" si="3"/>
        <v>13</v>
      </c>
      <c r="W15" s="52">
        <v>44</v>
      </c>
      <c r="X15" s="53">
        <f t="shared" si="4"/>
        <v>10</v>
      </c>
      <c r="AA15" s="1"/>
      <c r="AB15" s="28"/>
      <c r="AC15" s="1"/>
      <c r="AD15" s="1"/>
    </row>
    <row r="16">
      <c r="A16" s="22">
        <v>15</v>
      </c>
      <c r="B16" s="14" t="s">
        <v>31</v>
      </c>
      <c r="C16" s="15">
        <v>2</v>
      </c>
      <c r="D16" s="16" t="str">
        <f t="shared" si="0"/>
        <v>N</v>
      </c>
      <c r="E16" s="17"/>
      <c r="F16" s="48">
        <v>6</v>
      </c>
      <c r="G16" s="48">
        <v>10</v>
      </c>
      <c r="H16" s="48">
        <v>14</v>
      </c>
      <c r="I16" s="48">
        <v>20</v>
      </c>
      <c r="J16" s="48">
        <v>24</v>
      </c>
      <c r="K16" s="48">
        <v>30</v>
      </c>
      <c r="L16" s="48">
        <v>47</v>
      </c>
      <c r="M16" s="48"/>
      <c r="N16" s="49">
        <f t="shared" si="1"/>
        <v>2</v>
      </c>
      <c r="O16" s="33"/>
      <c r="Q16" s="52">
        <v>5</v>
      </c>
      <c r="R16" s="53">
        <f t="shared" si="2"/>
        <v>13</v>
      </c>
      <c r="T16" s="52">
        <v>25</v>
      </c>
      <c r="U16" s="53">
        <f t="shared" si="3"/>
        <v>7</v>
      </c>
      <c r="W16" s="52">
        <v>45</v>
      </c>
      <c r="X16" s="53">
        <f t="shared" si="4"/>
        <v>6</v>
      </c>
      <c r="AA16" s="1"/>
      <c r="AB16" s="28"/>
      <c r="AC16" s="1"/>
      <c r="AD16" s="1"/>
    </row>
    <row r="17">
      <c r="A17" s="22">
        <v>16</v>
      </c>
      <c r="B17" s="14" t="s">
        <v>32</v>
      </c>
      <c r="C17" s="15">
        <v>1</v>
      </c>
      <c r="D17" s="16" t="str">
        <f t="shared" si="0"/>
        <v>N</v>
      </c>
      <c r="E17" s="17"/>
      <c r="F17" s="48">
        <v>5</v>
      </c>
      <c r="G17" s="48">
        <v>6</v>
      </c>
      <c r="H17" s="48">
        <v>17</v>
      </c>
      <c r="I17" s="48">
        <v>27</v>
      </c>
      <c r="J17" s="48">
        <v>38</v>
      </c>
      <c r="K17" s="48">
        <v>40</v>
      </c>
      <c r="L17" s="48">
        <v>48</v>
      </c>
      <c r="M17" s="48"/>
      <c r="N17" s="49">
        <f t="shared" si="1"/>
        <v>1</v>
      </c>
      <c r="O17" s="33"/>
      <c r="Q17" s="52">
        <v>6</v>
      </c>
      <c r="R17" s="53">
        <f t="shared" si="2"/>
        <v>10</v>
      </c>
      <c r="T17" s="52">
        <v>26</v>
      </c>
      <c r="U17" s="53">
        <f t="shared" si="3"/>
        <v>8</v>
      </c>
      <c r="W17" s="52">
        <v>46</v>
      </c>
      <c r="X17" s="53">
        <f t="shared" si="4"/>
        <v>5</v>
      </c>
      <c r="AA17" s="1"/>
      <c r="AB17" s="28"/>
      <c r="AC17" s="1"/>
      <c r="AD17" s="1"/>
    </row>
    <row r="18">
      <c r="A18" s="22">
        <v>17</v>
      </c>
      <c r="B18" s="14" t="s">
        <v>33</v>
      </c>
      <c r="C18" s="15">
        <v>2</v>
      </c>
      <c r="D18" s="16" t="str">
        <f t="shared" si="0"/>
        <v>N</v>
      </c>
      <c r="E18" s="17"/>
      <c r="F18" s="48">
        <v>4</v>
      </c>
      <c r="G18" s="48">
        <v>9</v>
      </c>
      <c r="H18" s="48">
        <v>12</v>
      </c>
      <c r="I18" s="48">
        <v>27</v>
      </c>
      <c r="J18" s="48">
        <v>37</v>
      </c>
      <c r="K18" s="48">
        <v>43</v>
      </c>
      <c r="L18" s="48">
        <v>47</v>
      </c>
      <c r="M18" s="48"/>
      <c r="N18" s="49">
        <f t="shared" si="1"/>
        <v>2</v>
      </c>
      <c r="O18" s="33"/>
      <c r="Q18" s="52">
        <v>7</v>
      </c>
      <c r="R18" s="53">
        <f t="shared" si="2"/>
        <v>6</v>
      </c>
      <c r="T18" s="52">
        <v>27</v>
      </c>
      <c r="U18" s="53">
        <f t="shared" si="3"/>
        <v>10</v>
      </c>
      <c r="W18" s="52">
        <v>47</v>
      </c>
      <c r="X18" s="53">
        <f t="shared" si="4"/>
        <v>9</v>
      </c>
      <c r="AA18" s="1"/>
      <c r="AB18" s="28"/>
      <c r="AC18" s="1"/>
      <c r="AD18" s="1"/>
    </row>
    <row r="19">
      <c r="A19" s="22">
        <v>18</v>
      </c>
      <c r="B19" s="14" t="s">
        <v>34</v>
      </c>
      <c r="C19" s="15">
        <v>2</v>
      </c>
      <c r="D19" s="16" t="str">
        <f t="shared" si="0"/>
        <v>N</v>
      </c>
      <c r="E19" s="17"/>
      <c r="F19" s="48">
        <v>4</v>
      </c>
      <c r="G19" s="48">
        <v>16</v>
      </c>
      <c r="H19" s="48">
        <v>17</v>
      </c>
      <c r="I19" s="48">
        <v>19</v>
      </c>
      <c r="J19" s="48">
        <v>24</v>
      </c>
      <c r="K19" s="48">
        <v>38</v>
      </c>
      <c r="L19" s="48">
        <v>47</v>
      </c>
      <c r="M19" s="48"/>
      <c r="N19" s="49">
        <f t="shared" si="1"/>
        <v>1</v>
      </c>
      <c r="O19" s="33"/>
      <c r="Q19" s="52">
        <v>8</v>
      </c>
      <c r="R19" s="53">
        <f t="shared" si="2"/>
        <v>8</v>
      </c>
      <c r="T19" s="52">
        <v>28</v>
      </c>
      <c r="U19" s="53">
        <f t="shared" si="3"/>
        <v>6</v>
      </c>
      <c r="W19" s="52">
        <v>48</v>
      </c>
      <c r="X19" s="53">
        <f t="shared" si="4"/>
        <v>11</v>
      </c>
      <c r="AA19" s="1"/>
      <c r="AB19" s="28"/>
      <c r="AC19" s="1"/>
      <c r="AD19" s="1"/>
    </row>
    <row r="20">
      <c r="A20" s="22">
        <v>19</v>
      </c>
      <c r="B20" s="14" t="s">
        <v>35</v>
      </c>
      <c r="C20" s="15">
        <v>1</v>
      </c>
      <c r="D20" s="16" t="str">
        <f t="shared" si="0"/>
        <v>N</v>
      </c>
      <c r="E20" s="29"/>
      <c r="F20" s="48">
        <v>9</v>
      </c>
      <c r="G20" s="48">
        <v>13</v>
      </c>
      <c r="H20" s="48">
        <v>15</v>
      </c>
      <c r="I20" s="48">
        <v>34</v>
      </c>
      <c r="J20" s="48">
        <v>45</v>
      </c>
      <c r="K20" s="48">
        <v>48</v>
      </c>
      <c r="L20" s="48">
        <v>50</v>
      </c>
      <c r="M20" s="48"/>
      <c r="N20" s="49">
        <f t="shared" si="1"/>
        <v>0</v>
      </c>
      <c r="O20" s="33"/>
      <c r="Q20" s="52">
        <v>9</v>
      </c>
      <c r="R20" s="53">
        <f t="shared" si="2"/>
        <v>16</v>
      </c>
      <c r="T20" s="52">
        <v>29</v>
      </c>
      <c r="U20" s="53">
        <f t="shared" si="3"/>
        <v>6</v>
      </c>
      <c r="W20" s="52">
        <v>49</v>
      </c>
      <c r="X20" s="53">
        <f t="shared" si="4"/>
        <v>4</v>
      </c>
      <c r="AA20" s="1"/>
      <c r="AB20" s="28"/>
      <c r="AC20" s="1"/>
      <c r="AD20" s="1"/>
    </row>
    <row r="21">
      <c r="A21" s="22">
        <v>20</v>
      </c>
      <c r="B21" s="14" t="s">
        <v>36</v>
      </c>
      <c r="C21" s="15">
        <v>1</v>
      </c>
      <c r="D21" s="16" t="str">
        <f t="shared" si="0"/>
        <v>N</v>
      </c>
      <c r="E21" s="29"/>
      <c r="F21" s="48">
        <v>7</v>
      </c>
      <c r="G21" s="48">
        <v>9</v>
      </c>
      <c r="H21" s="48">
        <v>23</v>
      </c>
      <c r="I21" s="48">
        <v>32</v>
      </c>
      <c r="J21" s="48">
        <v>39</v>
      </c>
      <c r="K21" s="48">
        <v>46</v>
      </c>
      <c r="L21" s="48">
        <v>50</v>
      </c>
      <c r="M21" s="48"/>
      <c r="N21" s="49">
        <f t="shared" si="1"/>
        <v>1</v>
      </c>
      <c r="Q21" s="52">
        <v>10</v>
      </c>
      <c r="R21" s="53">
        <f t="shared" si="2"/>
        <v>5</v>
      </c>
      <c r="T21" s="52">
        <v>30</v>
      </c>
      <c r="U21" s="53">
        <f t="shared" si="3"/>
        <v>7</v>
      </c>
      <c r="W21" s="52">
        <v>50</v>
      </c>
      <c r="X21" s="53">
        <f t="shared" si="4"/>
        <v>10</v>
      </c>
      <c r="AA21" s="1"/>
      <c r="AB21" s="28"/>
      <c r="AC21" s="1"/>
      <c r="AD21" s="1"/>
    </row>
    <row r="22">
      <c r="A22" s="22">
        <v>21</v>
      </c>
      <c r="B22" s="34" t="s">
        <v>37</v>
      </c>
      <c r="C22" s="55">
        <v>1</v>
      </c>
      <c r="D22" s="16" t="str">
        <f t="shared" si="0"/>
        <v>N</v>
      </c>
      <c r="E22" s="29"/>
      <c r="F22" s="48">
        <v>8</v>
      </c>
      <c r="G22" s="48">
        <v>11</v>
      </c>
      <c r="H22" s="48">
        <v>24</v>
      </c>
      <c r="I22" s="48">
        <v>25</v>
      </c>
      <c r="J22" s="48">
        <v>33</v>
      </c>
      <c r="K22" s="48">
        <v>45</v>
      </c>
      <c r="L22" s="48">
        <v>47</v>
      </c>
      <c r="M22" s="48"/>
      <c r="N22" s="49">
        <f t="shared" si="1"/>
        <v>1</v>
      </c>
      <c r="Q22" s="52">
        <v>11</v>
      </c>
      <c r="R22" s="53">
        <f t="shared" si="2"/>
        <v>12</v>
      </c>
      <c r="T22" s="52">
        <v>31</v>
      </c>
      <c r="U22" s="53">
        <f t="shared" si="3"/>
        <v>6</v>
      </c>
      <c r="W22" s="52">
        <v>51</v>
      </c>
      <c r="X22" s="53">
        <f t="shared" si="4"/>
        <v>0</v>
      </c>
      <c r="AA22" s="1"/>
      <c r="AB22" s="28"/>
      <c r="AC22" s="1"/>
      <c r="AD22" s="1"/>
    </row>
    <row r="23" ht="15.75">
      <c r="A23" s="22">
        <v>22</v>
      </c>
      <c r="B23" s="14" t="s">
        <v>38</v>
      </c>
      <c r="C23" s="55">
        <v>2</v>
      </c>
      <c r="D23" s="16" t="str">
        <f t="shared" si="0"/>
        <v>N</v>
      </c>
      <c r="E23" s="29"/>
      <c r="F23" s="48">
        <v>8</v>
      </c>
      <c r="G23" s="48">
        <v>9</v>
      </c>
      <c r="H23" s="48">
        <v>17</v>
      </c>
      <c r="I23" s="48">
        <v>22</v>
      </c>
      <c r="J23" s="48">
        <v>33</v>
      </c>
      <c r="K23" s="48">
        <v>41</v>
      </c>
      <c r="L23" s="48">
        <v>48</v>
      </c>
      <c r="M23" s="48"/>
      <c r="N23" s="49">
        <f t="shared" si="1"/>
        <v>0</v>
      </c>
      <c r="Q23" s="52">
        <v>12</v>
      </c>
      <c r="R23" s="53">
        <f t="shared" si="2"/>
        <v>11</v>
      </c>
      <c r="T23" s="52">
        <v>32</v>
      </c>
      <c r="U23" s="53">
        <f t="shared" si="3"/>
        <v>3</v>
      </c>
      <c r="W23" s="52">
        <v>52</v>
      </c>
      <c r="X23" s="53">
        <f t="shared" si="4"/>
        <v>0</v>
      </c>
      <c r="AA23" s="1"/>
      <c r="AB23" s="1"/>
      <c r="AC23" s="1"/>
      <c r="AD23" s="1"/>
    </row>
    <row r="24">
      <c r="A24" s="22">
        <v>23</v>
      </c>
      <c r="B24" s="56"/>
      <c r="C24" s="55"/>
      <c r="D24" s="16" t="str">
        <f t="shared" si="0"/>
        <v>N</v>
      </c>
      <c r="E24" s="29"/>
      <c r="F24" s="48">
        <v>1</v>
      </c>
      <c r="G24" s="48">
        <v>2</v>
      </c>
      <c r="H24" s="48">
        <v>7</v>
      </c>
      <c r="I24" s="48">
        <v>8</v>
      </c>
      <c r="J24" s="48">
        <v>11</v>
      </c>
      <c r="K24" s="48">
        <v>46</v>
      </c>
      <c r="L24" s="48">
        <v>48</v>
      </c>
      <c r="M24" s="48"/>
      <c r="N24" s="49">
        <f t="shared" si="1"/>
        <v>2</v>
      </c>
      <c r="Q24" s="52">
        <v>13</v>
      </c>
      <c r="R24" s="53">
        <f t="shared" si="2"/>
        <v>4</v>
      </c>
      <c r="T24" s="52">
        <v>33</v>
      </c>
      <c r="U24" s="53">
        <f t="shared" si="3"/>
        <v>13</v>
      </c>
      <c r="W24" s="52">
        <v>53</v>
      </c>
      <c r="X24" s="53">
        <f t="shared" si="4"/>
        <v>0</v>
      </c>
      <c r="AA24" s="1"/>
      <c r="AB24" s="1"/>
      <c r="AC24" s="1"/>
      <c r="AD24" s="1"/>
    </row>
    <row r="25">
      <c r="A25" s="22">
        <v>24</v>
      </c>
      <c r="B25" s="57"/>
      <c r="C25" s="55"/>
      <c r="D25" s="16" t="str">
        <f t="shared" si="0"/>
        <v>N</v>
      </c>
      <c r="E25" s="29"/>
      <c r="F25" s="48">
        <v>1</v>
      </c>
      <c r="G25" s="48">
        <v>2</v>
      </c>
      <c r="H25" s="48">
        <v>7</v>
      </c>
      <c r="I25" s="48">
        <v>9</v>
      </c>
      <c r="J25" s="48">
        <v>12</v>
      </c>
      <c r="K25" s="48">
        <v>46</v>
      </c>
      <c r="L25" s="48">
        <v>47</v>
      </c>
      <c r="M25" s="48"/>
      <c r="N25" s="49">
        <f t="shared" si="1"/>
        <v>3</v>
      </c>
      <c r="Q25" s="52">
        <v>14</v>
      </c>
      <c r="R25" s="53">
        <f t="shared" si="2"/>
        <v>5</v>
      </c>
      <c r="T25" s="52">
        <v>34</v>
      </c>
      <c r="U25" s="53">
        <f t="shared" si="3"/>
        <v>9</v>
      </c>
      <c r="W25" s="52">
        <v>54</v>
      </c>
      <c r="X25" s="53">
        <f t="shared" si="4"/>
        <v>0</v>
      </c>
      <c r="AA25" s="1"/>
      <c r="AB25" s="28"/>
      <c r="AC25" s="1"/>
      <c r="AD25" s="1"/>
    </row>
    <row r="26">
      <c r="A26" s="22">
        <v>25</v>
      </c>
      <c r="B26" s="57"/>
      <c r="C26" s="55"/>
      <c r="D26" s="16" t="str">
        <f t="shared" si="0"/>
        <v>N</v>
      </c>
      <c r="E26" s="29"/>
      <c r="F26" s="48">
        <v>1</v>
      </c>
      <c r="G26" s="48">
        <v>3</v>
      </c>
      <c r="H26" s="48">
        <v>8</v>
      </c>
      <c r="I26" s="48">
        <v>9</v>
      </c>
      <c r="J26" s="48">
        <v>11</v>
      </c>
      <c r="K26" s="48">
        <v>48</v>
      </c>
      <c r="L26" s="48">
        <v>50</v>
      </c>
      <c r="M26" s="48"/>
      <c r="N26" s="49">
        <f t="shared" si="1"/>
        <v>2</v>
      </c>
      <c r="Q26" s="52">
        <v>15</v>
      </c>
      <c r="R26" s="53">
        <f t="shared" si="2"/>
        <v>6</v>
      </c>
      <c r="T26" s="52">
        <v>35</v>
      </c>
      <c r="U26" s="53">
        <f t="shared" si="3"/>
        <v>4</v>
      </c>
      <c r="W26" s="52">
        <v>55</v>
      </c>
      <c r="X26" s="53">
        <f t="shared" si="4"/>
        <v>0</v>
      </c>
      <c r="AA26" s="1"/>
      <c r="AB26" s="28"/>
      <c r="AC26" s="1"/>
      <c r="AD26" s="1"/>
    </row>
    <row r="27">
      <c r="A27" s="22">
        <v>26</v>
      </c>
      <c r="B27" s="57"/>
      <c r="C27" s="55"/>
      <c r="D27" s="16" t="str">
        <f t="shared" si="0"/>
        <v>N</v>
      </c>
      <c r="E27" s="29"/>
      <c r="F27" s="48">
        <v>2</v>
      </c>
      <c r="G27" s="48">
        <v>3</v>
      </c>
      <c r="H27" s="48">
        <v>8</v>
      </c>
      <c r="I27" s="48">
        <v>9</v>
      </c>
      <c r="J27" s="48">
        <v>17</v>
      </c>
      <c r="K27" s="48">
        <v>33</v>
      </c>
      <c r="L27" s="48">
        <v>34</v>
      </c>
      <c r="M27" s="48"/>
      <c r="N27" s="49">
        <f t="shared" si="1"/>
        <v>1</v>
      </c>
      <c r="Q27" s="52">
        <v>16</v>
      </c>
      <c r="R27" s="53">
        <f t="shared" si="2"/>
        <v>8</v>
      </c>
      <c r="T27" s="52">
        <v>36</v>
      </c>
      <c r="U27" s="53">
        <f t="shared" si="3"/>
        <v>6</v>
      </c>
      <c r="W27" s="52">
        <v>56</v>
      </c>
      <c r="X27" s="53">
        <f t="shared" si="4"/>
        <v>0</v>
      </c>
      <c r="AA27" s="1"/>
      <c r="AB27" s="1"/>
      <c r="AC27" s="1"/>
      <c r="AD27" s="1"/>
    </row>
    <row r="28">
      <c r="A28" s="22">
        <v>27</v>
      </c>
      <c r="B28" s="57"/>
      <c r="C28" s="55"/>
      <c r="D28" s="16" t="str">
        <f t="shared" si="0"/>
        <v>N</v>
      </c>
      <c r="E28" s="29"/>
      <c r="F28" s="48">
        <v>2</v>
      </c>
      <c r="G28" s="48">
        <v>3</v>
      </c>
      <c r="H28" s="48">
        <v>9</v>
      </c>
      <c r="I28" s="48">
        <v>11</v>
      </c>
      <c r="J28" s="48">
        <v>18</v>
      </c>
      <c r="K28" s="48">
        <v>33</v>
      </c>
      <c r="L28" s="48">
        <v>46</v>
      </c>
      <c r="M28" s="48"/>
      <c r="N28" s="49">
        <f t="shared" si="1"/>
        <v>2</v>
      </c>
      <c r="Q28" s="52">
        <v>17</v>
      </c>
      <c r="R28" s="53">
        <f t="shared" si="2"/>
        <v>10</v>
      </c>
      <c r="T28" s="52">
        <v>37</v>
      </c>
      <c r="U28" s="53">
        <f t="shared" si="3"/>
        <v>12</v>
      </c>
      <c r="W28" s="52">
        <v>57</v>
      </c>
      <c r="X28" s="53">
        <f t="shared" si="4"/>
        <v>0</v>
      </c>
      <c r="AA28" s="1"/>
    </row>
    <row r="29">
      <c r="A29" s="22">
        <v>28</v>
      </c>
      <c r="B29" s="57"/>
      <c r="C29" s="55"/>
      <c r="D29" s="16" t="str">
        <f t="shared" si="0"/>
        <v>N</v>
      </c>
      <c r="E29" s="29"/>
      <c r="F29" s="48">
        <v>1</v>
      </c>
      <c r="G29" s="48">
        <v>3</v>
      </c>
      <c r="H29" s="48">
        <v>9</v>
      </c>
      <c r="I29" s="48">
        <v>12</v>
      </c>
      <c r="J29" s="48">
        <v>19</v>
      </c>
      <c r="K29" s="48">
        <v>34</v>
      </c>
      <c r="L29" s="48">
        <v>47</v>
      </c>
      <c r="M29" s="48"/>
      <c r="N29" s="49">
        <f t="shared" si="1"/>
        <v>3</v>
      </c>
      <c r="Q29" s="52">
        <v>18</v>
      </c>
      <c r="R29" s="53">
        <f t="shared" si="2"/>
        <v>9</v>
      </c>
      <c r="T29" s="52">
        <v>38</v>
      </c>
      <c r="U29" s="53">
        <f t="shared" si="3"/>
        <v>6</v>
      </c>
      <c r="W29" s="52">
        <v>58</v>
      </c>
      <c r="X29" s="53">
        <f t="shared" si="4"/>
        <v>0</v>
      </c>
      <c r="AA29" s="1"/>
    </row>
    <row r="30">
      <c r="A30" s="22">
        <v>29</v>
      </c>
      <c r="B30" s="57"/>
      <c r="C30" s="55"/>
      <c r="D30" s="16" t="str">
        <f t="shared" si="0"/>
        <v>N</v>
      </c>
      <c r="E30" s="29"/>
      <c r="F30" s="48">
        <v>1</v>
      </c>
      <c r="G30" s="48">
        <v>11</v>
      </c>
      <c r="H30" s="48">
        <v>12</v>
      </c>
      <c r="I30" s="48">
        <v>30</v>
      </c>
      <c r="J30" s="48">
        <v>41</v>
      </c>
      <c r="K30" s="48">
        <v>42</v>
      </c>
      <c r="L30" s="48"/>
      <c r="M30" s="48"/>
      <c r="N30" s="49">
        <f t="shared" si="1"/>
        <v>1</v>
      </c>
      <c r="Q30" s="52">
        <v>19</v>
      </c>
      <c r="R30" s="53">
        <f t="shared" si="2"/>
        <v>7</v>
      </c>
      <c r="T30" s="52">
        <v>39</v>
      </c>
      <c r="U30" s="53">
        <f t="shared" si="3"/>
        <v>7</v>
      </c>
      <c r="W30" s="52">
        <v>59</v>
      </c>
      <c r="X30" s="53">
        <f t="shared" si="4"/>
        <v>0</v>
      </c>
      <c r="AA30" s="1"/>
    </row>
    <row r="31">
      <c r="A31" s="22">
        <v>30</v>
      </c>
      <c r="B31" s="57"/>
      <c r="C31" s="55"/>
      <c r="D31" s="16" t="str">
        <f t="shared" si="0"/>
        <v>N</v>
      </c>
      <c r="E31" s="29"/>
      <c r="F31" s="48">
        <v>1</v>
      </c>
      <c r="G31" s="48">
        <v>5</v>
      </c>
      <c r="H31" s="48">
        <v>6</v>
      </c>
      <c r="I31" s="48">
        <v>16</v>
      </c>
      <c r="J31" s="48">
        <v>29</v>
      </c>
      <c r="K31" s="48">
        <v>49</v>
      </c>
      <c r="L31" s="48"/>
      <c r="M31" s="48"/>
      <c r="N31" s="49">
        <f t="shared" si="1"/>
        <v>1</v>
      </c>
      <c r="Q31" s="52">
        <v>20</v>
      </c>
      <c r="R31" s="53">
        <f t="shared" si="2"/>
        <v>9</v>
      </c>
      <c r="T31" s="52">
        <v>40</v>
      </c>
      <c r="U31" s="53">
        <f t="shared" si="3"/>
        <v>8</v>
      </c>
      <c r="W31" s="52">
        <v>60</v>
      </c>
      <c r="X31" s="53">
        <f t="shared" si="4"/>
        <v>0</v>
      </c>
      <c r="AA31" s="1"/>
    </row>
    <row r="32">
      <c r="A32" s="22">
        <v>31</v>
      </c>
      <c r="B32" s="57"/>
      <c r="C32" s="55"/>
      <c r="D32" s="16" t="str">
        <f t="shared" si="0"/>
        <v>N</v>
      </c>
      <c r="E32" s="29"/>
      <c r="F32" s="48">
        <v>5</v>
      </c>
      <c r="G32" s="48">
        <v>17</v>
      </c>
      <c r="H32" s="48">
        <v>21</v>
      </c>
      <c r="I32" s="48">
        <v>27</v>
      </c>
      <c r="J32" s="48">
        <v>30</v>
      </c>
      <c r="K32" s="48">
        <v>37</v>
      </c>
      <c r="L32" s="48"/>
      <c r="M32" s="48"/>
      <c r="N32" s="49">
        <f t="shared" si="1"/>
        <v>1</v>
      </c>
      <c r="AA32" s="1"/>
    </row>
    <row r="33">
      <c r="A33" s="22">
        <v>32</v>
      </c>
      <c r="B33" s="57"/>
      <c r="C33" s="55"/>
      <c r="D33" s="16" t="str">
        <f t="shared" si="0"/>
        <v>N</v>
      </c>
      <c r="E33" s="29"/>
      <c r="F33" s="48">
        <v>1</v>
      </c>
      <c r="G33" s="48">
        <v>5</v>
      </c>
      <c r="H33" s="48">
        <v>9</v>
      </c>
      <c r="I33" s="48">
        <v>15</v>
      </c>
      <c r="J33" s="48">
        <v>22</v>
      </c>
      <c r="K33" s="48">
        <v>37</v>
      </c>
      <c r="L33" s="48"/>
      <c r="M33" s="48"/>
      <c r="N33" s="49">
        <f t="shared" si="1"/>
        <v>1</v>
      </c>
      <c r="AA33" s="1"/>
    </row>
    <row r="34">
      <c r="A34" s="22">
        <v>33</v>
      </c>
      <c r="B34" s="57"/>
      <c r="C34" s="55"/>
      <c r="D34" s="16" t="str">
        <f t="shared" si="0"/>
        <v>N</v>
      </c>
      <c r="E34" s="29"/>
      <c r="F34" s="48">
        <v>18</v>
      </c>
      <c r="G34" s="48">
        <v>23</v>
      </c>
      <c r="H34" s="48">
        <v>24</v>
      </c>
      <c r="I34" s="48">
        <v>37</v>
      </c>
      <c r="J34" s="48">
        <v>40</v>
      </c>
      <c r="K34" s="48">
        <v>44</v>
      </c>
      <c r="L34" s="48"/>
      <c r="M34" s="48"/>
      <c r="N34" s="49">
        <f t="shared" si="1"/>
        <v>0</v>
      </c>
      <c r="AA34" s="1"/>
    </row>
    <row r="35">
      <c r="A35" s="22">
        <v>34</v>
      </c>
      <c r="B35" s="57"/>
      <c r="C35" s="55"/>
      <c r="D35" s="16" t="str">
        <f t="shared" si="0"/>
        <v>N</v>
      </c>
      <c r="E35" s="29"/>
      <c r="F35" s="48">
        <v>12</v>
      </c>
      <c r="G35" s="48">
        <v>26</v>
      </c>
      <c r="H35" s="48">
        <v>37</v>
      </c>
      <c r="I35" s="48">
        <v>39</v>
      </c>
      <c r="J35" s="48">
        <v>41</v>
      </c>
      <c r="K35" s="48">
        <v>44</v>
      </c>
      <c r="L35" s="48"/>
      <c r="M35" s="48"/>
      <c r="N35" s="49">
        <f t="shared" si="1"/>
        <v>0</v>
      </c>
      <c r="AA35" s="1"/>
    </row>
    <row r="36">
      <c r="A36" s="22">
        <v>35</v>
      </c>
      <c r="B36" s="57"/>
      <c r="C36" s="55"/>
      <c r="D36" s="16" t="str">
        <f t="shared" si="0"/>
        <v>N</v>
      </c>
      <c r="E36" s="29"/>
      <c r="F36" s="48">
        <v>11</v>
      </c>
      <c r="G36" s="48">
        <v>13</v>
      </c>
      <c r="H36" s="48">
        <v>14</v>
      </c>
      <c r="I36" s="48">
        <v>23</v>
      </c>
      <c r="J36" s="48">
        <v>26</v>
      </c>
      <c r="K36" s="48">
        <v>48</v>
      </c>
      <c r="L36" s="48"/>
      <c r="M36" s="48"/>
      <c r="N36" s="49">
        <f t="shared" si="1"/>
        <v>0</v>
      </c>
      <c r="AA36" s="1"/>
    </row>
    <row r="37">
      <c r="A37" s="22">
        <v>36</v>
      </c>
      <c r="B37" s="57"/>
      <c r="C37" s="55"/>
      <c r="D37" s="16" t="str">
        <f t="shared" si="0"/>
        <v>N</v>
      </c>
      <c r="E37" s="29"/>
      <c r="F37" s="48">
        <v>3</v>
      </c>
      <c r="G37" s="48">
        <v>4</v>
      </c>
      <c r="H37" s="48">
        <v>5</v>
      </c>
      <c r="I37" s="48">
        <v>17</v>
      </c>
      <c r="J37" s="48">
        <v>27</v>
      </c>
      <c r="K37" s="48">
        <v>33</v>
      </c>
      <c r="L37" s="48"/>
      <c r="M37" s="48"/>
      <c r="N37" s="49">
        <f t="shared" si="1"/>
        <v>2</v>
      </c>
      <c r="AA37" s="1"/>
    </row>
    <row r="38">
      <c r="A38" s="22">
        <v>37</v>
      </c>
      <c r="B38" s="57"/>
      <c r="C38" s="55"/>
      <c r="D38" s="16" t="str">
        <f t="shared" si="0"/>
        <v>N</v>
      </c>
      <c r="E38" s="29"/>
      <c r="F38" s="48">
        <v>22</v>
      </c>
      <c r="G38" s="48">
        <v>38</v>
      </c>
      <c r="H38" s="48">
        <v>41</v>
      </c>
      <c r="I38" s="48">
        <v>44</v>
      </c>
      <c r="J38" s="48">
        <v>47</v>
      </c>
      <c r="K38" s="48">
        <v>50</v>
      </c>
      <c r="L38" s="48"/>
      <c r="M38" s="48"/>
      <c r="N38" s="49">
        <f t="shared" si="1"/>
        <v>1</v>
      </c>
      <c r="AA38" s="1"/>
    </row>
    <row r="39">
      <c r="A39" s="22">
        <v>38</v>
      </c>
      <c r="B39" s="57"/>
      <c r="C39" s="55"/>
      <c r="D39" s="16" t="str">
        <f t="shared" si="0"/>
        <v>N</v>
      </c>
      <c r="E39" s="29"/>
      <c r="F39" s="48">
        <v>9</v>
      </c>
      <c r="G39" s="48">
        <v>11</v>
      </c>
      <c r="H39" s="48">
        <v>21</v>
      </c>
      <c r="I39" s="48">
        <v>31</v>
      </c>
      <c r="J39" s="48">
        <v>40</v>
      </c>
      <c r="K39" s="48">
        <v>44</v>
      </c>
      <c r="L39" s="48"/>
      <c r="M39" s="48"/>
      <c r="N39" s="49">
        <f t="shared" si="1"/>
        <v>0</v>
      </c>
      <c r="AA39" s="1"/>
    </row>
    <row r="40">
      <c r="A40" s="22">
        <v>39</v>
      </c>
      <c r="B40" s="57"/>
      <c r="C40" s="55"/>
      <c r="D40" s="16" t="str">
        <f t="shared" si="0"/>
        <v>N</v>
      </c>
      <c r="E40" s="29"/>
      <c r="F40" s="48">
        <v>17</v>
      </c>
      <c r="G40" s="48">
        <v>20</v>
      </c>
      <c r="H40" s="48">
        <v>23</v>
      </c>
      <c r="I40" s="48">
        <v>24</v>
      </c>
      <c r="J40" s="48">
        <v>39</v>
      </c>
      <c r="K40" s="48">
        <v>48</v>
      </c>
      <c r="L40" s="48"/>
      <c r="M40" s="48"/>
      <c r="N40" s="49">
        <f t="shared" si="1"/>
        <v>0</v>
      </c>
      <c r="AA40" s="1"/>
    </row>
    <row r="41">
      <c r="A41" s="22">
        <v>40</v>
      </c>
      <c r="B41" s="57"/>
      <c r="C41" s="55"/>
      <c r="D41" s="16" t="str">
        <f t="shared" si="0"/>
        <v>N</v>
      </c>
      <c r="E41" s="29"/>
      <c r="F41" s="48">
        <v>3</v>
      </c>
      <c r="G41" s="48">
        <v>16</v>
      </c>
      <c r="H41" s="48">
        <v>17</v>
      </c>
      <c r="I41" s="48">
        <v>19</v>
      </c>
      <c r="J41" s="48">
        <v>35</v>
      </c>
      <c r="K41" s="48">
        <v>45</v>
      </c>
      <c r="L41" s="48"/>
      <c r="M41" s="48"/>
      <c r="N41" s="49">
        <f t="shared" si="1"/>
        <v>1</v>
      </c>
      <c r="AA41" s="1"/>
    </row>
    <row r="42">
      <c r="A42" s="22">
        <v>41</v>
      </c>
      <c r="B42" s="57"/>
      <c r="C42" s="55"/>
      <c r="D42" s="16" t="str">
        <f t="shared" si="0"/>
        <v>N</v>
      </c>
      <c r="E42" s="29"/>
      <c r="F42" s="48">
        <v>15</v>
      </c>
      <c r="G42" s="48">
        <v>24</v>
      </c>
      <c r="H42" s="48">
        <v>25</v>
      </c>
      <c r="I42" s="48">
        <v>33</v>
      </c>
      <c r="J42" s="48">
        <v>45</v>
      </c>
      <c r="K42" s="48">
        <v>48</v>
      </c>
      <c r="L42" s="48"/>
      <c r="M42" s="48"/>
      <c r="N42" s="49">
        <f t="shared" si="1"/>
        <v>0</v>
      </c>
      <c r="AA42" s="1"/>
    </row>
    <row r="43">
      <c r="A43" s="22">
        <v>42</v>
      </c>
      <c r="B43" s="57"/>
      <c r="C43" s="55"/>
      <c r="D43" s="16" t="str">
        <f t="shared" si="0"/>
        <v>N</v>
      </c>
      <c r="E43" s="29"/>
      <c r="F43" s="48">
        <v>1</v>
      </c>
      <c r="G43" s="48">
        <v>5</v>
      </c>
      <c r="H43" s="48">
        <v>23</v>
      </c>
      <c r="I43" s="48">
        <v>31</v>
      </c>
      <c r="J43" s="48">
        <v>40</v>
      </c>
      <c r="K43" s="48">
        <v>43</v>
      </c>
      <c r="L43" s="48"/>
      <c r="M43" s="48"/>
      <c r="N43" s="49">
        <f t="shared" si="1"/>
        <v>1</v>
      </c>
      <c r="AA43" s="1"/>
    </row>
    <row r="44">
      <c r="A44" s="22">
        <v>43</v>
      </c>
      <c r="B44" s="57"/>
      <c r="C44" s="15"/>
      <c r="D44" s="16" t="str">
        <f t="shared" si="0"/>
        <v>N</v>
      </c>
      <c r="E44" s="29"/>
      <c r="F44" s="48">
        <v>6</v>
      </c>
      <c r="G44" s="48">
        <v>12</v>
      </c>
      <c r="H44" s="48">
        <v>23</v>
      </c>
      <c r="I44" s="48">
        <v>32</v>
      </c>
      <c r="J44" s="48">
        <v>36</v>
      </c>
      <c r="K44" s="48">
        <v>50</v>
      </c>
      <c r="L44" s="48"/>
      <c r="M44" s="48"/>
      <c r="N44" s="49">
        <f t="shared" si="1"/>
        <v>0</v>
      </c>
    </row>
    <row r="45">
      <c r="A45" s="22">
        <v>44</v>
      </c>
      <c r="B45" s="57"/>
      <c r="C45" s="15"/>
      <c r="D45" s="16" t="str">
        <f t="shared" si="0"/>
        <v>N</v>
      </c>
      <c r="E45" s="29"/>
      <c r="F45" s="48">
        <v>8</v>
      </c>
      <c r="G45" s="48">
        <v>16</v>
      </c>
      <c r="H45" s="48">
        <v>25</v>
      </c>
      <c r="I45" s="48">
        <v>33</v>
      </c>
      <c r="J45" s="48">
        <v>34</v>
      </c>
      <c r="K45" s="48">
        <v>42</v>
      </c>
      <c r="L45" s="48"/>
      <c r="M45" s="48"/>
      <c r="N45" s="49">
        <f t="shared" si="1"/>
        <v>0</v>
      </c>
    </row>
    <row r="46">
      <c r="A46" s="22">
        <v>45</v>
      </c>
      <c r="B46" s="57"/>
      <c r="C46" s="15"/>
      <c r="D46" s="16" t="str">
        <f t="shared" si="0"/>
        <v>N</v>
      </c>
      <c r="E46" s="29"/>
      <c r="F46" s="48">
        <v>9</v>
      </c>
      <c r="G46" s="48">
        <v>29</v>
      </c>
      <c r="H46" s="48">
        <v>33</v>
      </c>
      <c r="I46" s="48">
        <v>39</v>
      </c>
      <c r="J46" s="48">
        <v>41</v>
      </c>
      <c r="K46" s="48">
        <v>46</v>
      </c>
      <c r="L46" s="48"/>
      <c r="M46" s="48"/>
      <c r="N46" s="49">
        <f t="shared" si="1"/>
        <v>1</v>
      </c>
    </row>
    <row r="47">
      <c r="A47" s="22">
        <v>46</v>
      </c>
      <c r="B47" s="57"/>
      <c r="C47" s="15"/>
      <c r="D47" s="16" t="str">
        <f t="shared" si="0"/>
        <v>N</v>
      </c>
      <c r="E47" s="29"/>
      <c r="F47" s="48">
        <v>21</v>
      </c>
      <c r="G47" s="48">
        <v>22</v>
      </c>
      <c r="H47" s="48">
        <v>28</v>
      </c>
      <c r="I47" s="48">
        <v>38</v>
      </c>
      <c r="J47" s="48">
        <v>42</v>
      </c>
      <c r="K47" s="48">
        <v>48</v>
      </c>
      <c r="L47" s="48"/>
      <c r="M47" s="48"/>
      <c r="N47" s="49">
        <f t="shared" si="1"/>
        <v>0</v>
      </c>
    </row>
    <row r="48">
      <c r="A48" s="22">
        <v>47</v>
      </c>
      <c r="B48" s="57"/>
      <c r="C48" s="15"/>
      <c r="D48" s="16" t="str">
        <f t="shared" si="0"/>
        <v>N</v>
      </c>
      <c r="E48" s="29"/>
      <c r="F48" s="48">
        <v>12</v>
      </c>
      <c r="G48" s="48">
        <v>23</v>
      </c>
      <c r="H48" s="48">
        <v>29</v>
      </c>
      <c r="I48" s="48">
        <v>34</v>
      </c>
      <c r="J48" s="48">
        <v>41</v>
      </c>
      <c r="K48" s="48">
        <v>43</v>
      </c>
      <c r="L48" s="48"/>
      <c r="M48" s="48"/>
      <c r="N48" s="49">
        <f t="shared" si="1"/>
        <v>0</v>
      </c>
    </row>
    <row r="49">
      <c r="A49" s="22">
        <v>48</v>
      </c>
      <c r="B49" s="57"/>
      <c r="C49" s="55"/>
      <c r="D49" s="16" t="str">
        <f t="shared" si="0"/>
        <v>N</v>
      </c>
      <c r="E49" s="29"/>
      <c r="F49" s="48">
        <v>3</v>
      </c>
      <c r="G49" s="48">
        <v>4</v>
      </c>
      <c r="H49" s="48">
        <v>7</v>
      </c>
      <c r="I49" s="48">
        <v>16</v>
      </c>
      <c r="J49" s="48">
        <v>28</v>
      </c>
      <c r="K49" s="48">
        <v>43</v>
      </c>
      <c r="L49" s="48"/>
      <c r="M49" s="48"/>
      <c r="N49" s="49">
        <f t="shared" si="1"/>
        <v>1</v>
      </c>
    </row>
    <row r="50">
      <c r="A50" s="22">
        <v>49</v>
      </c>
      <c r="B50" s="57"/>
      <c r="C50" s="55"/>
      <c r="D50" s="16" t="str">
        <f t="shared" si="0"/>
        <v>N</v>
      </c>
      <c r="E50" s="29"/>
      <c r="F50" s="48">
        <v>1</v>
      </c>
      <c r="G50" s="48">
        <v>11</v>
      </c>
      <c r="H50" s="48">
        <v>12</v>
      </c>
      <c r="I50" s="48">
        <v>30</v>
      </c>
      <c r="J50" s="48">
        <v>41</v>
      </c>
      <c r="K50" s="48">
        <v>42</v>
      </c>
      <c r="L50" s="48"/>
      <c r="M50" s="48"/>
      <c r="N50" s="49">
        <f t="shared" si="1"/>
        <v>1</v>
      </c>
    </row>
    <row r="51">
      <c r="A51" s="22">
        <v>50</v>
      </c>
      <c r="B51" s="57"/>
      <c r="C51" s="55"/>
      <c r="D51" s="16" t="str">
        <f t="shared" si="0"/>
        <v>N</v>
      </c>
      <c r="E51" s="29"/>
      <c r="F51" s="48">
        <v>1</v>
      </c>
      <c r="G51" s="48">
        <v>5</v>
      </c>
      <c r="H51" s="48">
        <v>6</v>
      </c>
      <c r="I51" s="48">
        <v>16</v>
      </c>
      <c r="J51" s="48">
        <v>29</v>
      </c>
      <c r="K51" s="48">
        <v>49</v>
      </c>
      <c r="L51" s="48"/>
      <c r="M51" s="48"/>
      <c r="N51" s="49">
        <f t="shared" si="1"/>
        <v>1</v>
      </c>
    </row>
    <row r="52">
      <c r="A52" s="22">
        <v>51</v>
      </c>
      <c r="B52" s="57"/>
      <c r="C52" s="55"/>
      <c r="D52" s="16" t="str">
        <f t="shared" si="0"/>
        <v>N</v>
      </c>
      <c r="E52" s="29"/>
      <c r="F52" s="48">
        <v>5</v>
      </c>
      <c r="G52" s="48">
        <v>17</v>
      </c>
      <c r="H52" s="48">
        <v>21</v>
      </c>
      <c r="I52" s="48">
        <v>27</v>
      </c>
      <c r="J52" s="48">
        <v>30</v>
      </c>
      <c r="K52" s="48">
        <v>37</v>
      </c>
      <c r="L52" s="48"/>
      <c r="M52" s="48"/>
      <c r="N52" s="49">
        <f t="shared" si="1"/>
        <v>1</v>
      </c>
    </row>
    <row r="53">
      <c r="A53" s="22">
        <v>52</v>
      </c>
      <c r="B53" s="57"/>
      <c r="C53" s="55"/>
      <c r="D53" s="16"/>
      <c r="E53" s="29"/>
      <c r="F53" s="48">
        <v>1</v>
      </c>
      <c r="G53" s="48">
        <v>5</v>
      </c>
      <c r="H53" s="48">
        <v>9</v>
      </c>
      <c r="I53" s="48">
        <v>15</v>
      </c>
      <c r="J53" s="48">
        <v>22</v>
      </c>
      <c r="K53" s="48">
        <v>37</v>
      </c>
      <c r="L53" s="48"/>
      <c r="M53" s="48"/>
      <c r="N53" s="49">
        <f t="shared" si="1"/>
        <v>1</v>
      </c>
    </row>
    <row r="54">
      <c r="A54" s="22">
        <v>53</v>
      </c>
      <c r="B54" s="57"/>
      <c r="C54" s="55"/>
      <c r="D54" s="16"/>
      <c r="E54" s="29"/>
      <c r="F54" s="48">
        <v>18</v>
      </c>
      <c r="G54" s="48">
        <v>23</v>
      </c>
      <c r="H54" s="48">
        <v>24</v>
      </c>
      <c r="I54" s="48">
        <v>37</v>
      </c>
      <c r="J54" s="48">
        <v>40</v>
      </c>
      <c r="K54" s="48">
        <v>44</v>
      </c>
      <c r="L54" s="48"/>
      <c r="M54" s="48"/>
      <c r="N54" s="49">
        <f t="shared" si="1"/>
        <v>0</v>
      </c>
    </row>
    <row r="55">
      <c r="A55" s="22">
        <v>54</v>
      </c>
      <c r="B55" s="57"/>
      <c r="C55" s="55"/>
      <c r="D55" s="16"/>
      <c r="E55" s="29"/>
      <c r="F55" s="48">
        <v>12</v>
      </c>
      <c r="G55" s="48">
        <v>26</v>
      </c>
      <c r="H55" s="48">
        <v>37</v>
      </c>
      <c r="I55" s="48">
        <v>39</v>
      </c>
      <c r="J55" s="48">
        <v>41</v>
      </c>
      <c r="K55" s="48">
        <v>44</v>
      </c>
      <c r="L55" s="48"/>
      <c r="M55" s="48"/>
      <c r="N55" s="49">
        <f t="shared" si="1"/>
        <v>0</v>
      </c>
    </row>
    <row r="56">
      <c r="A56" s="22">
        <v>55</v>
      </c>
      <c r="B56" s="57"/>
      <c r="C56" s="55"/>
      <c r="D56" s="16"/>
      <c r="E56" s="29"/>
      <c r="F56" s="48">
        <v>11</v>
      </c>
      <c r="G56" s="48">
        <v>13</v>
      </c>
      <c r="H56" s="48">
        <v>14</v>
      </c>
      <c r="I56" s="48">
        <v>23</v>
      </c>
      <c r="J56" s="48">
        <v>26</v>
      </c>
      <c r="K56" s="48">
        <v>48</v>
      </c>
      <c r="L56" s="48"/>
      <c r="M56" s="48"/>
      <c r="N56" s="49">
        <f t="shared" si="1"/>
        <v>0</v>
      </c>
    </row>
    <row r="57">
      <c r="A57" s="22">
        <v>56</v>
      </c>
      <c r="B57" s="57"/>
      <c r="C57" s="55"/>
      <c r="D57" s="16"/>
      <c r="E57" s="29"/>
      <c r="F57" s="48">
        <v>3</v>
      </c>
      <c r="G57" s="48">
        <v>4</v>
      </c>
      <c r="H57" s="48">
        <v>5</v>
      </c>
      <c r="I57" s="48">
        <v>17</v>
      </c>
      <c r="J57" s="48">
        <v>27</v>
      </c>
      <c r="K57" s="48">
        <v>33</v>
      </c>
      <c r="L57" s="48"/>
      <c r="M57" s="48"/>
      <c r="N57" s="49">
        <f t="shared" si="1"/>
        <v>2</v>
      </c>
    </row>
    <row r="58">
      <c r="A58" s="22">
        <v>57</v>
      </c>
      <c r="B58" s="57"/>
      <c r="C58" s="55"/>
      <c r="D58" s="58"/>
      <c r="E58" s="29"/>
      <c r="F58" s="48">
        <v>22</v>
      </c>
      <c r="G58" s="48">
        <v>38</v>
      </c>
      <c r="H58" s="48">
        <v>41</v>
      </c>
      <c r="I58" s="48">
        <v>44</v>
      </c>
      <c r="J58" s="48">
        <v>47</v>
      </c>
      <c r="K58" s="48">
        <v>50</v>
      </c>
      <c r="L58" s="48"/>
      <c r="M58" s="48"/>
      <c r="N58" s="49">
        <f t="shared" si="1"/>
        <v>1</v>
      </c>
    </row>
    <row r="59">
      <c r="A59" s="22">
        <v>58</v>
      </c>
      <c r="B59" s="57"/>
      <c r="C59" s="55"/>
      <c r="D59" s="16"/>
      <c r="E59" s="29"/>
      <c r="F59" s="48">
        <v>9</v>
      </c>
      <c r="G59" s="48">
        <v>11</v>
      </c>
      <c r="H59" s="48">
        <v>21</v>
      </c>
      <c r="I59" s="48">
        <v>31</v>
      </c>
      <c r="J59" s="48">
        <v>40</v>
      </c>
      <c r="K59" s="48">
        <v>44</v>
      </c>
      <c r="L59" s="48"/>
      <c r="M59" s="48"/>
      <c r="N59" s="49">
        <f t="shared" si="1"/>
        <v>0</v>
      </c>
    </row>
    <row r="60">
      <c r="A60" s="22">
        <v>59</v>
      </c>
      <c r="B60" s="57"/>
      <c r="C60" s="55"/>
      <c r="D60" s="16"/>
      <c r="E60" s="29"/>
      <c r="F60" s="48">
        <v>2</v>
      </c>
      <c r="G60" s="48">
        <v>24</v>
      </c>
      <c r="H60" s="48">
        <v>26</v>
      </c>
      <c r="I60" s="48">
        <v>27</v>
      </c>
      <c r="J60" s="48">
        <v>28</v>
      </c>
      <c r="K60" s="48">
        <v>40</v>
      </c>
      <c r="L60" s="48">
        <v>49</v>
      </c>
      <c r="M60" s="48"/>
      <c r="N60" s="49">
        <f t="shared" si="1"/>
        <v>1</v>
      </c>
    </row>
    <row r="61">
      <c r="A61" s="22">
        <v>60</v>
      </c>
      <c r="B61" s="57"/>
      <c r="C61" s="55"/>
      <c r="D61" s="16"/>
      <c r="E61" s="29"/>
      <c r="F61" s="48">
        <v>4</v>
      </c>
      <c r="G61" s="48">
        <v>10</v>
      </c>
      <c r="H61" s="48">
        <v>13</v>
      </c>
      <c r="I61" s="48">
        <v>18</v>
      </c>
      <c r="J61" s="48">
        <v>20</v>
      </c>
      <c r="K61" s="48">
        <v>23</v>
      </c>
      <c r="L61" s="48">
        <v>45</v>
      </c>
      <c r="M61" s="48"/>
      <c r="N61" s="49">
        <f t="shared" si="1"/>
        <v>1</v>
      </c>
    </row>
    <row r="62">
      <c r="A62" s="22">
        <v>61</v>
      </c>
      <c r="B62" s="57"/>
      <c r="C62" s="55"/>
      <c r="D62" s="16"/>
      <c r="E62" s="29"/>
      <c r="F62" s="48">
        <v>7</v>
      </c>
      <c r="G62" s="48">
        <v>10</v>
      </c>
      <c r="H62" s="48">
        <v>20</v>
      </c>
      <c r="I62" s="48">
        <v>34</v>
      </c>
      <c r="J62" s="48">
        <v>36</v>
      </c>
      <c r="K62" s="48">
        <v>37</v>
      </c>
      <c r="L62" s="48">
        <v>47</v>
      </c>
      <c r="M62" s="48"/>
      <c r="N62" s="49">
        <f t="shared" si="1"/>
        <v>2</v>
      </c>
    </row>
    <row r="63">
      <c r="A63" s="22">
        <v>62</v>
      </c>
      <c r="B63" s="57"/>
      <c r="C63" s="55"/>
      <c r="D63" s="16"/>
      <c r="E63" s="29"/>
      <c r="F63" s="48">
        <v>12</v>
      </c>
      <c r="G63" s="48">
        <v>18</v>
      </c>
      <c r="H63" s="48">
        <v>19</v>
      </c>
      <c r="I63" s="48">
        <v>22</v>
      </c>
      <c r="J63" s="48">
        <v>25</v>
      </c>
      <c r="K63" s="48">
        <v>36</v>
      </c>
      <c r="L63" s="48">
        <v>50</v>
      </c>
      <c r="M63" s="48"/>
      <c r="N63" s="49">
        <f t="shared" si="1"/>
        <v>0</v>
      </c>
    </row>
    <row r="64">
      <c r="A64" s="22">
        <v>63</v>
      </c>
      <c r="B64" s="57"/>
      <c r="C64" s="55"/>
      <c r="D64" s="16"/>
      <c r="E64" s="29"/>
      <c r="F64" s="48">
        <v>3</v>
      </c>
      <c r="G64" s="48">
        <v>6</v>
      </c>
      <c r="H64" s="48">
        <v>14</v>
      </c>
      <c r="I64" s="48">
        <v>15</v>
      </c>
      <c r="J64" s="48">
        <v>25</v>
      </c>
      <c r="K64" s="48">
        <v>30</v>
      </c>
      <c r="L64" s="48">
        <v>31</v>
      </c>
      <c r="M64" s="48"/>
      <c r="N64" s="49">
        <f t="shared" si="1"/>
        <v>1</v>
      </c>
    </row>
    <row r="65">
      <c r="A65" s="22">
        <v>64</v>
      </c>
      <c r="B65" s="57"/>
      <c r="C65" s="55"/>
      <c r="D65" s="16"/>
      <c r="E65" s="29"/>
      <c r="F65" s="48">
        <v>6</v>
      </c>
      <c r="G65" s="48">
        <v>24</v>
      </c>
      <c r="H65" s="48">
        <v>28</v>
      </c>
      <c r="I65" s="48">
        <v>36</v>
      </c>
      <c r="J65" s="48">
        <v>38</v>
      </c>
      <c r="K65" s="48">
        <v>39</v>
      </c>
      <c r="L65" s="48">
        <v>44</v>
      </c>
      <c r="M65" s="48"/>
      <c r="N65" s="49">
        <f t="shared" ref="N65:N67" si="5">SUM(COUNTIF(F64:M64,$Q$1))+(COUNTIF(F64:M64,$R$1))+(COUNTIF(F64:M64,$S$1))+(COUNTIF(F64:M64,$T$1))+(COUNTIF(F64:M64,$U$1))+(COUNTIF(F64:M64,$V$1))</f>
        <v>1</v>
      </c>
    </row>
    <row r="66">
      <c r="A66" s="22">
        <v>65</v>
      </c>
      <c r="B66" s="57"/>
      <c r="C66" s="55"/>
      <c r="D66" s="16"/>
      <c r="E66" s="29"/>
      <c r="F66" s="48">
        <v>3</v>
      </c>
      <c r="G66" s="48">
        <v>9</v>
      </c>
      <c r="H66" s="48">
        <v>20</v>
      </c>
      <c r="I66" s="48">
        <v>26</v>
      </c>
      <c r="J66" s="48">
        <v>35</v>
      </c>
      <c r="K66" s="48">
        <v>37</v>
      </c>
      <c r="L66" s="48">
        <v>41</v>
      </c>
      <c r="M66" s="48"/>
      <c r="N66" s="49">
        <f t="shared" si="5"/>
        <v>0</v>
      </c>
    </row>
    <row r="67">
      <c r="A67" s="22">
        <v>66</v>
      </c>
      <c r="B67" s="57"/>
      <c r="C67" s="55"/>
      <c r="D67" s="16"/>
      <c r="E67" s="29"/>
      <c r="F67" s="48">
        <v>2</v>
      </c>
      <c r="G67" s="48">
        <v>11</v>
      </c>
      <c r="H67" s="48">
        <v>16</v>
      </c>
      <c r="I67" s="48">
        <v>18</v>
      </c>
      <c r="J67" s="48">
        <v>20</v>
      </c>
      <c r="K67" s="48">
        <v>27</v>
      </c>
      <c r="L67" s="48">
        <v>43</v>
      </c>
      <c r="M67" s="48"/>
      <c r="N67" s="49">
        <f t="shared" si="5"/>
        <v>1</v>
      </c>
    </row>
    <row r="68">
      <c r="A68" s="22">
        <v>67</v>
      </c>
      <c r="B68" s="57"/>
      <c r="C68" s="55"/>
      <c r="D68" s="58"/>
      <c r="E68" s="29"/>
      <c r="F68" s="48">
        <v>2</v>
      </c>
      <c r="G68" s="48">
        <v>9</v>
      </c>
      <c r="H68" s="48">
        <v>10</v>
      </c>
      <c r="I68" s="48">
        <v>24</v>
      </c>
      <c r="J68" s="48">
        <v>33</v>
      </c>
      <c r="K68" s="48">
        <v>35</v>
      </c>
      <c r="L68" s="48">
        <v>43</v>
      </c>
      <c r="M68" s="48"/>
      <c r="N68" s="49">
        <f t="shared" ref="N68:N99" si="6">SUM(COUNTIF(F68:M68,$Q$1))+(COUNTIF(F68:M68,$R$1))+(COUNTIF(F68:M68,$S$1))+(COUNTIF(F68:M68,$T$1))+(COUNTIF(F68:M68,$U$1))+(COUNTIF(F68:M68,$V$1))</f>
        <v>1</v>
      </c>
    </row>
    <row r="69">
      <c r="A69" s="22">
        <v>68</v>
      </c>
      <c r="B69" s="57"/>
      <c r="C69" s="15"/>
      <c r="D69" s="16"/>
      <c r="E69" s="29"/>
      <c r="F69" s="48">
        <v>1</v>
      </c>
      <c r="G69" s="48">
        <v>16</v>
      </c>
      <c r="H69" s="48">
        <v>19</v>
      </c>
      <c r="I69" s="48">
        <v>25</v>
      </c>
      <c r="J69" s="48">
        <v>27</v>
      </c>
      <c r="K69" s="48">
        <v>35</v>
      </c>
      <c r="L69" s="48">
        <v>50</v>
      </c>
      <c r="M69" s="48"/>
      <c r="N69" s="49">
        <f t="shared" si="6"/>
        <v>2</v>
      </c>
    </row>
    <row r="70">
      <c r="A70" s="22">
        <v>69</v>
      </c>
      <c r="B70" s="57"/>
      <c r="C70" s="15"/>
      <c r="D70" s="16"/>
      <c r="E70" s="29"/>
      <c r="F70" s="48"/>
      <c r="G70" s="48"/>
      <c r="H70" s="48"/>
      <c r="I70" s="48"/>
      <c r="J70" s="48"/>
      <c r="K70" s="48"/>
      <c r="L70" s="48"/>
      <c r="M70" s="48"/>
      <c r="N70" s="49">
        <f t="shared" si="6"/>
        <v>0</v>
      </c>
    </row>
    <row r="71">
      <c r="A71" s="22">
        <v>70</v>
      </c>
      <c r="B71" s="57"/>
      <c r="C71" s="15"/>
      <c r="D71" s="16"/>
      <c r="E71" s="29"/>
      <c r="F71" s="48"/>
      <c r="G71" s="48"/>
      <c r="H71" s="48"/>
      <c r="I71" s="48"/>
      <c r="J71" s="48"/>
      <c r="K71" s="48"/>
      <c r="L71" s="48"/>
      <c r="M71" s="48"/>
      <c r="N71" s="49">
        <f t="shared" si="6"/>
        <v>0</v>
      </c>
    </row>
    <row r="72">
      <c r="A72" s="22">
        <v>71</v>
      </c>
      <c r="B72" s="57"/>
      <c r="C72" s="15"/>
      <c r="D72" s="58"/>
      <c r="E72" s="29"/>
      <c r="F72" s="48"/>
      <c r="G72" s="48"/>
      <c r="H72" s="48"/>
      <c r="I72" s="48"/>
      <c r="J72" s="48"/>
      <c r="K72" s="48"/>
      <c r="L72" s="48"/>
      <c r="M72" s="48"/>
      <c r="N72" s="49">
        <f t="shared" si="6"/>
        <v>0</v>
      </c>
    </row>
    <row r="73">
      <c r="A73" s="22">
        <v>72</v>
      </c>
      <c r="B73" s="57"/>
      <c r="C73" s="15"/>
      <c r="D73" s="16"/>
      <c r="E73" s="29"/>
      <c r="F73" s="48"/>
      <c r="G73" s="48"/>
      <c r="H73" s="48"/>
      <c r="I73" s="48"/>
      <c r="J73" s="48"/>
      <c r="K73" s="48"/>
      <c r="L73" s="48"/>
      <c r="M73" s="48"/>
      <c r="N73" s="49">
        <f t="shared" si="6"/>
        <v>0</v>
      </c>
    </row>
    <row r="74">
      <c r="A74" s="22">
        <v>73</v>
      </c>
      <c r="B74" s="57"/>
      <c r="C74" s="15"/>
      <c r="D74" s="16"/>
      <c r="E74" s="29"/>
      <c r="F74" s="48"/>
      <c r="G74" s="48"/>
      <c r="H74" s="48"/>
      <c r="I74" s="48"/>
      <c r="J74" s="48"/>
      <c r="K74" s="48"/>
      <c r="L74" s="48"/>
      <c r="M74" s="48"/>
      <c r="N74" s="49">
        <f t="shared" si="6"/>
        <v>0</v>
      </c>
    </row>
    <row r="75">
      <c r="A75" s="22">
        <v>74</v>
      </c>
      <c r="B75" s="57"/>
      <c r="C75" s="15"/>
      <c r="D75" s="16"/>
      <c r="E75" s="29"/>
      <c r="F75" s="48"/>
      <c r="G75" s="48"/>
      <c r="H75" s="48"/>
      <c r="I75" s="48"/>
      <c r="J75" s="48"/>
      <c r="K75" s="48"/>
      <c r="L75" s="48"/>
      <c r="M75" s="48"/>
      <c r="N75" s="49">
        <f t="shared" si="6"/>
        <v>0</v>
      </c>
    </row>
    <row r="76">
      <c r="A76" s="22">
        <v>75</v>
      </c>
      <c r="B76" s="57"/>
      <c r="C76" s="15"/>
      <c r="D76" s="16"/>
      <c r="E76" s="29"/>
      <c r="F76" s="48"/>
      <c r="G76" s="48"/>
      <c r="H76" s="48"/>
      <c r="I76" s="48"/>
      <c r="J76" s="48"/>
      <c r="K76" s="48"/>
      <c r="L76" s="48"/>
      <c r="M76" s="48"/>
      <c r="N76" s="49">
        <f t="shared" si="6"/>
        <v>0</v>
      </c>
    </row>
    <row r="77">
      <c r="A77" s="22">
        <v>76</v>
      </c>
      <c r="B77" s="57"/>
      <c r="C77" s="15"/>
      <c r="D77" s="16"/>
      <c r="E77" s="29"/>
      <c r="F77" s="48"/>
      <c r="G77" s="48"/>
      <c r="H77" s="48"/>
      <c r="I77" s="48"/>
      <c r="J77" s="48"/>
      <c r="K77" s="48"/>
      <c r="L77" s="48"/>
      <c r="M77" s="48"/>
      <c r="N77" s="49">
        <f t="shared" si="6"/>
        <v>0</v>
      </c>
    </row>
    <row r="78">
      <c r="A78" s="22">
        <v>77</v>
      </c>
      <c r="B78" s="57"/>
      <c r="C78" s="15"/>
      <c r="D78" s="16"/>
      <c r="E78" s="29"/>
      <c r="F78" s="48"/>
      <c r="G78" s="48"/>
      <c r="H78" s="48"/>
      <c r="I78" s="48"/>
      <c r="J78" s="48"/>
      <c r="K78" s="48"/>
      <c r="L78" s="48"/>
      <c r="M78" s="48"/>
      <c r="N78" s="49">
        <f t="shared" si="6"/>
        <v>0</v>
      </c>
    </row>
    <row r="79">
      <c r="A79" s="22">
        <v>78</v>
      </c>
      <c r="B79" s="57"/>
      <c r="C79" s="15"/>
      <c r="D79" s="16"/>
      <c r="E79" s="29"/>
      <c r="F79" s="48"/>
      <c r="G79" s="48"/>
      <c r="H79" s="48"/>
      <c r="I79" s="48"/>
      <c r="J79" s="48"/>
      <c r="K79" s="48"/>
      <c r="L79" s="48"/>
      <c r="M79" s="48"/>
      <c r="N79" s="49">
        <f t="shared" si="6"/>
        <v>0</v>
      </c>
    </row>
    <row r="80">
      <c r="A80" s="22">
        <v>79</v>
      </c>
      <c r="B80" s="57"/>
      <c r="C80" s="15"/>
      <c r="D80" s="16"/>
      <c r="E80" s="29"/>
      <c r="F80" s="48"/>
      <c r="G80" s="48"/>
      <c r="H80" s="48"/>
      <c r="I80" s="48"/>
      <c r="J80" s="48"/>
      <c r="K80" s="48"/>
      <c r="L80" s="48"/>
      <c r="M80" s="48"/>
      <c r="N80" s="49">
        <f t="shared" si="6"/>
        <v>0</v>
      </c>
    </row>
    <row r="81">
      <c r="A81" s="22">
        <v>80</v>
      </c>
      <c r="B81" s="57"/>
      <c r="C81" s="15"/>
      <c r="D81" s="16"/>
      <c r="E81" s="29"/>
      <c r="F81" s="48"/>
      <c r="G81" s="48"/>
      <c r="H81" s="48"/>
      <c r="I81" s="48"/>
      <c r="J81" s="48"/>
      <c r="K81" s="48"/>
      <c r="L81" s="48"/>
      <c r="M81" s="48"/>
      <c r="N81" s="49">
        <f t="shared" si="6"/>
        <v>0</v>
      </c>
    </row>
    <row r="82">
      <c r="A82" s="22">
        <v>81</v>
      </c>
      <c r="B82" s="57"/>
      <c r="C82" s="15"/>
      <c r="D82" s="16"/>
      <c r="E82" s="29"/>
      <c r="F82" s="48"/>
      <c r="G82" s="48"/>
      <c r="H82" s="48"/>
      <c r="I82" s="48"/>
      <c r="J82" s="48"/>
      <c r="K82" s="48"/>
      <c r="L82" s="48"/>
      <c r="M82" s="48"/>
      <c r="N82" s="49">
        <f t="shared" si="6"/>
        <v>0</v>
      </c>
    </row>
    <row r="83">
      <c r="A83" s="22">
        <v>82</v>
      </c>
      <c r="B83" s="57"/>
      <c r="C83" s="15"/>
      <c r="D83" s="16"/>
      <c r="E83" s="29"/>
      <c r="F83" s="48"/>
      <c r="G83" s="48"/>
      <c r="H83" s="48"/>
      <c r="I83" s="48"/>
      <c r="J83" s="48"/>
      <c r="K83" s="48"/>
      <c r="L83" s="48"/>
      <c r="M83" s="48"/>
      <c r="N83" s="49">
        <f t="shared" si="6"/>
        <v>0</v>
      </c>
    </row>
    <row r="84">
      <c r="A84" s="22">
        <v>83</v>
      </c>
      <c r="B84" s="57"/>
      <c r="C84" s="15"/>
      <c r="D84" s="16"/>
      <c r="E84" s="29"/>
      <c r="F84" s="48"/>
      <c r="G84" s="48"/>
      <c r="H84" s="48"/>
      <c r="I84" s="48"/>
      <c r="J84" s="48"/>
      <c r="K84" s="48"/>
      <c r="L84" s="48"/>
      <c r="M84" s="48"/>
      <c r="N84" s="49">
        <f t="shared" si="6"/>
        <v>0</v>
      </c>
    </row>
    <row r="85">
      <c r="A85" s="22">
        <v>84</v>
      </c>
      <c r="B85" s="57"/>
      <c r="C85" s="15"/>
      <c r="D85" s="16"/>
      <c r="E85" s="29"/>
      <c r="F85" s="48"/>
      <c r="G85" s="48"/>
      <c r="H85" s="48"/>
      <c r="I85" s="48"/>
      <c r="J85" s="48"/>
      <c r="K85" s="48"/>
      <c r="L85" s="48"/>
      <c r="M85" s="48"/>
      <c r="N85" s="49">
        <f t="shared" si="6"/>
        <v>0</v>
      </c>
    </row>
    <row r="86">
      <c r="A86" s="22">
        <v>85</v>
      </c>
      <c r="B86" s="57"/>
      <c r="C86" s="15"/>
      <c r="D86" s="16"/>
      <c r="E86" s="29"/>
      <c r="F86" s="48"/>
      <c r="G86" s="48"/>
      <c r="H86" s="48"/>
      <c r="I86" s="48"/>
      <c r="J86" s="48"/>
      <c r="K86" s="48"/>
      <c r="L86" s="48"/>
      <c r="M86" s="48"/>
      <c r="N86" s="49">
        <f t="shared" si="6"/>
        <v>0</v>
      </c>
    </row>
    <row r="87">
      <c r="A87" s="22">
        <v>86</v>
      </c>
      <c r="B87" s="57"/>
      <c r="C87" s="15"/>
      <c r="D87" s="16"/>
      <c r="E87" s="29"/>
      <c r="F87" s="48"/>
      <c r="G87" s="48"/>
      <c r="H87" s="48"/>
      <c r="I87" s="48"/>
      <c r="J87" s="48"/>
      <c r="K87" s="48"/>
      <c r="L87" s="48"/>
      <c r="M87" s="48"/>
      <c r="N87" s="49">
        <f t="shared" si="6"/>
        <v>0</v>
      </c>
    </row>
    <row r="88">
      <c r="A88" s="22">
        <v>87</v>
      </c>
      <c r="B88" s="57"/>
      <c r="C88" s="15"/>
      <c r="D88" s="16"/>
      <c r="E88" s="29"/>
      <c r="F88" s="48"/>
      <c r="G88" s="48"/>
      <c r="H88" s="48"/>
      <c r="I88" s="48"/>
      <c r="J88" s="48"/>
      <c r="K88" s="48"/>
      <c r="L88" s="48"/>
      <c r="M88" s="48"/>
      <c r="N88" s="49">
        <f t="shared" si="6"/>
        <v>0</v>
      </c>
    </row>
    <row r="89">
      <c r="A89" s="22">
        <v>88</v>
      </c>
      <c r="B89" s="57"/>
      <c r="C89" s="55"/>
      <c r="D89" s="16"/>
      <c r="E89" s="29"/>
      <c r="F89" s="48"/>
      <c r="G89" s="48"/>
      <c r="H89" s="48"/>
      <c r="I89" s="48"/>
      <c r="J89" s="48"/>
      <c r="K89" s="48"/>
      <c r="L89" s="48"/>
      <c r="M89" s="48"/>
      <c r="N89" s="49">
        <f t="shared" si="6"/>
        <v>0</v>
      </c>
    </row>
    <row r="90">
      <c r="A90" s="22">
        <v>89</v>
      </c>
      <c r="B90" s="57"/>
      <c r="C90" s="55"/>
      <c r="D90" s="16"/>
      <c r="E90" s="29"/>
      <c r="F90" s="48"/>
      <c r="G90" s="48"/>
      <c r="H90" s="48"/>
      <c r="I90" s="48"/>
      <c r="J90" s="48"/>
      <c r="K90" s="48"/>
      <c r="L90" s="48"/>
      <c r="M90" s="48"/>
      <c r="N90" s="49">
        <f t="shared" si="6"/>
        <v>0</v>
      </c>
    </row>
    <row r="91">
      <c r="A91" s="22">
        <v>90</v>
      </c>
      <c r="B91" s="57"/>
      <c r="C91" s="55"/>
      <c r="D91" s="16"/>
      <c r="E91" s="29"/>
      <c r="F91" s="48"/>
      <c r="G91" s="48"/>
      <c r="H91" s="48"/>
      <c r="I91" s="48"/>
      <c r="J91" s="48"/>
      <c r="K91" s="48"/>
      <c r="L91" s="48"/>
      <c r="M91" s="48"/>
      <c r="N91" s="49">
        <f t="shared" si="6"/>
        <v>0</v>
      </c>
    </row>
    <row r="92">
      <c r="A92" s="22">
        <v>91</v>
      </c>
      <c r="B92" s="57"/>
      <c r="C92" s="55"/>
      <c r="D92" s="16"/>
      <c r="E92" s="29"/>
      <c r="F92" s="48"/>
      <c r="G92" s="48"/>
      <c r="H92" s="48"/>
      <c r="I92" s="48"/>
      <c r="J92" s="48"/>
      <c r="K92" s="48"/>
      <c r="L92" s="48"/>
      <c r="M92" s="48"/>
      <c r="N92" s="49">
        <f t="shared" si="6"/>
        <v>0</v>
      </c>
    </row>
    <row r="93">
      <c r="A93" s="22">
        <v>92</v>
      </c>
      <c r="B93" s="57"/>
      <c r="C93" s="55"/>
      <c r="D93" s="16"/>
      <c r="E93" s="29"/>
      <c r="F93" s="48"/>
      <c r="G93" s="48"/>
      <c r="H93" s="48"/>
      <c r="I93" s="48"/>
      <c r="J93" s="48"/>
      <c r="K93" s="48"/>
      <c r="L93" s="48"/>
      <c r="M93" s="48"/>
      <c r="N93" s="49">
        <f t="shared" si="6"/>
        <v>0</v>
      </c>
    </row>
    <row r="94">
      <c r="A94" s="22">
        <v>93</v>
      </c>
      <c r="B94" s="57"/>
      <c r="C94" s="55"/>
      <c r="D94" s="16"/>
      <c r="E94" s="29"/>
      <c r="F94" s="48"/>
      <c r="G94" s="48"/>
      <c r="H94" s="48"/>
      <c r="I94" s="48"/>
      <c r="J94" s="48"/>
      <c r="K94" s="48"/>
      <c r="L94" s="48"/>
      <c r="M94" s="48"/>
      <c r="N94" s="49">
        <f t="shared" si="6"/>
        <v>0</v>
      </c>
    </row>
    <row r="95">
      <c r="A95" s="22">
        <v>94</v>
      </c>
      <c r="B95" s="57"/>
      <c r="C95" s="55"/>
      <c r="D95" s="16"/>
      <c r="E95" s="29"/>
      <c r="F95" s="48"/>
      <c r="G95" s="48"/>
      <c r="H95" s="48"/>
      <c r="I95" s="48"/>
      <c r="J95" s="48"/>
      <c r="K95" s="48"/>
      <c r="L95" s="48"/>
      <c r="M95" s="48"/>
      <c r="N95" s="49">
        <f t="shared" si="6"/>
        <v>0</v>
      </c>
    </row>
    <row r="96">
      <c r="A96" s="22">
        <v>95</v>
      </c>
      <c r="B96" s="57"/>
      <c r="C96" s="55"/>
      <c r="D96" s="16"/>
      <c r="E96" s="29"/>
      <c r="F96" s="48"/>
      <c r="G96" s="48"/>
      <c r="H96" s="48"/>
      <c r="I96" s="48"/>
      <c r="J96" s="48"/>
      <c r="K96" s="48"/>
      <c r="L96" s="48"/>
      <c r="M96" s="48"/>
      <c r="N96" s="49">
        <f t="shared" si="6"/>
        <v>0</v>
      </c>
    </row>
    <row r="97">
      <c r="A97" s="22">
        <v>96</v>
      </c>
      <c r="B97" s="57"/>
      <c r="C97" s="55"/>
      <c r="D97" s="16"/>
      <c r="E97" s="29"/>
      <c r="F97" s="48"/>
      <c r="G97" s="48"/>
      <c r="H97" s="48"/>
      <c r="I97" s="48"/>
      <c r="J97" s="48"/>
      <c r="K97" s="48"/>
      <c r="L97" s="48"/>
      <c r="M97" s="48"/>
      <c r="N97" s="49">
        <f t="shared" si="6"/>
        <v>0</v>
      </c>
    </row>
    <row r="98">
      <c r="A98" s="22">
        <v>97</v>
      </c>
      <c r="B98" s="57"/>
      <c r="C98" s="55"/>
      <c r="D98" s="16"/>
      <c r="E98" s="29"/>
      <c r="F98" s="48"/>
      <c r="G98" s="48"/>
      <c r="H98" s="48"/>
      <c r="I98" s="48"/>
      <c r="J98" s="48"/>
      <c r="K98" s="48"/>
      <c r="L98" s="48"/>
      <c r="M98" s="48"/>
      <c r="N98" s="49">
        <f t="shared" si="6"/>
        <v>0</v>
      </c>
    </row>
    <row r="99">
      <c r="A99" s="22">
        <v>98</v>
      </c>
      <c r="B99" s="57"/>
      <c r="C99" s="55"/>
      <c r="D99" s="16"/>
      <c r="E99" s="29"/>
      <c r="F99" s="48"/>
      <c r="G99" s="48"/>
      <c r="H99" s="48"/>
      <c r="I99" s="48"/>
      <c r="J99" s="48"/>
      <c r="K99" s="48"/>
      <c r="L99" s="48"/>
      <c r="M99" s="48"/>
      <c r="N99" s="49">
        <f t="shared" si="6"/>
        <v>0</v>
      </c>
    </row>
    <row r="100">
      <c r="A100" s="22">
        <v>99</v>
      </c>
      <c r="B100" s="57"/>
      <c r="C100" s="55"/>
      <c r="D100" s="16"/>
      <c r="E100" s="29"/>
      <c r="F100" s="48"/>
      <c r="G100" s="48"/>
      <c r="H100" s="48"/>
      <c r="I100" s="48"/>
      <c r="J100" s="48"/>
      <c r="K100" s="48"/>
      <c r="L100" s="48"/>
      <c r="M100" s="48"/>
      <c r="N100" s="49">
        <f t="shared" ref="N100:N139" si="7">SUM(COUNTIF(F100:M100,$Q$1))+(COUNTIF(F100:M100,$R$1))+(COUNTIF(F100:M100,$S$1))+(COUNTIF(F100:M100,$T$1))+(COUNTIF(F100:M100,$U$1))+(COUNTIF(F100:M100,$V$1))</f>
        <v>0</v>
      </c>
    </row>
    <row r="101">
      <c r="A101" s="22">
        <v>100</v>
      </c>
      <c r="B101" s="57"/>
      <c r="C101" s="55"/>
      <c r="D101" s="16"/>
      <c r="E101" s="29"/>
      <c r="F101" s="48"/>
      <c r="G101" s="48"/>
      <c r="H101" s="48"/>
      <c r="I101" s="48"/>
      <c r="J101" s="48"/>
      <c r="K101" s="48"/>
      <c r="L101" s="48"/>
      <c r="M101" s="48"/>
      <c r="N101" s="49">
        <f t="shared" si="7"/>
        <v>0</v>
      </c>
    </row>
    <row r="102">
      <c r="A102" s="22">
        <v>101</v>
      </c>
      <c r="B102" s="57"/>
      <c r="C102" s="55"/>
      <c r="D102" s="16"/>
      <c r="E102" s="29"/>
      <c r="F102" s="48"/>
      <c r="G102" s="48"/>
      <c r="H102" s="48"/>
      <c r="I102" s="48"/>
      <c r="J102" s="48"/>
      <c r="K102" s="48"/>
      <c r="L102" s="48"/>
      <c r="M102" s="48"/>
      <c r="N102" s="49">
        <f t="shared" si="7"/>
        <v>0</v>
      </c>
    </row>
    <row r="103">
      <c r="A103" s="22">
        <v>102</v>
      </c>
      <c r="B103" s="57"/>
      <c r="C103" s="55"/>
      <c r="D103" s="16"/>
      <c r="E103" s="29"/>
      <c r="F103" s="48"/>
      <c r="G103" s="48"/>
      <c r="H103" s="48"/>
      <c r="I103" s="48"/>
      <c r="J103" s="48"/>
      <c r="K103" s="48"/>
      <c r="L103" s="48"/>
      <c r="M103" s="48"/>
      <c r="N103" s="49">
        <f t="shared" si="7"/>
        <v>0</v>
      </c>
    </row>
    <row r="104">
      <c r="A104" s="22">
        <v>103</v>
      </c>
      <c r="B104" s="57"/>
      <c r="C104" s="55"/>
      <c r="D104" s="16"/>
      <c r="E104" s="29"/>
      <c r="F104" s="48"/>
      <c r="G104" s="48"/>
      <c r="H104" s="48"/>
      <c r="I104" s="48"/>
      <c r="J104" s="48"/>
      <c r="K104" s="48"/>
      <c r="L104" s="48"/>
      <c r="M104" s="48"/>
      <c r="N104" s="49">
        <f t="shared" si="7"/>
        <v>0</v>
      </c>
    </row>
    <row r="105">
      <c r="A105" s="22">
        <v>104</v>
      </c>
      <c r="B105" s="57"/>
      <c r="C105" s="55"/>
      <c r="D105" s="16"/>
      <c r="E105" s="29"/>
      <c r="F105" s="48"/>
      <c r="G105" s="48"/>
      <c r="H105" s="48"/>
      <c r="I105" s="48"/>
      <c r="J105" s="48"/>
      <c r="K105" s="48"/>
      <c r="L105" s="48"/>
      <c r="M105" s="48"/>
      <c r="N105" s="49">
        <f t="shared" si="7"/>
        <v>0</v>
      </c>
    </row>
    <row r="106">
      <c r="A106" s="22">
        <v>105</v>
      </c>
      <c r="B106" s="57"/>
      <c r="C106" s="55"/>
      <c r="D106" s="16"/>
      <c r="E106" s="29"/>
      <c r="F106" s="48"/>
      <c r="G106" s="48"/>
      <c r="H106" s="48"/>
      <c r="I106" s="48"/>
      <c r="J106" s="48"/>
      <c r="K106" s="48"/>
      <c r="L106" s="48"/>
      <c r="M106" s="48"/>
      <c r="N106" s="49">
        <f t="shared" si="7"/>
        <v>0</v>
      </c>
    </row>
    <row r="107">
      <c r="A107" s="22">
        <v>106</v>
      </c>
      <c r="B107" s="57"/>
      <c r="C107" s="55"/>
      <c r="D107" s="16"/>
      <c r="E107" s="29"/>
      <c r="F107" s="48"/>
      <c r="G107" s="48"/>
      <c r="H107" s="48"/>
      <c r="I107" s="48"/>
      <c r="J107" s="48"/>
      <c r="K107" s="48"/>
      <c r="L107" s="48"/>
      <c r="M107" s="48"/>
      <c r="N107" s="49">
        <f t="shared" si="7"/>
        <v>0</v>
      </c>
    </row>
    <row r="108">
      <c r="A108" s="22">
        <v>107</v>
      </c>
      <c r="B108" s="57"/>
      <c r="C108" s="55"/>
      <c r="D108" s="16"/>
      <c r="E108" s="29"/>
      <c r="F108" s="48"/>
      <c r="G108" s="48"/>
      <c r="H108" s="48"/>
      <c r="I108" s="48"/>
      <c r="J108" s="48"/>
      <c r="K108" s="48"/>
      <c r="L108" s="48"/>
      <c r="M108" s="48"/>
      <c r="N108" s="49">
        <f t="shared" si="7"/>
        <v>0</v>
      </c>
    </row>
    <row r="109">
      <c r="A109" s="22">
        <v>108</v>
      </c>
      <c r="B109" s="57"/>
      <c r="C109" s="15"/>
      <c r="D109" s="16"/>
      <c r="E109" s="29"/>
      <c r="F109" s="48"/>
      <c r="G109" s="48"/>
      <c r="H109" s="48"/>
      <c r="I109" s="48"/>
      <c r="J109" s="48"/>
      <c r="K109" s="48"/>
      <c r="L109" s="48"/>
      <c r="M109" s="48"/>
      <c r="N109" s="49">
        <f t="shared" si="7"/>
        <v>0</v>
      </c>
    </row>
    <row r="110">
      <c r="A110" s="22">
        <v>109</v>
      </c>
      <c r="B110" s="57"/>
      <c r="C110" s="15"/>
      <c r="D110" s="16"/>
      <c r="E110" s="29"/>
      <c r="F110" s="48"/>
      <c r="G110" s="48"/>
      <c r="H110" s="48"/>
      <c r="I110" s="48"/>
      <c r="J110" s="48"/>
      <c r="K110" s="48"/>
      <c r="L110" s="48"/>
      <c r="M110" s="48"/>
      <c r="N110" s="49">
        <f t="shared" si="7"/>
        <v>0</v>
      </c>
    </row>
    <row r="111">
      <c r="A111" s="22">
        <v>110</v>
      </c>
      <c r="B111" s="57"/>
      <c r="C111" s="15"/>
      <c r="D111" s="16"/>
      <c r="E111" s="29"/>
      <c r="F111" s="48"/>
      <c r="G111" s="48"/>
      <c r="H111" s="48"/>
      <c r="I111" s="48"/>
      <c r="J111" s="48"/>
      <c r="K111" s="48"/>
      <c r="L111" s="48"/>
      <c r="M111" s="48"/>
      <c r="N111" s="49">
        <f t="shared" si="7"/>
        <v>0</v>
      </c>
    </row>
    <row r="112">
      <c r="A112" s="22">
        <v>111</v>
      </c>
      <c r="B112" s="57"/>
      <c r="C112" s="15"/>
      <c r="D112" s="16"/>
      <c r="E112" s="29"/>
      <c r="F112" s="48"/>
      <c r="G112" s="48"/>
      <c r="H112" s="48"/>
      <c r="I112" s="48"/>
      <c r="J112" s="48"/>
      <c r="K112" s="48"/>
      <c r="L112" s="48"/>
      <c r="M112" s="48"/>
      <c r="N112" s="49">
        <f t="shared" si="7"/>
        <v>0</v>
      </c>
    </row>
    <row r="113">
      <c r="A113" s="22">
        <v>112</v>
      </c>
      <c r="B113" s="57"/>
      <c r="C113" s="55"/>
      <c r="D113" s="16"/>
      <c r="E113" s="29"/>
      <c r="F113" s="48"/>
      <c r="G113" s="48"/>
      <c r="H113" s="48"/>
      <c r="I113" s="48"/>
      <c r="J113" s="48"/>
      <c r="K113" s="48"/>
      <c r="L113" s="48"/>
      <c r="M113" s="48"/>
      <c r="N113" s="49">
        <f t="shared" si="7"/>
        <v>0</v>
      </c>
    </row>
    <row r="114">
      <c r="A114" s="22">
        <v>113</v>
      </c>
      <c r="B114" s="57"/>
      <c r="C114" s="55"/>
      <c r="D114" s="16"/>
      <c r="E114" s="29"/>
      <c r="F114" s="48"/>
      <c r="G114" s="48"/>
      <c r="H114" s="48"/>
      <c r="I114" s="48"/>
      <c r="J114" s="48"/>
      <c r="K114" s="48"/>
      <c r="L114" s="48"/>
      <c r="M114" s="48"/>
      <c r="N114" s="49">
        <f t="shared" si="7"/>
        <v>0</v>
      </c>
    </row>
    <row r="115">
      <c r="A115" s="22">
        <v>114</v>
      </c>
      <c r="B115" s="57"/>
      <c r="C115" s="55"/>
      <c r="D115" s="16"/>
      <c r="E115" s="29"/>
      <c r="F115" s="48"/>
      <c r="G115" s="48"/>
      <c r="H115" s="48"/>
      <c r="I115" s="48"/>
      <c r="J115" s="48"/>
      <c r="K115" s="48"/>
      <c r="L115" s="48"/>
      <c r="M115" s="48"/>
      <c r="N115" s="49">
        <f t="shared" si="7"/>
        <v>0</v>
      </c>
    </row>
    <row r="116">
      <c r="A116" s="22">
        <v>115</v>
      </c>
      <c r="B116" s="57"/>
      <c r="C116" s="55"/>
      <c r="D116" s="16"/>
      <c r="E116" s="29"/>
      <c r="F116" s="48"/>
      <c r="G116" s="48"/>
      <c r="H116" s="48"/>
      <c r="I116" s="48"/>
      <c r="J116" s="48"/>
      <c r="K116" s="48"/>
      <c r="L116" s="48"/>
      <c r="M116" s="48"/>
      <c r="N116" s="49">
        <f t="shared" si="7"/>
        <v>0</v>
      </c>
    </row>
    <row r="117">
      <c r="A117" s="22">
        <v>116</v>
      </c>
      <c r="B117" s="57"/>
      <c r="C117" s="55"/>
      <c r="D117" s="16"/>
      <c r="E117" s="29"/>
      <c r="F117" s="48"/>
      <c r="G117" s="48"/>
      <c r="H117" s="48"/>
      <c r="I117" s="48"/>
      <c r="J117" s="48"/>
      <c r="K117" s="48"/>
      <c r="L117" s="48"/>
      <c r="M117" s="48"/>
      <c r="N117" s="49">
        <f t="shared" si="7"/>
        <v>0</v>
      </c>
    </row>
    <row r="118">
      <c r="A118" s="22">
        <v>117</v>
      </c>
      <c r="B118" s="57"/>
      <c r="C118" s="55"/>
      <c r="D118" s="16"/>
      <c r="E118" s="29"/>
      <c r="F118" s="48"/>
      <c r="G118" s="48"/>
      <c r="H118" s="48"/>
      <c r="I118" s="48"/>
      <c r="J118" s="48"/>
      <c r="K118" s="48"/>
      <c r="L118" s="48"/>
      <c r="M118" s="48"/>
      <c r="N118" s="49">
        <f t="shared" si="7"/>
        <v>0</v>
      </c>
    </row>
    <row r="119">
      <c r="A119" s="22">
        <v>118</v>
      </c>
      <c r="B119" s="57"/>
      <c r="C119" s="55"/>
      <c r="D119" s="16"/>
      <c r="E119" s="29"/>
      <c r="F119" s="48"/>
      <c r="G119" s="48"/>
      <c r="H119" s="48"/>
      <c r="I119" s="48"/>
      <c r="J119" s="48"/>
      <c r="K119" s="48"/>
      <c r="L119" s="48"/>
      <c r="M119" s="48"/>
      <c r="N119" s="49">
        <f t="shared" si="7"/>
        <v>0</v>
      </c>
    </row>
    <row r="120">
      <c r="A120" s="22">
        <v>119</v>
      </c>
      <c r="B120" s="57"/>
      <c r="C120" s="55"/>
      <c r="D120" s="16"/>
      <c r="E120" s="29"/>
      <c r="F120" s="48"/>
      <c r="G120" s="48"/>
      <c r="H120" s="48"/>
      <c r="I120" s="48"/>
      <c r="J120" s="48"/>
      <c r="K120" s="48"/>
      <c r="L120" s="48"/>
      <c r="M120" s="48"/>
      <c r="N120" s="49">
        <f t="shared" si="7"/>
        <v>0</v>
      </c>
    </row>
    <row r="121">
      <c r="A121" s="22">
        <v>120</v>
      </c>
      <c r="B121" s="57"/>
      <c r="C121" s="55"/>
      <c r="D121" s="16"/>
      <c r="E121" s="29"/>
      <c r="F121" s="48"/>
      <c r="G121" s="48"/>
      <c r="H121" s="48"/>
      <c r="I121" s="48"/>
      <c r="J121" s="48"/>
      <c r="K121" s="48"/>
      <c r="L121" s="48"/>
      <c r="M121" s="48"/>
      <c r="N121" s="49">
        <f t="shared" si="7"/>
        <v>0</v>
      </c>
    </row>
    <row r="122">
      <c r="A122" s="22">
        <v>121</v>
      </c>
      <c r="B122" s="57"/>
      <c r="C122" s="55"/>
      <c r="D122" s="16"/>
      <c r="E122" s="29"/>
      <c r="F122" s="48"/>
      <c r="G122" s="48"/>
      <c r="H122" s="48"/>
      <c r="I122" s="48"/>
      <c r="J122" s="48"/>
      <c r="K122" s="48"/>
      <c r="L122" s="48"/>
      <c r="M122" s="48"/>
      <c r="N122" s="49">
        <f t="shared" si="7"/>
        <v>0</v>
      </c>
    </row>
    <row r="123">
      <c r="A123" s="22">
        <v>122</v>
      </c>
      <c r="B123" s="57"/>
      <c r="C123" s="55"/>
      <c r="D123" s="16"/>
      <c r="E123" s="29"/>
      <c r="F123" s="48"/>
      <c r="G123" s="48"/>
      <c r="H123" s="48"/>
      <c r="I123" s="48"/>
      <c r="J123" s="48"/>
      <c r="K123" s="48"/>
      <c r="L123" s="48"/>
      <c r="M123" s="48"/>
      <c r="N123" s="49">
        <f t="shared" si="7"/>
        <v>0</v>
      </c>
    </row>
    <row r="124">
      <c r="A124" s="22">
        <v>123</v>
      </c>
      <c r="B124" s="57"/>
      <c r="C124" s="55"/>
      <c r="D124" s="16"/>
      <c r="E124" s="29"/>
      <c r="F124" s="48"/>
      <c r="G124" s="48"/>
      <c r="H124" s="48"/>
      <c r="I124" s="48"/>
      <c r="J124" s="48"/>
      <c r="K124" s="48"/>
      <c r="L124" s="48"/>
      <c r="M124" s="48"/>
      <c r="N124" s="49">
        <f t="shared" si="7"/>
        <v>0</v>
      </c>
    </row>
    <row r="125">
      <c r="A125" s="22">
        <v>124</v>
      </c>
      <c r="B125" s="57"/>
      <c r="C125" s="55"/>
      <c r="D125" s="16"/>
      <c r="E125" s="29"/>
      <c r="F125" s="48"/>
      <c r="G125" s="48"/>
      <c r="H125" s="48"/>
      <c r="I125" s="48"/>
      <c r="J125" s="48"/>
      <c r="K125" s="48"/>
      <c r="L125" s="48"/>
      <c r="M125" s="48"/>
      <c r="N125" s="49">
        <f t="shared" si="7"/>
        <v>0</v>
      </c>
    </row>
    <row r="126">
      <c r="A126" s="22">
        <v>125</v>
      </c>
      <c r="B126" s="57"/>
      <c r="C126" s="55"/>
      <c r="D126" s="16"/>
      <c r="E126" s="29"/>
      <c r="F126" s="48"/>
      <c r="G126" s="48"/>
      <c r="H126" s="48"/>
      <c r="I126" s="48"/>
      <c r="J126" s="48"/>
      <c r="K126" s="48"/>
      <c r="L126" s="48"/>
      <c r="M126" s="48"/>
      <c r="N126" s="49">
        <f t="shared" si="7"/>
        <v>0</v>
      </c>
    </row>
    <row r="127">
      <c r="A127" s="22">
        <v>126</v>
      </c>
      <c r="B127" s="57"/>
      <c r="C127" s="15"/>
      <c r="D127" s="16"/>
      <c r="E127" s="29"/>
      <c r="F127" s="48"/>
      <c r="G127" s="48"/>
      <c r="H127" s="48"/>
      <c r="I127" s="48"/>
      <c r="J127" s="48"/>
      <c r="K127" s="48"/>
      <c r="L127" s="48"/>
      <c r="M127" s="48"/>
      <c r="N127" s="49">
        <f t="shared" si="7"/>
        <v>0</v>
      </c>
    </row>
    <row r="128">
      <c r="A128" s="22">
        <v>127</v>
      </c>
      <c r="B128" s="57"/>
      <c r="C128" s="15"/>
      <c r="D128" s="16"/>
      <c r="E128" s="29"/>
      <c r="F128" s="48"/>
      <c r="G128" s="48"/>
      <c r="H128" s="48"/>
      <c r="I128" s="48"/>
      <c r="J128" s="48"/>
      <c r="K128" s="48"/>
      <c r="L128" s="48"/>
      <c r="M128" s="48"/>
      <c r="N128" s="49">
        <f t="shared" si="7"/>
        <v>0</v>
      </c>
    </row>
    <row r="129">
      <c r="A129" s="22">
        <v>128</v>
      </c>
      <c r="B129" s="57"/>
      <c r="C129" s="15"/>
      <c r="D129" s="16"/>
      <c r="E129" s="29"/>
      <c r="F129" s="48"/>
      <c r="G129" s="48"/>
      <c r="H129" s="48"/>
      <c r="I129" s="48"/>
      <c r="J129" s="48"/>
      <c r="K129" s="48"/>
      <c r="L129" s="48"/>
      <c r="M129" s="48"/>
      <c r="N129" s="49">
        <f t="shared" si="7"/>
        <v>0</v>
      </c>
    </row>
    <row r="130">
      <c r="A130" s="22">
        <v>129</v>
      </c>
      <c r="B130" s="57"/>
      <c r="C130" s="15"/>
      <c r="D130" s="16"/>
      <c r="E130" s="29"/>
      <c r="F130" s="48"/>
      <c r="G130" s="48"/>
      <c r="H130" s="48"/>
      <c r="I130" s="48"/>
      <c r="J130" s="48"/>
      <c r="K130" s="48"/>
      <c r="L130" s="48"/>
      <c r="M130" s="48"/>
      <c r="N130" s="49">
        <f t="shared" si="7"/>
        <v>0</v>
      </c>
    </row>
    <row r="131">
      <c r="A131" s="22">
        <v>130</v>
      </c>
      <c r="B131" s="57"/>
      <c r="C131" s="15"/>
      <c r="D131" s="16"/>
      <c r="E131" s="29"/>
      <c r="F131" s="48"/>
      <c r="G131" s="48"/>
      <c r="H131" s="48"/>
      <c r="I131" s="48"/>
      <c r="J131" s="48"/>
      <c r="K131" s="48"/>
      <c r="L131" s="48"/>
      <c r="M131" s="48"/>
      <c r="N131" s="49">
        <f t="shared" si="7"/>
        <v>0</v>
      </c>
    </row>
    <row r="132">
      <c r="A132" s="22">
        <v>131</v>
      </c>
      <c r="B132" s="57"/>
      <c r="C132" s="15"/>
      <c r="D132" s="16"/>
      <c r="E132" s="29"/>
      <c r="F132" s="48"/>
      <c r="G132" s="48"/>
      <c r="H132" s="48"/>
      <c r="I132" s="48"/>
      <c r="J132" s="48"/>
      <c r="K132" s="48"/>
      <c r="L132" s="48"/>
      <c r="M132" s="48"/>
      <c r="N132" s="49">
        <f t="shared" si="7"/>
        <v>0</v>
      </c>
    </row>
    <row r="133">
      <c r="A133" s="22">
        <v>132</v>
      </c>
      <c r="B133" s="57"/>
      <c r="C133" s="15"/>
      <c r="D133" s="16"/>
      <c r="E133" s="29"/>
      <c r="F133" s="48"/>
      <c r="G133" s="48"/>
      <c r="H133" s="48"/>
      <c r="I133" s="48"/>
      <c r="J133" s="48"/>
      <c r="K133" s="48"/>
      <c r="L133" s="48"/>
      <c r="M133" s="48"/>
      <c r="N133" s="49">
        <f t="shared" si="7"/>
        <v>0</v>
      </c>
    </row>
    <row r="134">
      <c r="A134" s="22">
        <v>133</v>
      </c>
      <c r="B134" s="57"/>
      <c r="C134" s="15"/>
      <c r="D134" s="16"/>
      <c r="E134" s="29"/>
      <c r="F134" s="48"/>
      <c r="G134" s="48"/>
      <c r="H134" s="48"/>
      <c r="I134" s="48"/>
      <c r="J134" s="48"/>
      <c r="K134" s="48"/>
      <c r="L134" s="48"/>
      <c r="M134" s="48"/>
      <c r="N134" s="49">
        <f t="shared" si="7"/>
        <v>0</v>
      </c>
    </row>
    <row r="135">
      <c r="A135" s="22">
        <v>134</v>
      </c>
      <c r="B135" s="57"/>
      <c r="C135" s="15"/>
      <c r="D135" s="16"/>
      <c r="E135" s="29"/>
      <c r="F135" s="48"/>
      <c r="G135" s="48"/>
      <c r="H135" s="48"/>
      <c r="I135" s="48"/>
      <c r="J135" s="48"/>
      <c r="K135" s="48"/>
      <c r="L135" s="48"/>
      <c r="M135" s="48"/>
      <c r="N135" s="49">
        <f t="shared" si="7"/>
        <v>0</v>
      </c>
    </row>
    <row r="136">
      <c r="A136" s="22">
        <v>135</v>
      </c>
      <c r="B136" s="57"/>
      <c r="C136" s="15"/>
      <c r="D136" s="16"/>
      <c r="E136" s="29"/>
      <c r="F136" s="48"/>
      <c r="G136" s="48"/>
      <c r="H136" s="48"/>
      <c r="I136" s="48"/>
      <c r="J136" s="48"/>
      <c r="K136" s="48"/>
      <c r="L136" s="48"/>
      <c r="M136" s="48"/>
      <c r="N136" s="49">
        <f t="shared" si="7"/>
        <v>0</v>
      </c>
    </row>
    <row r="137">
      <c r="A137" s="22">
        <v>136</v>
      </c>
      <c r="B137" s="57"/>
      <c r="C137" s="15"/>
      <c r="D137" s="16"/>
      <c r="E137" s="29"/>
      <c r="F137" s="48"/>
      <c r="G137" s="48"/>
      <c r="H137" s="48"/>
      <c r="I137" s="48"/>
      <c r="J137" s="48"/>
      <c r="K137" s="48"/>
      <c r="L137" s="48"/>
      <c r="M137" s="48"/>
      <c r="N137" s="49">
        <f t="shared" si="7"/>
        <v>0</v>
      </c>
    </row>
    <row r="138">
      <c r="A138" s="22">
        <v>137</v>
      </c>
      <c r="B138" s="57"/>
      <c r="C138" s="15"/>
      <c r="D138" s="16"/>
      <c r="E138" s="29"/>
      <c r="F138" s="48"/>
      <c r="G138" s="48"/>
      <c r="H138" s="48"/>
      <c r="I138" s="48"/>
      <c r="J138" s="48"/>
      <c r="K138" s="48"/>
      <c r="L138" s="48"/>
      <c r="M138" s="48"/>
      <c r="N138" s="49">
        <f t="shared" si="7"/>
        <v>0</v>
      </c>
    </row>
    <row r="139">
      <c r="A139" s="22">
        <v>138</v>
      </c>
      <c r="B139" s="57"/>
      <c r="C139" s="15"/>
      <c r="D139" s="16"/>
      <c r="E139" s="29"/>
      <c r="F139" s="48"/>
      <c r="G139" s="48"/>
      <c r="H139" s="48"/>
      <c r="I139" s="48"/>
      <c r="J139" s="48"/>
      <c r="K139" s="48"/>
      <c r="L139" s="48"/>
      <c r="M139" s="48"/>
      <c r="N139" s="49">
        <f t="shared" si="7"/>
        <v>0</v>
      </c>
    </row>
    <row r="140">
      <c r="A140" s="22">
        <v>139</v>
      </c>
      <c r="B140" s="57"/>
      <c r="C140" s="15"/>
      <c r="D140" s="16"/>
      <c r="E140" s="29"/>
      <c r="F140" s="48"/>
      <c r="G140" s="48"/>
      <c r="H140" s="48"/>
      <c r="I140" s="48"/>
      <c r="J140" s="48"/>
      <c r="K140" s="48"/>
      <c r="L140" s="48"/>
      <c r="M140" s="48"/>
      <c r="N140" s="59">
        <f>SUM(COUNTIF(F140:M140,$Q$1))+(COUNTIF(F140:M140,$R$1))+(COUNTIF(F140:M140,$S$1))+(COUNTIF(F140:M140,$T$1))+(COUNTIF(F140:M140,$U$1))+(COUNTIF(F140:M140,$V$1)) + SUM(COUNTIF(F141:M141,$Q$1))+(COUNTIF(F141:M141,$R$1))+(COUNTIF(F141:M141,$S$1))+(COUNTIF(F141:M141,$T$1))+(COUNTIF(F141:M141,$U$1))+(COUNTIF(F141:M141,$V$1))</f>
        <v>0</v>
      </c>
    </row>
    <row r="141">
      <c r="A141" s="22">
        <v>140</v>
      </c>
      <c r="B141" s="57"/>
      <c r="C141" s="15"/>
      <c r="D141" s="16"/>
      <c r="E141" s="29"/>
      <c r="F141" s="48"/>
      <c r="G141" s="48"/>
      <c r="H141" s="48"/>
      <c r="I141" s="48"/>
      <c r="J141" s="48"/>
      <c r="K141" s="48"/>
      <c r="L141" s="48"/>
      <c r="M141" s="48"/>
      <c r="N141" s="59"/>
    </row>
    <row r="142">
      <c r="A142" s="22">
        <v>141</v>
      </c>
      <c r="B142" s="57"/>
      <c r="C142" s="15"/>
      <c r="D142" s="16"/>
      <c r="E142" s="29"/>
      <c r="F142" s="48"/>
      <c r="G142" s="48"/>
      <c r="H142" s="48"/>
      <c r="I142" s="48"/>
      <c r="J142" s="48"/>
      <c r="K142" s="48"/>
      <c r="L142" s="48"/>
      <c r="M142" s="48"/>
      <c r="N142" s="49">
        <f t="shared" ref="N142:N201" si="8">SUM(COUNTIF(F142:M142,$Q$1))+(COUNTIF(F142:M142,$R$1))+(COUNTIF(F142:M142,$S$1))+(COUNTIF(F142:M142,$T$1))+(COUNTIF(F142:M142,$U$1))+(COUNTIF(F142:M142,$V$1))</f>
        <v>0</v>
      </c>
    </row>
    <row r="143">
      <c r="A143" s="22">
        <v>142</v>
      </c>
      <c r="B143" s="57"/>
      <c r="C143" s="15"/>
      <c r="D143" s="16"/>
      <c r="E143" s="29"/>
      <c r="F143" s="48"/>
      <c r="G143" s="48"/>
      <c r="H143" s="48"/>
      <c r="I143" s="48"/>
      <c r="J143" s="48"/>
      <c r="K143" s="48"/>
      <c r="L143" s="48"/>
      <c r="M143" s="48"/>
      <c r="N143" s="49">
        <f t="shared" si="8"/>
        <v>0</v>
      </c>
    </row>
    <row r="144">
      <c r="A144" s="22">
        <v>143</v>
      </c>
      <c r="B144" s="57"/>
      <c r="C144" s="15"/>
      <c r="D144" s="16"/>
      <c r="E144" s="29"/>
      <c r="F144" s="48"/>
      <c r="G144" s="48"/>
      <c r="H144" s="48"/>
      <c r="I144" s="48"/>
      <c r="J144" s="48"/>
      <c r="K144" s="48"/>
      <c r="L144" s="48"/>
      <c r="M144" s="48"/>
      <c r="N144" s="49">
        <f t="shared" si="8"/>
        <v>0</v>
      </c>
    </row>
    <row r="145">
      <c r="A145" s="22">
        <v>144</v>
      </c>
      <c r="B145" s="57"/>
      <c r="C145" s="15"/>
      <c r="D145" s="16"/>
      <c r="E145" s="29"/>
      <c r="F145" s="48"/>
      <c r="G145" s="48"/>
      <c r="H145" s="48"/>
      <c r="I145" s="48"/>
      <c r="J145" s="48"/>
      <c r="K145" s="48"/>
      <c r="L145" s="48"/>
      <c r="M145" s="48"/>
      <c r="N145" s="49">
        <f t="shared" si="8"/>
        <v>0</v>
      </c>
    </row>
    <row r="146">
      <c r="A146" s="22">
        <v>145</v>
      </c>
      <c r="B146" s="57"/>
      <c r="C146" s="15"/>
      <c r="D146" s="16"/>
      <c r="E146" s="29"/>
      <c r="F146" s="48"/>
      <c r="G146" s="48"/>
      <c r="H146" s="48"/>
      <c r="I146" s="48"/>
      <c r="J146" s="48"/>
      <c r="K146" s="48"/>
      <c r="L146" s="48"/>
      <c r="M146" s="48"/>
      <c r="N146" s="49">
        <f t="shared" si="8"/>
        <v>0</v>
      </c>
    </row>
    <row r="147">
      <c r="A147" s="22">
        <v>146</v>
      </c>
      <c r="B147" s="57"/>
      <c r="C147" s="15"/>
      <c r="D147" s="16"/>
      <c r="E147" s="29"/>
      <c r="F147" s="48"/>
      <c r="G147" s="48"/>
      <c r="H147" s="48"/>
      <c r="I147" s="48"/>
      <c r="J147" s="48"/>
      <c r="K147" s="48"/>
      <c r="L147" s="48"/>
      <c r="M147" s="48"/>
      <c r="N147" s="49">
        <f t="shared" si="8"/>
        <v>0</v>
      </c>
    </row>
    <row r="148">
      <c r="A148" s="22">
        <v>147</v>
      </c>
      <c r="B148" s="57"/>
      <c r="C148" s="15"/>
      <c r="D148" s="16"/>
      <c r="E148" s="29"/>
      <c r="F148" s="48"/>
      <c r="G148" s="48"/>
      <c r="H148" s="48"/>
      <c r="I148" s="48"/>
      <c r="J148" s="48"/>
      <c r="K148" s="48"/>
      <c r="L148" s="48"/>
      <c r="M148" s="48"/>
      <c r="N148" s="49">
        <f t="shared" si="8"/>
        <v>0</v>
      </c>
    </row>
    <row r="149">
      <c r="A149" s="22">
        <v>148</v>
      </c>
      <c r="B149" s="57"/>
      <c r="C149" s="15"/>
      <c r="D149" s="16"/>
      <c r="E149" s="29"/>
      <c r="F149" s="48"/>
      <c r="G149" s="48"/>
      <c r="H149" s="48"/>
      <c r="I149" s="48"/>
      <c r="J149" s="48"/>
      <c r="K149" s="48"/>
      <c r="L149" s="48"/>
      <c r="M149" s="48"/>
      <c r="N149" s="49">
        <f t="shared" si="8"/>
        <v>0</v>
      </c>
    </row>
    <row r="150">
      <c r="A150" s="22">
        <v>149</v>
      </c>
      <c r="B150" s="57"/>
      <c r="C150" s="15"/>
      <c r="D150" s="16"/>
      <c r="E150" s="29"/>
      <c r="F150" s="48"/>
      <c r="G150" s="48"/>
      <c r="H150" s="48"/>
      <c r="I150" s="48"/>
      <c r="J150" s="48"/>
      <c r="K150" s="48"/>
      <c r="L150" s="48"/>
      <c r="M150" s="48"/>
      <c r="N150" s="49">
        <f t="shared" si="8"/>
        <v>0</v>
      </c>
    </row>
    <row r="151">
      <c r="A151" s="22">
        <v>150</v>
      </c>
      <c r="B151" s="57"/>
      <c r="C151" s="15"/>
      <c r="D151" s="16"/>
      <c r="E151" s="29"/>
      <c r="F151" s="48"/>
      <c r="G151" s="48"/>
      <c r="H151" s="48"/>
      <c r="I151" s="48"/>
      <c r="J151" s="48"/>
      <c r="K151" s="48"/>
      <c r="L151" s="48"/>
      <c r="M151" s="48"/>
      <c r="N151" s="49">
        <f t="shared" si="8"/>
        <v>0</v>
      </c>
    </row>
    <row r="152">
      <c r="A152" s="22">
        <v>151</v>
      </c>
      <c r="B152" s="57"/>
      <c r="C152" s="15"/>
      <c r="D152" s="16"/>
      <c r="E152" s="29"/>
      <c r="F152" s="48"/>
      <c r="G152" s="48"/>
      <c r="H152" s="48"/>
      <c r="I152" s="48"/>
      <c r="J152" s="48"/>
      <c r="K152" s="48"/>
      <c r="L152" s="48"/>
      <c r="M152" s="48"/>
      <c r="N152" s="49">
        <f t="shared" si="8"/>
        <v>0</v>
      </c>
    </row>
    <row r="153">
      <c r="A153" s="22">
        <v>152</v>
      </c>
      <c r="B153" s="57"/>
      <c r="C153" s="15"/>
      <c r="D153" s="16"/>
      <c r="E153" s="29"/>
      <c r="F153" s="48"/>
      <c r="G153" s="48"/>
      <c r="H153" s="48"/>
      <c r="I153" s="48"/>
      <c r="J153" s="48"/>
      <c r="K153" s="48"/>
      <c r="L153" s="48"/>
      <c r="M153" s="48"/>
      <c r="N153" s="49">
        <f t="shared" si="8"/>
        <v>0</v>
      </c>
    </row>
    <row r="154">
      <c r="A154" s="22">
        <v>153</v>
      </c>
      <c r="B154" s="57"/>
      <c r="C154" s="15"/>
      <c r="D154" s="16"/>
      <c r="E154" s="29"/>
      <c r="F154" s="48"/>
      <c r="G154" s="48"/>
      <c r="H154" s="48"/>
      <c r="I154" s="48"/>
      <c r="J154" s="48"/>
      <c r="K154" s="48"/>
      <c r="L154" s="48"/>
      <c r="M154" s="48"/>
      <c r="N154" s="49">
        <f t="shared" si="8"/>
        <v>0</v>
      </c>
    </row>
    <row r="155">
      <c r="A155" s="22">
        <v>154</v>
      </c>
      <c r="B155" s="57"/>
      <c r="C155" s="15"/>
      <c r="D155" s="16"/>
      <c r="E155" s="29"/>
      <c r="F155" s="48"/>
      <c r="G155" s="48"/>
      <c r="H155" s="48"/>
      <c r="I155" s="48"/>
      <c r="J155" s="48"/>
      <c r="K155" s="48"/>
      <c r="L155" s="48"/>
      <c r="M155" s="48"/>
      <c r="N155" s="49">
        <f t="shared" si="8"/>
        <v>0</v>
      </c>
    </row>
    <row r="156">
      <c r="A156" s="22">
        <v>155</v>
      </c>
      <c r="B156" s="57"/>
      <c r="C156" s="15"/>
      <c r="D156" s="16"/>
      <c r="E156" s="29"/>
      <c r="F156" s="48"/>
      <c r="G156" s="48"/>
      <c r="H156" s="48"/>
      <c r="I156" s="48"/>
      <c r="J156" s="48"/>
      <c r="K156" s="48"/>
      <c r="L156" s="48"/>
      <c r="M156" s="48"/>
      <c r="N156" s="49">
        <f t="shared" si="8"/>
        <v>0</v>
      </c>
    </row>
    <row r="157">
      <c r="A157" s="22">
        <v>156</v>
      </c>
      <c r="B157" s="57"/>
      <c r="C157" s="15"/>
      <c r="D157" s="16"/>
      <c r="E157" s="29"/>
      <c r="F157" s="48"/>
      <c r="G157" s="48"/>
      <c r="H157" s="48"/>
      <c r="I157" s="48"/>
      <c r="J157" s="48"/>
      <c r="K157" s="48"/>
      <c r="L157" s="48"/>
      <c r="M157" s="48"/>
      <c r="N157" s="49">
        <f t="shared" si="8"/>
        <v>0</v>
      </c>
    </row>
    <row r="158">
      <c r="A158" s="22">
        <v>157</v>
      </c>
      <c r="B158" s="57"/>
      <c r="C158" s="15"/>
      <c r="D158" s="16"/>
      <c r="E158" s="29"/>
      <c r="F158" s="48"/>
      <c r="G158" s="48"/>
      <c r="H158" s="48"/>
      <c r="I158" s="48"/>
      <c r="J158" s="48"/>
      <c r="K158" s="48"/>
      <c r="L158" s="48"/>
      <c r="M158" s="48"/>
      <c r="N158" s="49">
        <f t="shared" si="8"/>
        <v>0</v>
      </c>
    </row>
    <row r="159">
      <c r="A159" s="22">
        <v>158</v>
      </c>
      <c r="B159" s="57"/>
      <c r="C159" s="15"/>
      <c r="D159" s="16"/>
      <c r="E159" s="29"/>
      <c r="F159" s="48"/>
      <c r="G159" s="48"/>
      <c r="H159" s="48"/>
      <c r="I159" s="48"/>
      <c r="J159" s="48"/>
      <c r="K159" s="48"/>
      <c r="L159" s="48"/>
      <c r="M159" s="48"/>
      <c r="N159" s="49">
        <f t="shared" si="8"/>
        <v>0</v>
      </c>
    </row>
    <row r="160">
      <c r="A160" s="22">
        <v>159</v>
      </c>
      <c r="B160" s="57"/>
      <c r="C160" s="15"/>
      <c r="D160" s="16"/>
      <c r="E160" s="29"/>
      <c r="F160" s="48"/>
      <c r="G160" s="48"/>
      <c r="H160" s="48"/>
      <c r="I160" s="48"/>
      <c r="J160" s="48"/>
      <c r="K160" s="48"/>
      <c r="L160" s="48"/>
      <c r="M160" s="48"/>
      <c r="N160" s="49">
        <f t="shared" si="8"/>
        <v>0</v>
      </c>
    </row>
    <row r="161">
      <c r="A161" s="22">
        <v>160</v>
      </c>
      <c r="B161" s="57"/>
      <c r="C161" s="15"/>
      <c r="D161" s="16"/>
      <c r="E161" s="29"/>
      <c r="F161" s="48"/>
      <c r="G161" s="48"/>
      <c r="H161" s="48"/>
      <c r="I161" s="48"/>
      <c r="J161" s="48"/>
      <c r="K161" s="48"/>
      <c r="L161" s="48"/>
      <c r="M161" s="48"/>
      <c r="N161" s="49">
        <f t="shared" si="8"/>
        <v>0</v>
      </c>
    </row>
    <row r="162">
      <c r="A162" s="22">
        <v>161</v>
      </c>
      <c r="B162" s="57"/>
      <c r="C162" s="15"/>
      <c r="D162" s="16"/>
      <c r="E162" s="29"/>
      <c r="F162" s="48"/>
      <c r="G162" s="48"/>
      <c r="H162" s="48"/>
      <c r="I162" s="48"/>
      <c r="J162" s="48"/>
      <c r="K162" s="48"/>
      <c r="L162" s="48"/>
      <c r="M162" s="48"/>
      <c r="N162" s="49">
        <f t="shared" si="8"/>
        <v>0</v>
      </c>
    </row>
    <row r="163">
      <c r="A163" s="22">
        <v>162</v>
      </c>
      <c r="B163" s="57"/>
      <c r="C163" s="15"/>
      <c r="D163" s="16"/>
      <c r="E163" s="29"/>
      <c r="F163" s="48"/>
      <c r="G163" s="48"/>
      <c r="H163" s="48"/>
      <c r="I163" s="48"/>
      <c r="J163" s="48"/>
      <c r="K163" s="48"/>
      <c r="L163" s="48"/>
      <c r="M163" s="48"/>
      <c r="N163" s="49">
        <f t="shared" si="8"/>
        <v>0</v>
      </c>
    </row>
    <row r="164">
      <c r="A164" s="22">
        <v>163</v>
      </c>
      <c r="B164" s="57"/>
      <c r="C164" s="15"/>
      <c r="D164" s="16"/>
      <c r="E164" s="29"/>
      <c r="F164" s="48"/>
      <c r="G164" s="48"/>
      <c r="H164" s="48"/>
      <c r="I164" s="48"/>
      <c r="J164" s="48"/>
      <c r="K164" s="48"/>
      <c r="L164" s="48"/>
      <c r="M164" s="48"/>
      <c r="N164" s="49">
        <f t="shared" si="8"/>
        <v>0</v>
      </c>
    </row>
    <row r="165">
      <c r="A165" s="22">
        <v>164</v>
      </c>
      <c r="B165" s="57"/>
      <c r="C165" s="15"/>
      <c r="D165" s="16"/>
      <c r="E165" s="29"/>
      <c r="F165" s="48"/>
      <c r="G165" s="48"/>
      <c r="H165" s="48"/>
      <c r="I165" s="48"/>
      <c r="J165" s="48"/>
      <c r="K165" s="48"/>
      <c r="L165" s="48"/>
      <c r="M165" s="48"/>
      <c r="N165" s="49">
        <f t="shared" si="8"/>
        <v>0</v>
      </c>
    </row>
    <row r="166">
      <c r="A166" s="22">
        <v>165</v>
      </c>
      <c r="B166" s="57"/>
      <c r="C166" s="15"/>
      <c r="D166" s="16"/>
      <c r="E166" s="29"/>
      <c r="F166" s="48"/>
      <c r="G166" s="48"/>
      <c r="H166" s="48"/>
      <c r="I166" s="48"/>
      <c r="J166" s="48"/>
      <c r="K166" s="48"/>
      <c r="L166" s="48"/>
      <c r="M166" s="48"/>
      <c r="N166" s="49">
        <f t="shared" si="8"/>
        <v>0</v>
      </c>
    </row>
    <row r="167">
      <c r="A167" s="22">
        <v>166</v>
      </c>
      <c r="B167" s="57"/>
      <c r="C167" s="15"/>
      <c r="D167" s="16"/>
      <c r="E167" s="29"/>
      <c r="F167" s="48"/>
      <c r="G167" s="48"/>
      <c r="H167" s="48"/>
      <c r="I167" s="48"/>
      <c r="J167" s="48"/>
      <c r="K167" s="48"/>
      <c r="L167" s="48"/>
      <c r="M167" s="48"/>
      <c r="N167" s="49">
        <f t="shared" si="8"/>
        <v>0</v>
      </c>
    </row>
    <row r="168">
      <c r="A168" s="22">
        <v>167</v>
      </c>
      <c r="B168" s="57"/>
      <c r="C168" s="15"/>
      <c r="D168" s="16"/>
      <c r="E168" s="29"/>
      <c r="F168" s="48"/>
      <c r="G168" s="48"/>
      <c r="H168" s="48"/>
      <c r="I168" s="48"/>
      <c r="J168" s="48"/>
      <c r="K168" s="48"/>
      <c r="L168" s="48"/>
      <c r="M168" s="48"/>
      <c r="N168" s="49">
        <f t="shared" si="8"/>
        <v>0</v>
      </c>
    </row>
    <row r="169">
      <c r="A169" s="22">
        <v>168</v>
      </c>
      <c r="B169" s="57"/>
      <c r="C169" s="15"/>
      <c r="D169" s="16"/>
      <c r="E169" s="29"/>
      <c r="F169" s="48"/>
      <c r="G169" s="48"/>
      <c r="H169" s="48"/>
      <c r="I169" s="48"/>
      <c r="J169" s="48"/>
      <c r="K169" s="48"/>
      <c r="L169" s="48"/>
      <c r="M169" s="48"/>
      <c r="N169" s="49">
        <f t="shared" si="8"/>
        <v>0</v>
      </c>
    </row>
    <row r="170">
      <c r="A170" s="22">
        <v>169</v>
      </c>
      <c r="B170" s="57"/>
      <c r="C170" s="15"/>
      <c r="D170" s="16"/>
      <c r="E170" s="29"/>
      <c r="F170" s="48"/>
      <c r="G170" s="48"/>
      <c r="H170" s="48"/>
      <c r="I170" s="48"/>
      <c r="J170" s="48"/>
      <c r="K170" s="48"/>
      <c r="L170" s="48"/>
      <c r="M170" s="48"/>
      <c r="N170" s="49">
        <f t="shared" si="8"/>
        <v>0</v>
      </c>
    </row>
    <row r="171">
      <c r="A171" s="22">
        <v>170</v>
      </c>
      <c r="B171" s="57"/>
      <c r="C171" s="15"/>
      <c r="D171" s="16"/>
      <c r="E171" s="29"/>
      <c r="F171" s="48"/>
      <c r="G171" s="48"/>
      <c r="H171" s="48"/>
      <c r="I171" s="48"/>
      <c r="J171" s="48"/>
      <c r="K171" s="48"/>
      <c r="L171" s="48"/>
      <c r="M171" s="48"/>
      <c r="N171" s="49">
        <f t="shared" si="8"/>
        <v>0</v>
      </c>
    </row>
    <row r="172">
      <c r="A172" s="22">
        <v>171</v>
      </c>
      <c r="B172" s="57"/>
      <c r="C172" s="15"/>
      <c r="D172" s="16"/>
      <c r="E172" s="29"/>
      <c r="F172" s="48"/>
      <c r="G172" s="48"/>
      <c r="H172" s="48"/>
      <c r="I172" s="48"/>
      <c r="J172" s="48"/>
      <c r="K172" s="48"/>
      <c r="L172" s="48"/>
      <c r="M172" s="48"/>
      <c r="N172" s="49">
        <f t="shared" si="8"/>
        <v>0</v>
      </c>
    </row>
    <row r="173">
      <c r="A173" s="22">
        <v>172</v>
      </c>
      <c r="B173" s="57"/>
      <c r="C173" s="15"/>
      <c r="D173" s="16"/>
      <c r="E173" s="29"/>
      <c r="F173" s="48"/>
      <c r="G173" s="48"/>
      <c r="H173" s="48"/>
      <c r="I173" s="48"/>
      <c r="J173" s="48"/>
      <c r="K173" s="48"/>
      <c r="L173" s="48"/>
      <c r="M173" s="48"/>
      <c r="N173" s="49">
        <f t="shared" si="8"/>
        <v>0</v>
      </c>
    </row>
    <row r="174">
      <c r="A174" s="22">
        <v>173</v>
      </c>
      <c r="B174" s="57"/>
      <c r="C174" s="15"/>
      <c r="D174" s="16"/>
      <c r="E174" s="29"/>
      <c r="F174" s="48"/>
      <c r="G174" s="48"/>
      <c r="H174" s="48"/>
      <c r="I174" s="48"/>
      <c r="J174" s="48"/>
      <c r="K174" s="48"/>
      <c r="L174" s="48"/>
      <c r="M174" s="48"/>
      <c r="N174" s="49">
        <f t="shared" si="8"/>
        <v>0</v>
      </c>
    </row>
    <row r="175">
      <c r="A175" s="22">
        <v>174</v>
      </c>
      <c r="B175" s="57"/>
      <c r="C175" s="15"/>
      <c r="D175" s="16"/>
      <c r="E175" s="29"/>
      <c r="F175" s="48"/>
      <c r="G175" s="48"/>
      <c r="H175" s="48"/>
      <c r="I175" s="48"/>
      <c r="J175" s="48"/>
      <c r="K175" s="48"/>
      <c r="L175" s="48"/>
      <c r="M175" s="48"/>
      <c r="N175" s="49">
        <f t="shared" si="8"/>
        <v>0</v>
      </c>
    </row>
    <row r="176">
      <c r="A176" s="22">
        <v>175</v>
      </c>
      <c r="B176" s="57"/>
      <c r="C176" s="15"/>
      <c r="D176" s="16"/>
      <c r="E176" s="29"/>
      <c r="F176" s="48"/>
      <c r="G176" s="48"/>
      <c r="H176" s="48"/>
      <c r="I176" s="48"/>
      <c r="J176" s="48"/>
      <c r="K176" s="48"/>
      <c r="L176" s="48"/>
      <c r="M176" s="48"/>
      <c r="N176" s="49">
        <f t="shared" si="8"/>
        <v>0</v>
      </c>
    </row>
    <row r="177">
      <c r="A177" s="22">
        <v>176</v>
      </c>
      <c r="B177" s="57"/>
      <c r="C177" s="15"/>
      <c r="D177" s="16"/>
      <c r="E177" s="29"/>
      <c r="F177" s="48"/>
      <c r="G177" s="48"/>
      <c r="H177" s="48"/>
      <c r="I177" s="48"/>
      <c r="J177" s="48"/>
      <c r="K177" s="48"/>
      <c r="L177" s="48"/>
      <c r="M177" s="48"/>
      <c r="N177" s="49">
        <f t="shared" si="8"/>
        <v>0</v>
      </c>
    </row>
    <row r="178">
      <c r="A178" s="22">
        <v>177</v>
      </c>
      <c r="B178" s="57"/>
      <c r="C178" s="15"/>
      <c r="D178" s="16"/>
      <c r="E178" s="29"/>
      <c r="F178" s="48"/>
      <c r="G178" s="48"/>
      <c r="H178" s="48"/>
      <c r="I178" s="48"/>
      <c r="J178" s="48"/>
      <c r="K178" s="48"/>
      <c r="L178" s="48"/>
      <c r="M178" s="48"/>
      <c r="N178" s="49">
        <f t="shared" si="8"/>
        <v>0</v>
      </c>
    </row>
    <row r="179">
      <c r="A179" s="22">
        <v>178</v>
      </c>
      <c r="B179" s="57"/>
      <c r="C179" s="15"/>
      <c r="D179" s="16"/>
      <c r="E179" s="29"/>
      <c r="F179" s="48"/>
      <c r="G179" s="48"/>
      <c r="H179" s="48"/>
      <c r="I179" s="48"/>
      <c r="J179" s="48"/>
      <c r="K179" s="48"/>
      <c r="L179" s="48"/>
      <c r="M179" s="48"/>
      <c r="N179" s="49">
        <f t="shared" si="8"/>
        <v>0</v>
      </c>
    </row>
    <row r="180">
      <c r="A180" s="22">
        <v>179</v>
      </c>
      <c r="B180" s="57"/>
      <c r="C180" s="15"/>
      <c r="D180" s="16"/>
      <c r="E180" s="29"/>
      <c r="F180" s="48"/>
      <c r="G180" s="48"/>
      <c r="H180" s="48"/>
      <c r="I180" s="48"/>
      <c r="J180" s="48"/>
      <c r="K180" s="48"/>
      <c r="L180" s="48"/>
      <c r="M180" s="48"/>
      <c r="N180" s="49">
        <f t="shared" si="8"/>
        <v>0</v>
      </c>
    </row>
    <row r="181">
      <c r="A181" s="22">
        <v>180</v>
      </c>
      <c r="B181" s="57"/>
      <c r="C181" s="15"/>
      <c r="D181" s="16"/>
      <c r="E181" s="29"/>
      <c r="F181" s="48"/>
      <c r="G181" s="48"/>
      <c r="H181" s="48"/>
      <c r="I181" s="48"/>
      <c r="J181" s="48"/>
      <c r="K181" s="48"/>
      <c r="L181" s="48"/>
      <c r="M181" s="48"/>
      <c r="N181" s="49">
        <f t="shared" si="8"/>
        <v>0</v>
      </c>
    </row>
    <row r="182">
      <c r="A182" s="22">
        <v>181</v>
      </c>
      <c r="B182" s="57"/>
      <c r="C182" s="15"/>
      <c r="D182" s="16"/>
      <c r="E182" s="29"/>
      <c r="F182" s="48"/>
      <c r="G182" s="48"/>
      <c r="H182" s="48"/>
      <c r="I182" s="48"/>
      <c r="J182" s="48"/>
      <c r="K182" s="48"/>
      <c r="L182" s="48"/>
      <c r="M182" s="48"/>
      <c r="N182" s="49">
        <f t="shared" si="8"/>
        <v>0</v>
      </c>
    </row>
    <row r="183">
      <c r="A183" s="22">
        <v>182</v>
      </c>
      <c r="B183" s="57"/>
      <c r="C183" s="15"/>
      <c r="D183" s="16"/>
      <c r="E183" s="29"/>
      <c r="F183" s="48"/>
      <c r="G183" s="48"/>
      <c r="H183" s="48"/>
      <c r="I183" s="48"/>
      <c r="J183" s="48"/>
      <c r="K183" s="48"/>
      <c r="L183" s="48"/>
      <c r="M183" s="48"/>
      <c r="N183" s="49">
        <f t="shared" si="8"/>
        <v>0</v>
      </c>
    </row>
    <row r="184">
      <c r="A184" s="22">
        <v>183</v>
      </c>
      <c r="B184" s="57"/>
      <c r="C184" s="15"/>
      <c r="D184" s="16"/>
      <c r="E184" s="29"/>
      <c r="F184" s="48"/>
      <c r="G184" s="48"/>
      <c r="H184" s="48"/>
      <c r="I184" s="48"/>
      <c r="J184" s="48"/>
      <c r="K184" s="48"/>
      <c r="L184" s="48"/>
      <c r="M184" s="48"/>
      <c r="N184" s="49">
        <f t="shared" si="8"/>
        <v>0</v>
      </c>
    </row>
    <row r="185">
      <c r="A185" s="22">
        <v>184</v>
      </c>
      <c r="B185" s="57"/>
      <c r="C185" s="15"/>
      <c r="D185" s="16"/>
      <c r="E185" s="29"/>
      <c r="F185" s="48"/>
      <c r="G185" s="48"/>
      <c r="H185" s="48"/>
      <c r="I185" s="48"/>
      <c r="J185" s="48"/>
      <c r="K185" s="48"/>
      <c r="L185" s="48"/>
      <c r="M185" s="48"/>
      <c r="N185" s="49">
        <f t="shared" si="8"/>
        <v>0</v>
      </c>
    </row>
    <row r="186">
      <c r="A186" s="22">
        <v>185</v>
      </c>
      <c r="B186" s="57"/>
      <c r="C186" s="15"/>
      <c r="D186" s="16"/>
      <c r="E186" s="29"/>
      <c r="F186" s="48"/>
      <c r="G186" s="48"/>
      <c r="H186" s="48"/>
      <c r="I186" s="48"/>
      <c r="J186" s="48"/>
      <c r="K186" s="48"/>
      <c r="L186" s="48"/>
      <c r="M186" s="48"/>
      <c r="N186" s="49">
        <f t="shared" si="8"/>
        <v>0</v>
      </c>
    </row>
    <row r="187">
      <c r="A187" s="22">
        <v>186</v>
      </c>
      <c r="B187" s="57"/>
      <c r="C187" s="15"/>
      <c r="D187" s="16"/>
      <c r="E187" s="29"/>
      <c r="F187" s="48"/>
      <c r="G187" s="48"/>
      <c r="H187" s="48"/>
      <c r="I187" s="48"/>
      <c r="J187" s="48"/>
      <c r="K187" s="48"/>
      <c r="L187" s="48"/>
      <c r="M187" s="48"/>
      <c r="N187" s="49">
        <f t="shared" si="8"/>
        <v>0</v>
      </c>
    </row>
    <row r="188">
      <c r="A188" s="22">
        <v>187</v>
      </c>
      <c r="B188" s="57"/>
      <c r="C188" s="15"/>
      <c r="D188" s="16"/>
      <c r="E188" s="29"/>
      <c r="F188" s="48"/>
      <c r="G188" s="48"/>
      <c r="H188" s="48"/>
      <c r="I188" s="48"/>
      <c r="J188" s="48"/>
      <c r="K188" s="48"/>
      <c r="L188" s="48"/>
      <c r="M188" s="48"/>
      <c r="N188" s="49">
        <f t="shared" si="8"/>
        <v>0</v>
      </c>
    </row>
    <row r="189">
      <c r="A189" s="22">
        <v>188</v>
      </c>
      <c r="B189" s="57"/>
      <c r="C189" s="15"/>
      <c r="D189" s="16"/>
      <c r="E189" s="29"/>
      <c r="F189" s="48"/>
      <c r="G189" s="48"/>
      <c r="H189" s="48"/>
      <c r="I189" s="48"/>
      <c r="J189" s="48"/>
      <c r="K189" s="48"/>
      <c r="L189" s="48"/>
      <c r="M189" s="48"/>
      <c r="N189" s="49">
        <f t="shared" si="8"/>
        <v>0</v>
      </c>
    </row>
    <row r="190">
      <c r="A190" s="22">
        <v>189</v>
      </c>
      <c r="B190" s="57"/>
      <c r="C190" s="15"/>
      <c r="D190" s="16"/>
      <c r="E190" s="29"/>
      <c r="F190" s="48"/>
      <c r="G190" s="48"/>
      <c r="H190" s="48"/>
      <c r="I190" s="48"/>
      <c r="J190" s="48"/>
      <c r="K190" s="48"/>
      <c r="L190" s="48"/>
      <c r="M190" s="48"/>
      <c r="N190" s="49">
        <f t="shared" si="8"/>
        <v>0</v>
      </c>
    </row>
    <row r="191">
      <c r="A191" s="22">
        <v>190</v>
      </c>
      <c r="B191" s="57"/>
      <c r="C191" s="15"/>
      <c r="D191" s="16"/>
      <c r="E191" s="29"/>
      <c r="F191" s="48"/>
      <c r="G191" s="48"/>
      <c r="H191" s="48"/>
      <c r="I191" s="48"/>
      <c r="J191" s="48"/>
      <c r="K191" s="48"/>
      <c r="L191" s="48"/>
      <c r="M191" s="48"/>
      <c r="N191" s="49">
        <f t="shared" si="8"/>
        <v>0</v>
      </c>
    </row>
    <row r="192">
      <c r="A192" s="22">
        <v>191</v>
      </c>
      <c r="B192" s="57"/>
      <c r="C192" s="15"/>
      <c r="D192" s="16"/>
      <c r="E192" s="29"/>
      <c r="F192" s="48"/>
      <c r="G192" s="48"/>
      <c r="H192" s="48"/>
      <c r="I192" s="48"/>
      <c r="J192" s="48"/>
      <c r="K192" s="48"/>
      <c r="L192" s="48"/>
      <c r="M192" s="48"/>
      <c r="N192" s="49">
        <f t="shared" si="8"/>
        <v>0</v>
      </c>
    </row>
    <row r="193">
      <c r="A193" s="22">
        <v>192</v>
      </c>
      <c r="B193" s="57"/>
      <c r="C193" s="15"/>
      <c r="D193" s="16"/>
      <c r="E193" s="29"/>
      <c r="F193" s="48"/>
      <c r="G193" s="48"/>
      <c r="H193" s="48"/>
      <c r="I193" s="48"/>
      <c r="J193" s="48"/>
      <c r="K193" s="48"/>
      <c r="L193" s="48"/>
      <c r="M193" s="48"/>
      <c r="N193" s="49">
        <f t="shared" si="8"/>
        <v>0</v>
      </c>
    </row>
    <row r="194">
      <c r="A194" s="22">
        <v>193</v>
      </c>
      <c r="B194" s="57"/>
      <c r="C194" s="15"/>
      <c r="D194" s="16"/>
      <c r="E194" s="29"/>
      <c r="F194" s="48"/>
      <c r="G194" s="48"/>
      <c r="H194" s="48"/>
      <c r="I194" s="48"/>
      <c r="J194" s="48"/>
      <c r="K194" s="48"/>
      <c r="L194" s="48"/>
      <c r="M194" s="48"/>
      <c r="N194" s="49">
        <f t="shared" si="8"/>
        <v>0</v>
      </c>
    </row>
    <row r="195">
      <c r="A195" s="22">
        <v>194</v>
      </c>
      <c r="B195" s="57"/>
      <c r="C195" s="15"/>
      <c r="D195" s="16"/>
      <c r="E195" s="29"/>
      <c r="F195" s="48"/>
      <c r="G195" s="48"/>
      <c r="H195" s="48"/>
      <c r="I195" s="48"/>
      <c r="J195" s="48"/>
      <c r="K195" s="48"/>
      <c r="L195" s="48"/>
      <c r="M195" s="48"/>
      <c r="N195" s="49">
        <f t="shared" si="8"/>
        <v>0</v>
      </c>
    </row>
    <row r="196">
      <c r="A196" s="22">
        <v>195</v>
      </c>
      <c r="B196" s="57"/>
      <c r="C196" s="15"/>
      <c r="D196" s="16"/>
      <c r="E196" s="29"/>
      <c r="F196" s="48"/>
      <c r="G196" s="48"/>
      <c r="H196" s="48"/>
      <c r="I196" s="48"/>
      <c r="J196" s="48"/>
      <c r="K196" s="48"/>
      <c r="L196" s="48"/>
      <c r="M196" s="48"/>
      <c r="N196" s="49">
        <f t="shared" si="8"/>
        <v>0</v>
      </c>
    </row>
    <row r="197">
      <c r="A197" s="22">
        <v>196</v>
      </c>
      <c r="B197" s="57"/>
      <c r="C197" s="15"/>
      <c r="D197" s="16"/>
      <c r="E197" s="29"/>
      <c r="F197" s="48"/>
      <c r="G197" s="48"/>
      <c r="H197" s="48"/>
      <c r="I197" s="48"/>
      <c r="J197" s="48"/>
      <c r="K197" s="48"/>
      <c r="L197" s="48"/>
      <c r="M197" s="48"/>
      <c r="N197" s="49">
        <f t="shared" si="8"/>
        <v>0</v>
      </c>
    </row>
    <row r="198">
      <c r="A198" s="22">
        <v>197</v>
      </c>
      <c r="B198" s="57"/>
      <c r="C198" s="15"/>
      <c r="D198" s="16"/>
      <c r="E198" s="29"/>
      <c r="F198" s="48"/>
      <c r="G198" s="48"/>
      <c r="H198" s="48"/>
      <c r="I198" s="48"/>
      <c r="J198" s="48"/>
      <c r="K198" s="48"/>
      <c r="L198" s="48"/>
      <c r="M198" s="48"/>
      <c r="N198" s="49">
        <f t="shared" si="8"/>
        <v>0</v>
      </c>
    </row>
    <row r="199">
      <c r="A199" s="22">
        <v>198</v>
      </c>
      <c r="B199" s="57"/>
      <c r="C199" s="15"/>
      <c r="D199" s="16"/>
      <c r="E199" s="29"/>
      <c r="F199" s="48"/>
      <c r="G199" s="48"/>
      <c r="H199" s="48"/>
      <c r="I199" s="48"/>
      <c r="J199" s="48"/>
      <c r="K199" s="48"/>
      <c r="L199" s="48"/>
      <c r="M199" s="48"/>
      <c r="N199" s="49">
        <f t="shared" si="8"/>
        <v>0</v>
      </c>
    </row>
    <row r="200">
      <c r="A200" s="22">
        <v>199</v>
      </c>
      <c r="B200" s="57"/>
      <c r="C200" s="15"/>
      <c r="D200" s="16"/>
      <c r="E200" s="29"/>
      <c r="F200" s="48"/>
      <c r="G200" s="48"/>
      <c r="H200" s="48"/>
      <c r="I200" s="48"/>
      <c r="J200" s="48"/>
      <c r="K200" s="48"/>
      <c r="L200" s="48"/>
      <c r="M200" s="48"/>
      <c r="N200" s="49">
        <f t="shared" si="8"/>
        <v>0</v>
      </c>
    </row>
    <row r="201" ht="15.75">
      <c r="A201" s="60">
        <v>200</v>
      </c>
      <c r="B201" s="61"/>
      <c r="C201" s="62"/>
      <c r="D201" s="63"/>
      <c r="E201" s="64"/>
      <c r="F201" s="65"/>
      <c r="G201" s="65"/>
      <c r="H201" s="65"/>
      <c r="I201" s="65"/>
      <c r="J201" s="65"/>
      <c r="K201" s="65"/>
      <c r="L201" s="65"/>
      <c r="M201" s="65"/>
      <c r="N201" s="49">
        <f t="shared" si="8"/>
        <v>0</v>
      </c>
    </row>
  </sheetData>
  <autoFilter ref="N1:N201"/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7400E8-0037-48C6-B8FD-00510086009B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6C0054-00FF-4627-827C-001C008D00E3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91000D-00E3-44FA-8EAB-004900EA00CB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2A00D0-0025-4655-B4AE-004B004C00ED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A10050-0009-4CA0-808D-004A002500F9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0100B4-0059-4419-85B4-00A3002D0031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7F0014-00E0-4B50-8171-006600DD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V1" zoomScale="100" workbookViewId="0">
      <selection activeCell="A1" activeCellId="0" sqref="A1"/>
    </sheetView>
  </sheetViews>
  <sheetFormatPr defaultRowHeight="14.25"/>
  <cols>
    <col customWidth="1" min="4" max="4" width="4.7109375"/>
    <col customWidth="1" min="5" max="5" width="8.140625"/>
    <col customWidth="1" min="6" max="6" width="6.7109375"/>
    <col customWidth="1" min="24" max="24" width="11.140625"/>
    <col bestFit="1" min="25" max="25" width="19.4921875"/>
  </cols>
  <sheetData>
    <row r="1" ht="14.25">
      <c r="A1" s="66" t="s">
        <v>0</v>
      </c>
      <c r="B1" s="117" t="s">
        <v>1</v>
      </c>
      <c r="C1" s="117" t="s">
        <v>2</v>
      </c>
      <c r="D1" s="118"/>
      <c r="E1" s="119" t="s">
        <v>4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1"/>
      <c r="X1" s="117" t="s">
        <v>5</v>
      </c>
      <c r="Y1" s="122" t="s">
        <v>6</v>
      </c>
      <c r="Z1" s="123">
        <v>1</v>
      </c>
      <c r="AA1" s="124">
        <v>3</v>
      </c>
      <c r="AB1" s="124">
        <v>4</v>
      </c>
      <c r="AC1" s="124">
        <v>5</v>
      </c>
      <c r="AD1" s="124">
        <v>6</v>
      </c>
      <c r="AE1" s="125">
        <v>8</v>
      </c>
      <c r="AF1" s="125">
        <v>10</v>
      </c>
      <c r="AG1" s="125">
        <v>13</v>
      </c>
      <c r="AH1" s="125">
        <v>14</v>
      </c>
      <c r="AI1" s="125">
        <v>15</v>
      </c>
      <c r="AJ1" s="125">
        <v>17</v>
      </c>
      <c r="AK1" s="125">
        <v>18</v>
      </c>
      <c r="AL1" s="125">
        <v>22</v>
      </c>
      <c r="AM1" s="125">
        <v>24</v>
      </c>
      <c r="AN1" s="126">
        <v>25</v>
      </c>
      <c r="AO1" s="1"/>
      <c r="AP1" s="1"/>
      <c r="AQ1" s="1"/>
      <c r="AR1" s="1"/>
      <c r="AS1" s="1"/>
    </row>
    <row r="2" ht="14.25">
      <c r="A2" s="73">
        <v>1</v>
      </c>
      <c r="B2" s="14" t="s">
        <v>7</v>
      </c>
      <c r="C2" s="15">
        <v>1</v>
      </c>
      <c r="D2" s="127"/>
      <c r="E2" s="48">
        <v>2</v>
      </c>
      <c r="F2" s="48">
        <v>3</v>
      </c>
      <c r="G2" s="48">
        <v>5</v>
      </c>
      <c r="H2" s="48">
        <v>6</v>
      </c>
      <c r="I2" s="48">
        <v>10</v>
      </c>
      <c r="J2" s="48">
        <v>11</v>
      </c>
      <c r="K2" s="48">
        <v>13</v>
      </c>
      <c r="L2" s="48">
        <v>14</v>
      </c>
      <c r="M2" s="48">
        <v>16</v>
      </c>
      <c r="N2" s="48">
        <v>19</v>
      </c>
      <c r="O2" s="48">
        <v>20</v>
      </c>
      <c r="P2" s="48">
        <v>22</v>
      </c>
      <c r="Q2" s="48">
        <v>23</v>
      </c>
      <c r="R2" s="48">
        <v>24</v>
      </c>
      <c r="S2" s="48">
        <v>25</v>
      </c>
      <c r="T2" s="48"/>
      <c r="U2" s="48"/>
      <c r="V2" s="48"/>
      <c r="W2" s="104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9</v>
      </c>
      <c r="X2" s="76">
        <v>50</v>
      </c>
      <c r="Y2" s="77"/>
      <c r="Z2" s="78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.25">
      <c r="A3" s="80">
        <v>2</v>
      </c>
      <c r="B3" s="14" t="s">
        <v>8</v>
      </c>
      <c r="C3" s="15">
        <v>2</v>
      </c>
      <c r="D3" s="127"/>
      <c r="E3" s="48">
        <v>1</v>
      </c>
      <c r="F3" s="48">
        <v>2</v>
      </c>
      <c r="G3" s="48">
        <v>3</v>
      </c>
      <c r="H3" s="48">
        <v>5</v>
      </c>
      <c r="I3" s="48">
        <v>6</v>
      </c>
      <c r="J3" s="48">
        <v>8</v>
      </c>
      <c r="K3" s="48">
        <v>9</v>
      </c>
      <c r="L3" s="48">
        <v>10</v>
      </c>
      <c r="M3" s="48">
        <v>11</v>
      </c>
      <c r="N3" s="48">
        <v>12</v>
      </c>
      <c r="O3" s="48">
        <v>14</v>
      </c>
      <c r="P3" s="48">
        <v>18</v>
      </c>
      <c r="Q3" s="48">
        <v>19</v>
      </c>
      <c r="R3" s="48">
        <v>20</v>
      </c>
      <c r="S3" s="48">
        <v>22</v>
      </c>
      <c r="T3" s="48"/>
      <c r="U3" s="48"/>
      <c r="V3" s="48"/>
      <c r="W3" s="104">
        <f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9</v>
      </c>
      <c r="X3" s="128">
        <f>X2*X4</f>
        <v>1850</v>
      </c>
      <c r="Y3" s="129" t="s">
        <v>62</v>
      </c>
      <c r="Z3" s="130">
        <f>COUNTIF(W:W,15)</f>
        <v>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31"/>
      <c r="AO3" s="1"/>
      <c r="AP3" s="131"/>
      <c r="AQ3" s="1"/>
      <c r="AR3" s="1"/>
      <c r="AS3" s="1"/>
    </row>
    <row r="4" ht="14.25">
      <c r="A4" s="80">
        <v>3</v>
      </c>
      <c r="B4" s="14" t="s">
        <v>10</v>
      </c>
      <c r="C4" s="15">
        <v>1</v>
      </c>
      <c r="D4" s="127"/>
      <c r="E4" s="48">
        <v>1</v>
      </c>
      <c r="F4" s="48">
        <v>3</v>
      </c>
      <c r="G4" s="48">
        <v>4</v>
      </c>
      <c r="H4" s="48">
        <v>5</v>
      </c>
      <c r="I4" s="48">
        <v>6</v>
      </c>
      <c r="J4" s="48">
        <v>8</v>
      </c>
      <c r="K4" s="48">
        <v>10</v>
      </c>
      <c r="L4" s="48">
        <v>131</v>
      </c>
      <c r="M4" s="48">
        <v>17</v>
      </c>
      <c r="N4" s="48">
        <v>18</v>
      </c>
      <c r="O4" s="48">
        <v>19</v>
      </c>
      <c r="P4" s="48">
        <v>21</v>
      </c>
      <c r="Q4" s="48">
        <v>22</v>
      </c>
      <c r="R4" s="48">
        <v>23</v>
      </c>
      <c r="S4" s="48">
        <v>24</v>
      </c>
      <c r="T4" s="48"/>
      <c r="U4" s="48"/>
      <c r="V4" s="48"/>
      <c r="W4" s="132">
        <f>SUM((COUNTIF(E4:V4,$Z$1))+(COUNTIF(E4:V4,$AA$1))+(COUNTIF(E4:V4,$AB$1))+(COUNTIF(E4:V4,$AC$1))+(COUNTIF(E4:V4,$AD$1))+(COUNTIF(E4:V4,$AE$1))+(COUNTIF(E4:V4,$AF$1))+(COUNTIF(E4:V4,$AG$1))+(COUNTIF(E4:V4,$AH$1))+(COUNTIF(E4:V4,$AI$1))+(COUNTIF(E4:V4,$AJ$1))+(COUNTIF(E4:V4,$AK$1))+(COUNTIF(E4:V4,$AL$1))+(COUNTIF(E4:V4,$AM$1))+(COUNTIF(E4:V4,$AN$1)))</f>
        <v>11</v>
      </c>
      <c r="X4" s="86">
        <f>SUM(C2:C201)</f>
        <v>37</v>
      </c>
      <c r="Y4" s="133" t="s">
        <v>63</v>
      </c>
      <c r="Z4" s="134">
        <f>COUNTIF(W:W,14)</f>
        <v>0</v>
      </c>
      <c r="AA4" s="1"/>
      <c r="AB4" s="1"/>
      <c r="AC4" s="1"/>
      <c r="AD4" s="1"/>
      <c r="AE4" s="1"/>
      <c r="AF4" s="1"/>
      <c r="AG4" s="1"/>
      <c r="AH4" s="1"/>
      <c r="AI4" s="1"/>
      <c r="AJ4" s="135"/>
      <c r="AK4" s="136"/>
      <c r="AL4" s="137"/>
      <c r="AM4" s="1"/>
      <c r="AN4" s="131"/>
      <c r="AO4" s="1"/>
      <c r="AP4" s="131"/>
      <c r="AQ4" s="1"/>
      <c r="AR4" s="1"/>
      <c r="AS4" s="1"/>
    </row>
    <row r="5" ht="14.25">
      <c r="A5" s="80">
        <v>4</v>
      </c>
      <c r="B5" s="34" t="s">
        <v>12</v>
      </c>
      <c r="C5" s="15">
        <v>1</v>
      </c>
      <c r="D5" s="127"/>
      <c r="E5" s="48">
        <v>2</v>
      </c>
      <c r="F5" s="48">
        <v>3</v>
      </c>
      <c r="G5" s="48">
        <v>4</v>
      </c>
      <c r="H5" s="48">
        <v>5</v>
      </c>
      <c r="I5" s="48">
        <v>7</v>
      </c>
      <c r="J5" s="48">
        <v>10</v>
      </c>
      <c r="K5" s="48">
        <v>11</v>
      </c>
      <c r="L5" s="48">
        <v>12</v>
      </c>
      <c r="M5" s="48">
        <v>13</v>
      </c>
      <c r="N5" s="48">
        <v>14</v>
      </c>
      <c r="O5" s="48">
        <v>15</v>
      </c>
      <c r="P5" s="48">
        <v>17</v>
      </c>
      <c r="Q5" s="48">
        <v>19</v>
      </c>
      <c r="R5" s="48">
        <v>20</v>
      </c>
      <c r="S5" s="48">
        <v>24</v>
      </c>
      <c r="T5" s="48"/>
      <c r="U5" s="48"/>
      <c r="V5" s="48"/>
      <c r="W5" s="104">
        <f>SUM((COUNTIF(E5:V5,$Z$1))+(COUNTIF(E5:V5,$AA$1))+(COUNTIF(E5:V5,$AB$1))+(COUNTIF(E5:V5,$AC$1))+(COUNTIF(E5:V5,$AD$1))+(COUNTIF(E5:V5,$AE$1))+(COUNTIF(E5:V5,$AF$1))+(COUNTIF(E5:V5,$AG$1))+(COUNTIF(E5:V5,$AH$1))+(COUNTIF(E5:V5,$AI$1))+(COUNTIF(E5:V5,$AJ$1))+(COUNTIF(E5:V5,$AK$1))+(COUNTIF(E5:V5,$AL$1))+(COUNTIF(E5:V5,$AM$1))+(COUNTIF(E5:V5,$AN$1)))</f>
        <v>9</v>
      </c>
      <c r="X5" s="138"/>
      <c r="Y5" s="139" t="s">
        <v>64</v>
      </c>
      <c r="Z5" s="140">
        <f>COUNTIF(W:W,13)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36"/>
      <c r="AL5" s="1"/>
      <c r="AM5" s="1"/>
      <c r="AN5" s="131"/>
      <c r="AO5" s="1"/>
      <c r="AP5" s="131"/>
      <c r="AQ5" s="1"/>
      <c r="AR5" s="1"/>
      <c r="AS5" s="1"/>
    </row>
    <row r="6" ht="14.25">
      <c r="A6" s="80">
        <v>5</v>
      </c>
      <c r="B6" s="14" t="s">
        <v>14</v>
      </c>
      <c r="C6" s="15">
        <v>4</v>
      </c>
      <c r="D6" s="127"/>
      <c r="E6" s="48">
        <v>1</v>
      </c>
      <c r="F6" s="48">
        <v>2</v>
      </c>
      <c r="G6" s="48">
        <v>3</v>
      </c>
      <c r="H6" s="48">
        <v>5</v>
      </c>
      <c r="I6" s="48">
        <v>6</v>
      </c>
      <c r="J6" s="48">
        <v>7</v>
      </c>
      <c r="K6" s="48">
        <v>8</v>
      </c>
      <c r="L6" s="48">
        <v>10</v>
      </c>
      <c r="M6" s="48">
        <v>13</v>
      </c>
      <c r="N6" s="48">
        <v>14</v>
      </c>
      <c r="O6" s="48">
        <v>15</v>
      </c>
      <c r="P6" s="48">
        <v>16</v>
      </c>
      <c r="Q6" s="48">
        <v>21</v>
      </c>
      <c r="R6" s="48">
        <v>22</v>
      </c>
      <c r="S6" s="48">
        <v>23</v>
      </c>
      <c r="T6" s="48"/>
      <c r="U6" s="48"/>
      <c r="V6" s="48"/>
      <c r="W6" s="104">
        <f>SUM((COUNTIF(E6:V6,$Z$1))+(COUNTIF(E6:V6,$AA$1))+(COUNTIF(E6:V6,$AB$1))+(COUNTIF(E6:V6,$AC$1))+(COUNTIF(E6:V6,$AD$1))+(COUNTIF(E6:V6,$AE$1))+(COUNTIF(E6:V6,$AF$1))+(COUNTIF(E6:V6,$AG$1))+(COUNTIF(E6:V6,$AH$1))+(COUNTIF(E6:V6,$AI$1))+(COUNTIF(E6:V6,$AJ$1))+(COUNTIF(E6:V6,$AK$1))+(COUNTIF(E6:V6,$AL$1))+(COUNTIF(E6:V6,$AM$1))+(COUNTIF(E6:V6,$AN$1)))</f>
        <v>10</v>
      </c>
      <c r="X6" s="141"/>
      <c r="Y6" s="142" t="s">
        <v>65</v>
      </c>
      <c r="Z6" s="143">
        <f>COUNTIF(W:W,12)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36"/>
      <c r="AL6" s="1"/>
      <c r="AM6" s="1"/>
      <c r="AN6" s="131"/>
      <c r="AO6" s="1"/>
      <c r="AP6" s="131"/>
      <c r="AQ6" s="1"/>
      <c r="AR6" s="1"/>
      <c r="AS6" s="1"/>
    </row>
    <row r="7" ht="14.25">
      <c r="A7" s="80">
        <v>6</v>
      </c>
      <c r="B7" s="14" t="s">
        <v>16</v>
      </c>
      <c r="C7" s="15">
        <v>2</v>
      </c>
      <c r="D7" s="127"/>
      <c r="E7" s="48">
        <v>1</v>
      </c>
      <c r="F7" s="48">
        <v>2</v>
      </c>
      <c r="G7" s="48">
        <v>3</v>
      </c>
      <c r="H7" s="48">
        <v>4</v>
      </c>
      <c r="I7" s="48">
        <v>5</v>
      </c>
      <c r="J7" s="48">
        <v>7</v>
      </c>
      <c r="K7" s="48">
        <v>9</v>
      </c>
      <c r="L7" s="48">
        <v>10</v>
      </c>
      <c r="M7" s="48">
        <v>12</v>
      </c>
      <c r="N7" s="48">
        <v>13</v>
      </c>
      <c r="O7" s="48">
        <v>14</v>
      </c>
      <c r="P7" s="48">
        <v>17</v>
      </c>
      <c r="Q7" s="48">
        <v>19</v>
      </c>
      <c r="R7" s="48">
        <v>20</v>
      </c>
      <c r="S7" s="48">
        <v>25</v>
      </c>
      <c r="T7" s="48"/>
      <c r="U7" s="48"/>
      <c r="V7" s="48"/>
      <c r="W7" s="104">
        <f>SUM((COUNTIF(E7:V7,$Z$1))+(COUNTIF(E7:V7,$AA$1))+(COUNTIF(E7:V7,$AB$1))+(COUNTIF(E7:V7,$AC$1))+(COUNTIF(E7:V7,$AD$1))+(COUNTIF(E7:V7,$AE$1))+(COUNTIF(E7:V7,$AF$1))+(COUNTIF(E7:V7,$AG$1))+(COUNTIF(E7:V7,$AH$1))+(COUNTIF(E7:V7,$AI$1))+(COUNTIF(E7:V7,$AJ$1))+(COUNTIF(E7:V7,$AK$1))+(COUNTIF(E7:V7,$AL$1))+(COUNTIF(E7:V7,$AM$1))+(COUNTIF(E7:V7,$AN$1)))</f>
        <v>9</v>
      </c>
      <c r="X7" s="141"/>
      <c r="Y7" s="142" t="s">
        <v>66</v>
      </c>
      <c r="Z7" s="143">
        <f>COUNTIF(W:W,11)</f>
        <v>1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36"/>
      <c r="AL7" s="1"/>
      <c r="AM7" s="1"/>
      <c r="AN7" s="131"/>
      <c r="AO7" s="1"/>
      <c r="AP7" s="131"/>
      <c r="AQ7" s="1"/>
      <c r="AR7" s="1"/>
      <c r="AS7" s="1"/>
    </row>
    <row r="8" ht="14.25">
      <c r="A8" s="80">
        <v>7</v>
      </c>
      <c r="B8" s="14" t="s">
        <v>18</v>
      </c>
      <c r="C8" s="15">
        <v>2</v>
      </c>
      <c r="D8" s="127"/>
      <c r="E8" s="48">
        <v>1</v>
      </c>
      <c r="F8" s="48">
        <v>2</v>
      </c>
      <c r="G8" s="48">
        <v>3</v>
      </c>
      <c r="H8" s="48">
        <v>4</v>
      </c>
      <c r="I8" s="48">
        <v>8</v>
      </c>
      <c r="J8" s="48">
        <v>9</v>
      </c>
      <c r="K8" s="48">
        <v>11</v>
      </c>
      <c r="L8" s="48">
        <v>12</v>
      </c>
      <c r="M8" s="48">
        <v>13</v>
      </c>
      <c r="N8" s="48">
        <v>16</v>
      </c>
      <c r="O8" s="48">
        <v>18</v>
      </c>
      <c r="P8" s="48">
        <v>20</v>
      </c>
      <c r="Q8" s="48">
        <v>23</v>
      </c>
      <c r="R8" s="48">
        <v>24</v>
      </c>
      <c r="S8" s="48">
        <v>25</v>
      </c>
      <c r="T8" s="48"/>
      <c r="U8" s="48"/>
      <c r="V8" s="48"/>
      <c r="W8" s="104">
        <f>SUM((COUNTIF(E8:V8,$Z$1))+(COUNTIF(E8:V8,$AA$1))+(COUNTIF(E8:V8,$AB$1))+(COUNTIF(E8:V8,$AC$1))+(COUNTIF(E8:V8,$AD$1))+(COUNTIF(E8:V8,$AE$1))+(COUNTIF(E8:V8,$AF$1))+(COUNTIF(E8:V8,$AG$1))+(COUNTIF(E8:V8,$AH$1))+(COUNTIF(E8:V8,$AI$1))+(COUNTIF(E8:V8,$AJ$1))+(COUNTIF(E8:V8,$AK$1))+(COUNTIF(E8:V8,$AL$1))+(COUNTIF(E8:V8,$AM$1))+(COUNTIF(E8:V8,$AN$1)))</f>
        <v>8</v>
      </c>
      <c r="X8" s="141"/>
      <c r="Y8" s="42" t="s">
        <v>19</v>
      </c>
      <c r="Z8" s="95">
        <f>COUNTIF(W:W,1)</f>
        <v>0</v>
      </c>
      <c r="AA8" s="1"/>
      <c r="AB8" s="1"/>
      <c r="AC8" s="1"/>
      <c r="AD8" s="1"/>
      <c r="AE8" s="1"/>
      <c r="AF8" s="1"/>
      <c r="AG8" s="1"/>
      <c r="AH8" s="1"/>
      <c r="AI8" s="1"/>
      <c r="AJ8" s="144"/>
      <c r="AK8" s="1"/>
      <c r="AL8" s="1"/>
      <c r="AM8" s="72"/>
      <c r="AN8" s="131"/>
      <c r="AO8" s="1"/>
      <c r="AP8" s="131"/>
      <c r="AQ8" s="1"/>
      <c r="AR8" s="1"/>
      <c r="AS8" s="1"/>
    </row>
    <row r="9" ht="14.25">
      <c r="A9" s="80">
        <v>8</v>
      </c>
      <c r="B9" s="14" t="s">
        <v>20</v>
      </c>
      <c r="C9" s="15">
        <v>1</v>
      </c>
      <c r="D9" s="127"/>
      <c r="E9" s="48">
        <v>1</v>
      </c>
      <c r="F9" s="48">
        <v>2</v>
      </c>
      <c r="G9" s="48">
        <v>4</v>
      </c>
      <c r="H9" s="48">
        <v>5</v>
      </c>
      <c r="I9" s="48">
        <v>6</v>
      </c>
      <c r="J9" s="48">
        <v>7</v>
      </c>
      <c r="K9" s="48">
        <v>9</v>
      </c>
      <c r="L9" s="48">
        <v>12</v>
      </c>
      <c r="M9" s="48">
        <v>14</v>
      </c>
      <c r="N9" s="48">
        <v>16</v>
      </c>
      <c r="O9" s="48">
        <v>18</v>
      </c>
      <c r="P9" s="48">
        <v>20</v>
      </c>
      <c r="Q9" s="48">
        <v>23</v>
      </c>
      <c r="R9" s="48">
        <v>24</v>
      </c>
      <c r="S9" s="48">
        <v>25</v>
      </c>
      <c r="T9" s="48"/>
      <c r="U9" s="48"/>
      <c r="V9" s="48"/>
      <c r="W9" s="104">
        <f>SUM((COUNTIF(E9:V9,$Z$1))+(COUNTIF(E9:V9,$AA$1))+(COUNTIF(E9:V9,$AB$1))+(COUNTIF(E9:V9,$AC$1))+(COUNTIF(E9:V9,$AD$1))+(COUNTIF(E9:V9,$AE$1))+(COUNTIF(E9:V9,$AF$1))+(COUNTIF(E9:V9,$AG$1))+(COUNTIF(E9:V9,$AH$1))+(COUNTIF(E9:V9,$AI$1))+(COUNTIF(E9:V9,$AJ$1))+(COUNTIF(E9:V9,$AK$1))+(COUNTIF(E9:V9,$AL$1))+(COUNTIF(E9:V9,$AM$1))+(COUNTIF(E9:V9,$AN$1)))</f>
        <v>8</v>
      </c>
      <c r="X9" s="141"/>
      <c r="Y9" s="44" t="s">
        <v>21</v>
      </c>
      <c r="Z9" s="43">
        <f>COUNTIF(W:W,0)</f>
        <v>190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2"/>
      <c r="AN9" s="131"/>
      <c r="AO9" s="1"/>
      <c r="AP9" s="131"/>
      <c r="AQ9" s="1"/>
      <c r="AR9" s="1"/>
      <c r="AS9" s="1"/>
    </row>
    <row r="10" ht="14.25">
      <c r="A10" s="80">
        <v>9</v>
      </c>
      <c r="B10" s="34" t="s">
        <v>22</v>
      </c>
      <c r="C10" s="15">
        <v>2</v>
      </c>
      <c r="D10" s="127"/>
      <c r="E10" s="48">
        <v>4</v>
      </c>
      <c r="F10" s="48">
        <v>5</v>
      </c>
      <c r="G10" s="48">
        <v>6</v>
      </c>
      <c r="H10" s="48">
        <v>7</v>
      </c>
      <c r="I10" s="48">
        <v>12</v>
      </c>
      <c r="J10" s="48">
        <v>14</v>
      </c>
      <c r="K10" s="48">
        <v>15</v>
      </c>
      <c r="L10" s="48">
        <v>16</v>
      </c>
      <c r="M10" s="48">
        <v>17</v>
      </c>
      <c r="N10" s="48">
        <v>18</v>
      </c>
      <c r="O10" s="48">
        <v>19</v>
      </c>
      <c r="P10" s="48">
        <v>22</v>
      </c>
      <c r="Q10" s="48">
        <v>23</v>
      </c>
      <c r="R10" s="48">
        <v>24</v>
      </c>
      <c r="S10" s="48">
        <v>25</v>
      </c>
      <c r="T10" s="48"/>
      <c r="U10" s="48"/>
      <c r="V10" s="48"/>
      <c r="W10" s="104">
        <f>SUM((COUNTIF(E10:V10,$Z$1))+(COUNTIF(E10:V10,$AA$1))+(COUNTIF(E10:V10,$AB$1))+(COUNTIF(E10:V10,$AC$1))+(COUNTIF(E10:V10,$AD$1))+(COUNTIF(E10:V10,$AE$1))+(COUNTIF(E10:V10,$AF$1))+(COUNTIF(E10:V10,$AG$1))+(COUNTIF(E10:V10,$AH$1))+(COUNTIF(E10:V10,$AI$1))+(COUNTIF(E10:V10,$AJ$1))+(COUNTIF(E10:V10,$AK$1))+(COUNTIF(E10:V10,$AL$1))+(COUNTIF(E10:V10,$AM$1))+(COUNTIF(E10:V10,$AN$1)))</f>
        <v>10</v>
      </c>
      <c r="X10" s="2"/>
      <c r="Y10" s="96"/>
      <c r="Z10" s="97"/>
      <c r="AA10" s="78"/>
      <c r="AB10" s="1"/>
      <c r="AC10" s="78"/>
      <c r="AD10" s="78"/>
      <c r="AE10" s="1"/>
      <c r="AF10" s="1"/>
      <c r="AG10" s="1"/>
      <c r="AH10" s="1"/>
      <c r="AI10" s="1"/>
      <c r="AJ10" s="1"/>
      <c r="AK10" s="1"/>
      <c r="AL10" s="1"/>
      <c r="AM10" s="72"/>
      <c r="AN10" s="131"/>
      <c r="AO10" s="1"/>
      <c r="AP10" s="131"/>
      <c r="AQ10" s="1"/>
      <c r="AR10" s="1"/>
      <c r="AS10" s="1"/>
    </row>
    <row r="11" ht="14.25">
      <c r="A11" s="80">
        <v>10</v>
      </c>
      <c r="B11" s="14" t="s">
        <v>23</v>
      </c>
      <c r="C11" s="15">
        <v>2</v>
      </c>
      <c r="D11" s="127"/>
      <c r="E11" s="48">
        <v>1</v>
      </c>
      <c r="F11" s="48">
        <v>3</v>
      </c>
      <c r="G11" s="48">
        <v>4</v>
      </c>
      <c r="H11" s="48">
        <v>5</v>
      </c>
      <c r="I11" s="48">
        <v>7</v>
      </c>
      <c r="J11" s="48">
        <v>9</v>
      </c>
      <c r="K11" s="48">
        <v>10</v>
      </c>
      <c r="L11" s="48">
        <v>11</v>
      </c>
      <c r="M11" s="48">
        <v>13</v>
      </c>
      <c r="N11" s="48">
        <v>14</v>
      </c>
      <c r="O11" s="48">
        <v>15</v>
      </c>
      <c r="P11" s="48">
        <v>20</v>
      </c>
      <c r="Q11" s="48">
        <v>21</v>
      </c>
      <c r="R11" s="48">
        <v>22</v>
      </c>
      <c r="S11" s="48">
        <v>24</v>
      </c>
      <c r="T11" s="48"/>
      <c r="U11" s="48"/>
      <c r="V11" s="48"/>
      <c r="W11" s="104">
        <f>SUM((COUNTIF(E11:V11,$Z$1))+(COUNTIF(E11:V11,$AA$1))+(COUNTIF(E11:V11,$AB$1))+(COUNTIF(E11:V11,$AC$1))+(COUNTIF(E11:V11,$AD$1))+(COUNTIF(E11:V11,$AE$1))+(COUNTIF(E11:V11,$AF$1))+(COUNTIF(E11:V11,$AG$1))+(COUNTIF(E11:V11,$AH$1))+(COUNTIF(E11:V11,$AI$1))+(COUNTIF(E11:V11,$AJ$1))+(COUNTIF(E11:V11,$AK$1))+(COUNTIF(E11:V11,$AL$1))+(COUNTIF(E11:V11,$AM$1))+(COUNTIF(E11:V11,$AN$1)))</f>
        <v>10</v>
      </c>
      <c r="X11" s="96"/>
      <c r="Y11" s="100"/>
      <c r="Z11" s="145" t="s">
        <v>24</v>
      </c>
      <c r="AA11" s="145" t="s">
        <v>25</v>
      </c>
      <c r="AB11" s="101"/>
      <c r="AC11" s="146" t="s">
        <v>24</v>
      </c>
      <c r="AD11" s="146" t="s">
        <v>25</v>
      </c>
      <c r="AE11" s="1"/>
      <c r="AF11" s="1"/>
      <c r="AG11" s="1"/>
      <c r="AH11" s="1"/>
      <c r="AI11" s="1"/>
      <c r="AJ11" s="1"/>
      <c r="AK11" s="1"/>
      <c r="AL11" s="1"/>
      <c r="AM11" s="72"/>
      <c r="AN11" s="131"/>
      <c r="AO11" s="1"/>
      <c r="AP11" s="131"/>
      <c r="AQ11" s="1"/>
      <c r="AR11" s="1"/>
      <c r="AS11" s="1"/>
    </row>
    <row r="12" ht="14.25">
      <c r="A12" s="80">
        <v>11</v>
      </c>
      <c r="B12" s="14" t="s">
        <v>26</v>
      </c>
      <c r="C12" s="15">
        <v>2</v>
      </c>
      <c r="D12" s="12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104">
        <f>SUM((COUNTIF(E12:V12,$Z$1))+(COUNTIF(E12:V12,$AA$1))+(COUNTIF(E12:V12,$AB$1))+(COUNTIF(E12:V12,$AC$1))+(COUNTIF(E12:V12,$AD$1))+(COUNTIF(E12:V12,$AE$1))+(COUNTIF(E12:V12,$AF$1))+(COUNTIF(E12:V12,$AG$1))+(COUNTIF(E12:V12,$AH$1))+(COUNTIF(E12:V12,$AI$1))+(COUNTIF(E12:V12,$AJ$1))+(COUNTIF(E12:V12,$AK$1))+(COUNTIF(E12:V12,$AL$1))+(COUNTIF(E12:V12,$AM$1))+(COUNTIF(E12:V12,$AN$1)))</f>
        <v>0</v>
      </c>
      <c r="X12" s="96"/>
      <c r="Y12" s="105"/>
      <c r="Z12" s="147">
        <v>1</v>
      </c>
      <c r="AA12" s="148">
        <f>COUNTIF($E$2:$V$308,Z12)</f>
        <v>7</v>
      </c>
      <c r="AB12" s="108"/>
      <c r="AC12" s="149">
        <v>21</v>
      </c>
      <c r="AD12" s="150">
        <f>COUNTIF($E$2:$V$308,AC12)</f>
        <v>3</v>
      </c>
      <c r="AE12" s="1"/>
      <c r="AF12" s="1"/>
      <c r="AG12" s="1"/>
      <c r="AH12" s="1"/>
      <c r="AI12" s="1"/>
      <c r="AJ12" s="1"/>
      <c r="AK12" s="1"/>
      <c r="AL12" s="1"/>
      <c r="AM12" s="72"/>
      <c r="AN12" s="131"/>
      <c r="AO12" s="1"/>
      <c r="AP12" s="131"/>
      <c r="AQ12" s="1"/>
      <c r="AR12" s="1"/>
      <c r="AS12" s="72"/>
    </row>
    <row r="13" ht="14.25">
      <c r="A13" s="80">
        <v>12</v>
      </c>
      <c r="B13" s="34" t="s">
        <v>27</v>
      </c>
      <c r="C13" s="15">
        <v>1</v>
      </c>
      <c r="D13" s="12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104">
        <f>SUM((COUNTIF(E13:V13,$Z$1))+(COUNTIF(E13:V13,$AA$1))+(COUNTIF(E13:V13,$AB$1))+(COUNTIF(E13:V13,$AC$1))+(COUNTIF(E13:V13,$AD$1))+(COUNTIF(E13:V13,$AE$1))+(COUNTIF(E13:V13,$AF$1))+(COUNTIF(E13:V13,$AG$1))+(COUNTIF(E13:V13,$AH$1))+(COUNTIF(E13:V13,$AI$1))+(COUNTIF(E13:V13,$AJ$1))+(COUNTIF(E13:V13,$AK$1))+(COUNTIF(E13:V13,$AL$1))+(COUNTIF(E13:V13,$AM$1))+(COUNTIF(E13:V13,$AN$1)))</f>
        <v>0</v>
      </c>
      <c r="X13" s="96"/>
      <c r="Y13" s="105"/>
      <c r="Z13" s="149">
        <v>2</v>
      </c>
      <c r="AA13" s="150">
        <f>COUNTIF($E$2:$V$308,Z13)</f>
        <v>7</v>
      </c>
      <c r="AB13" s="108"/>
      <c r="AC13" s="149">
        <v>22</v>
      </c>
      <c r="AD13" s="150">
        <f>COUNTIF($E$2:$V$308,AC13)</f>
        <v>6</v>
      </c>
      <c r="AE13" s="1"/>
      <c r="AF13" s="1"/>
      <c r="AG13" s="1"/>
      <c r="AH13" s="1"/>
      <c r="AI13" s="1"/>
      <c r="AJ13" s="1"/>
      <c r="AK13" s="1"/>
      <c r="AL13" s="1"/>
      <c r="AM13" s="72"/>
      <c r="AN13" s="131"/>
      <c r="AO13" s="1"/>
      <c r="AP13" s="131"/>
      <c r="AQ13" s="1"/>
      <c r="AR13" s="1"/>
      <c r="AS13" s="1"/>
    </row>
    <row r="14" ht="14.25">
      <c r="A14" s="80">
        <v>13</v>
      </c>
      <c r="B14" s="54" t="s">
        <v>28</v>
      </c>
      <c r="C14" s="15">
        <v>3</v>
      </c>
      <c r="D14" s="12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104">
        <f>SUM((COUNTIF(E14:V14,$Z$1))+(COUNTIF(E14:V14,$AA$1))+(COUNTIF(E14:V14,$AB$1))+(COUNTIF(E14:V14,$AC$1))+(COUNTIF(E14:V14,$AD$1))+(COUNTIF(E14:V14,$AE$1))+(COUNTIF(E14:V14,$AF$1))+(COUNTIF(E14:V14,$AG$1))+(COUNTIF(E14:V14,$AH$1))+(COUNTIF(E14:V14,$AI$1))+(COUNTIF(E14:V14,$AJ$1))+(COUNTIF(E14:V14,$AK$1))+(COUNTIF(E14:V14,$AL$1))+(COUNTIF(E14:V14,$AM$1))+(COUNTIF(E14:V14,$AN$1)))</f>
        <v>0</v>
      </c>
      <c r="X14" s="96"/>
      <c r="Y14" s="105"/>
      <c r="Z14" s="149">
        <v>3</v>
      </c>
      <c r="AA14" s="150">
        <f>COUNTIF($E$2:$V$308,Z14)</f>
        <v>8</v>
      </c>
      <c r="AB14" s="108"/>
      <c r="AC14" s="149">
        <v>23</v>
      </c>
      <c r="AD14" s="150">
        <f>COUNTIF($E$2:$V$308,AC14)</f>
        <v>6</v>
      </c>
      <c r="AE14" s="1"/>
      <c r="AF14" s="1"/>
      <c r="AG14" s="1"/>
      <c r="AH14" s="1"/>
      <c r="AI14" s="1"/>
      <c r="AJ14" s="1"/>
      <c r="AK14" s="1"/>
      <c r="AL14" s="1"/>
      <c r="AM14" s="72"/>
      <c r="AN14" s="131"/>
      <c r="AO14" s="1"/>
      <c r="AP14" s="131"/>
      <c r="AQ14" s="1"/>
      <c r="AR14" s="1"/>
      <c r="AS14" s="1"/>
    </row>
    <row r="15" ht="14.25">
      <c r="A15" s="80">
        <v>14</v>
      </c>
      <c r="B15" s="14" t="s">
        <v>30</v>
      </c>
      <c r="C15" s="15">
        <v>1</v>
      </c>
      <c r="D15" s="12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104">
        <f>SUM((COUNTIF(E15:V15,$Z$1))+(COUNTIF(E15:V15,$AA$1))+(COUNTIF(E15:V15,$AB$1))+(COUNTIF(E15:V15,$AC$1))+(COUNTIF(E15:V15,$AD$1))+(COUNTIF(E15:V15,$AE$1))+(COUNTIF(E15:V15,$AF$1))+(COUNTIF(E15:V15,$AG$1))+(COUNTIF(E15:V15,$AH$1))+(COUNTIF(E15:V15,$AI$1))+(COUNTIF(E15:V15,$AJ$1))+(COUNTIF(E15:V15,$AK$1))+(COUNTIF(E15:V15,$AL$1))+(COUNTIF(E15:V15,$AM$1))+(COUNTIF(E15:V15,$AN$1)))</f>
        <v>0</v>
      </c>
      <c r="X15" s="96"/>
      <c r="Y15" s="105"/>
      <c r="Z15" s="149">
        <v>4</v>
      </c>
      <c r="AA15" s="150">
        <f>COUNTIF($E$2:$V$308,Z15)</f>
        <v>7</v>
      </c>
      <c r="AB15" s="108"/>
      <c r="AC15" s="149">
        <v>24</v>
      </c>
      <c r="AD15" s="150">
        <f>COUNTIF($E$2:$V$308,AC15)</f>
        <v>7</v>
      </c>
      <c r="AE15" s="1"/>
      <c r="AF15" s="1"/>
      <c r="AG15" s="1"/>
      <c r="AH15" s="1"/>
      <c r="AI15" s="1"/>
      <c r="AJ15" s="1"/>
      <c r="AK15" s="1"/>
      <c r="AL15" s="1"/>
      <c r="AM15" s="72"/>
      <c r="AN15" s="131"/>
      <c r="AO15" s="1"/>
      <c r="AP15" s="131"/>
      <c r="AQ15" s="1"/>
      <c r="AR15" s="1"/>
      <c r="AS15" s="1"/>
    </row>
    <row r="16" ht="14.25">
      <c r="A16" s="80">
        <v>15</v>
      </c>
      <c r="B16" s="14" t="s">
        <v>31</v>
      </c>
      <c r="C16" s="15">
        <v>2</v>
      </c>
      <c r="D16" s="12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104">
        <f>SUM((COUNTIF(E16:V16,$Z$1))+(COUNTIF(E16:V16,$AA$1))+(COUNTIF(E16:V16,$AB$1))+(COUNTIF(E16:V16,$AC$1))+(COUNTIF(E16:V16,$AD$1))+(COUNTIF(E16:V16,$AE$1))+(COUNTIF(E16:V16,$AF$1))+(COUNTIF(E16:V16,$AG$1))+(COUNTIF(E16:V16,$AH$1))+(COUNTIF(E16:V16,$AI$1))+(COUNTIF(E16:V16,$AJ$1))+(COUNTIF(E16:V16,$AK$1))+(COUNTIF(E16:V16,$AL$1))+(COUNTIF(E16:V16,$AM$1))+(COUNTIF(E16:V16,$AN$1)))</f>
        <v>0</v>
      </c>
      <c r="X16" s="96"/>
      <c r="Y16" s="105"/>
      <c r="Z16" s="149">
        <v>5</v>
      </c>
      <c r="AA16" s="150">
        <f>COUNTIF($E$2:$V$308,Z16)</f>
        <v>9</v>
      </c>
      <c r="AB16" s="108"/>
      <c r="AC16" s="149">
        <v>25</v>
      </c>
      <c r="AD16" s="150">
        <f>COUNTIF($E$2:$V$308,AC16)</f>
        <v>5</v>
      </c>
      <c r="AE16" s="1"/>
      <c r="AF16" s="1"/>
      <c r="AG16" s="1"/>
      <c r="AH16" s="1"/>
      <c r="AI16" s="1"/>
      <c r="AJ16" s="1"/>
      <c r="AK16" s="1"/>
      <c r="AL16" s="1"/>
      <c r="AM16" s="72"/>
      <c r="AN16" s="131"/>
      <c r="AO16" s="1"/>
      <c r="AP16" s="131"/>
      <c r="AQ16" s="1"/>
      <c r="AR16" s="1"/>
      <c r="AS16" s="1"/>
    </row>
    <row r="17" ht="14.25">
      <c r="A17" s="80">
        <v>16</v>
      </c>
      <c r="B17" s="14" t="s">
        <v>32</v>
      </c>
      <c r="C17" s="15">
        <v>1</v>
      </c>
      <c r="D17" s="12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104">
        <f>SUM((COUNTIF(E17:V17,$Z$1))+(COUNTIF(E17:V17,$AA$1))+(COUNTIF(E17:V17,$AB$1))+(COUNTIF(E17:V17,$AC$1))+(COUNTIF(E17:V17,$AD$1))+(COUNTIF(E17:V17,$AE$1))+(COUNTIF(E17:V17,$AF$1))+(COUNTIF(E17:V17,$AG$1))+(COUNTIF(E17:V17,$AH$1))+(COUNTIF(E17:V17,$AI$1))+(COUNTIF(E17:V17,$AJ$1))+(COUNTIF(E17:V17,$AK$1))+(COUNTIF(E17:V17,$AL$1))+(COUNTIF(E17:V17,$AM$1))+(COUNTIF(E17:V17,$AN$1)))</f>
        <v>0</v>
      </c>
      <c r="X17" s="96"/>
      <c r="Y17" s="105"/>
      <c r="Z17" s="149">
        <v>6</v>
      </c>
      <c r="AA17" s="150">
        <f>COUNTIF($E$2:$V$308,Z17)</f>
        <v>6</v>
      </c>
      <c r="AB17" s="108"/>
      <c r="AC17" s="149"/>
      <c r="AD17" s="150"/>
      <c r="AE17" s="1"/>
      <c r="AF17" s="1"/>
      <c r="AG17" s="1"/>
      <c r="AH17" s="1"/>
      <c r="AI17" s="1"/>
      <c r="AJ17" s="1"/>
      <c r="AK17" s="1"/>
      <c r="AL17" s="1"/>
      <c r="AM17" s="72"/>
      <c r="AN17" s="131"/>
      <c r="AO17" s="1"/>
      <c r="AP17" s="131"/>
      <c r="AQ17" s="1"/>
      <c r="AR17" s="1"/>
      <c r="AS17" s="1"/>
    </row>
    <row r="18" ht="14.25">
      <c r="A18" s="80">
        <v>17</v>
      </c>
      <c r="B18" s="14" t="s">
        <v>33</v>
      </c>
      <c r="C18" s="15">
        <v>2</v>
      </c>
      <c r="D18" s="127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104">
        <f>SUM((COUNTIF(E18:V18,$Z$1))+(COUNTIF(E18:V18,$AA$1))+(COUNTIF(E18:V18,$AB$1))+(COUNTIF(E18:V18,$AC$1))+(COUNTIF(E18:V18,$AD$1))+(COUNTIF(E18:V18,$AE$1))+(COUNTIF(E18:V18,$AF$1))+(COUNTIF(E18:V18,$AG$1))+(COUNTIF(E18:V18,$AH$1))+(COUNTIF(E18:V18,$AI$1))+(COUNTIF(E18:V18,$AJ$1))+(COUNTIF(E18:V18,$AK$1))+(COUNTIF(E18:V18,$AL$1))+(COUNTIF(E18:V18,$AM$1))+(COUNTIF(E18:V18,$AN$1)))</f>
        <v>0</v>
      </c>
      <c r="X18" s="96"/>
      <c r="Y18" s="105"/>
      <c r="Z18" s="149">
        <v>7</v>
      </c>
      <c r="AA18" s="150">
        <f>COUNTIF($E$2:$V$308,Z18)</f>
        <v>6</v>
      </c>
      <c r="AB18" s="108"/>
      <c r="AC18" s="149"/>
      <c r="AD18" s="150"/>
      <c r="AE18" s="1"/>
      <c r="AF18" s="1"/>
      <c r="AG18" s="1"/>
      <c r="AH18" s="1"/>
      <c r="AI18" s="1"/>
      <c r="AJ18" s="1"/>
      <c r="AK18" s="1"/>
      <c r="AL18" s="1"/>
      <c r="AM18" s="72"/>
      <c r="AN18" s="131"/>
      <c r="AO18" s="1"/>
      <c r="AP18" s="131"/>
      <c r="AQ18" s="1"/>
      <c r="AR18" s="1"/>
      <c r="AS18" s="1"/>
    </row>
    <row r="19" ht="14.25">
      <c r="A19" s="80">
        <v>18</v>
      </c>
      <c r="B19" s="14" t="s">
        <v>34</v>
      </c>
      <c r="C19" s="15">
        <v>2</v>
      </c>
      <c r="D19" s="12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104">
        <f>SUM((COUNTIF(E19:V19,$Z$1))+(COUNTIF(E19:V19,$AA$1))+(COUNTIF(E19:V19,$AB$1))+(COUNTIF(E19:V19,$AC$1))+(COUNTIF(E19:V19,$AD$1))+(COUNTIF(E19:V19,$AE$1))+(COUNTIF(E19:V19,$AF$1))+(COUNTIF(E19:V19,$AG$1))+(COUNTIF(E19:V19,$AH$1))+(COUNTIF(E19:V19,$AI$1))+(COUNTIF(E19:V19,$AJ$1))+(COUNTIF(E19:V19,$AK$1))+(COUNTIF(E19:V19,$AL$1))+(COUNTIF(E19:V19,$AM$1))+(COUNTIF(E19:V19,$AN$1)))</f>
        <v>0</v>
      </c>
      <c r="X19" s="96"/>
      <c r="Y19" s="105"/>
      <c r="Z19" s="149">
        <v>8</v>
      </c>
      <c r="AA19" s="150">
        <f>COUNTIF($E$2:$V$308,Z19)</f>
        <v>4</v>
      </c>
      <c r="AB19" s="108"/>
      <c r="AC19" s="149"/>
      <c r="AD19" s="150"/>
      <c r="AE19" s="1"/>
      <c r="AF19" s="1"/>
      <c r="AG19" s="1"/>
      <c r="AH19" s="1"/>
      <c r="AI19" s="1"/>
      <c r="AJ19" s="1"/>
      <c r="AK19" s="1"/>
      <c r="AL19" s="1"/>
      <c r="AM19" s="72"/>
      <c r="AN19" s="131"/>
      <c r="AO19" s="1"/>
      <c r="AP19" s="131"/>
      <c r="AQ19" s="1"/>
      <c r="AR19" s="1"/>
      <c r="AS19" s="1"/>
    </row>
    <row r="20" ht="14.25">
      <c r="A20" s="80">
        <v>19</v>
      </c>
      <c r="B20" s="14" t="s">
        <v>35</v>
      </c>
      <c r="C20" s="15">
        <v>1</v>
      </c>
      <c r="D20" s="12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104">
        <f>SUM((COUNTIF(E20:V20,$Z$1))+(COUNTIF(E20:V20,$AA$1))+(COUNTIF(E20:V20,$AB$1))+(COUNTIF(E20:V20,$AC$1))+(COUNTIF(E20:V20,$AD$1))+(COUNTIF(E20:V20,$AE$1))+(COUNTIF(E20:V20,$AF$1))+(COUNTIF(E20:V20,$AG$1))+(COUNTIF(E20:V20,$AH$1))+(COUNTIF(E20:V20,$AI$1))+(COUNTIF(E20:V20,$AJ$1))+(COUNTIF(E20:V20,$AK$1))+(COUNTIF(E20:V20,$AL$1))+(COUNTIF(E20:V20,$AM$1))+(COUNTIF(E20:V20,$AN$1)))</f>
        <v>0</v>
      </c>
      <c r="X20" s="96"/>
      <c r="Y20" s="105"/>
      <c r="Z20" s="149">
        <v>9</v>
      </c>
      <c r="AA20" s="150">
        <f>COUNTIF($E$2:$V$308,Z20)</f>
        <v>5</v>
      </c>
      <c r="AB20" s="108"/>
      <c r="AC20" s="149"/>
      <c r="AD20" s="150"/>
      <c r="AE20" s="1"/>
      <c r="AF20" s="1"/>
      <c r="AG20" s="1"/>
      <c r="AH20" s="1"/>
      <c r="AI20" s="1"/>
      <c r="AJ20" s="1"/>
      <c r="AK20" s="1"/>
      <c r="AL20" s="1"/>
      <c r="AM20" s="72"/>
      <c r="AN20" s="131"/>
      <c r="AO20" s="1"/>
      <c r="AP20" s="131"/>
      <c r="AQ20" s="1"/>
      <c r="AR20" s="1"/>
      <c r="AS20" s="1"/>
    </row>
    <row r="21" ht="14.25">
      <c r="A21" s="80">
        <v>20</v>
      </c>
      <c r="B21" s="14" t="s">
        <v>36</v>
      </c>
      <c r="C21" s="15">
        <v>1</v>
      </c>
      <c r="D21" s="12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104">
        <f>SUM((COUNTIF(E21:V21,$Z$1))+(COUNTIF(E21:V21,$AA$1))+(COUNTIF(E21:V21,$AB$1))+(COUNTIF(E21:V21,$AC$1))+(COUNTIF(E21:V21,$AD$1))+(COUNTIF(E21:V21,$AE$1))+(COUNTIF(E21:V21,$AF$1))+(COUNTIF(E21:V21,$AG$1))+(COUNTIF(E21:V21,$AH$1))+(COUNTIF(E21:V21,$AI$1))+(COUNTIF(E21:V21,$AJ$1))+(COUNTIF(E21:V21,$AK$1))+(COUNTIF(E21:V21,$AL$1))+(COUNTIF(E21:V21,$AM$1))+(COUNTIF(E21:V21,$AN$1)))</f>
        <v>0</v>
      </c>
      <c r="X21" s="96"/>
      <c r="Y21" s="105"/>
      <c r="Z21" s="149">
        <v>10</v>
      </c>
      <c r="AA21" s="150">
        <f>COUNTIF($E$2:$V$308,Z21)</f>
        <v>7</v>
      </c>
      <c r="AB21" s="108"/>
      <c r="AC21" s="149"/>
      <c r="AD21" s="150"/>
      <c r="AE21" s="1"/>
      <c r="AF21" s="1"/>
      <c r="AG21" s="1"/>
      <c r="AH21" s="1"/>
      <c r="AI21" s="1"/>
      <c r="AJ21" s="1"/>
      <c r="AK21" s="1"/>
      <c r="AL21" s="1"/>
      <c r="AM21" s="72"/>
      <c r="AN21" s="131"/>
      <c r="AO21" s="1"/>
      <c r="AP21" s="131"/>
      <c r="AQ21" s="1"/>
      <c r="AR21" s="1"/>
      <c r="AS21" s="1"/>
    </row>
    <row r="22" ht="14.25">
      <c r="A22" s="80">
        <v>21</v>
      </c>
      <c r="B22" s="34" t="s">
        <v>37</v>
      </c>
      <c r="C22" s="55">
        <v>1</v>
      </c>
      <c r="D22" s="12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104">
        <f>SUM((COUNTIF(E22:V22,$Z$1))+(COUNTIF(E22:V22,$AA$1))+(COUNTIF(E22:V22,$AB$1))+(COUNTIF(E22:V22,$AC$1))+(COUNTIF(E22:V22,$AD$1))+(COUNTIF(E22:V22,$AE$1))+(COUNTIF(E22:V22,$AF$1))+(COUNTIF(E22:V22,$AG$1))+(COUNTIF(E22:V22,$AH$1))+(COUNTIF(E22:V22,$AI$1))+(COUNTIF(E22:V22,$AJ$1))+(COUNTIF(E22:V22,$AK$1))+(COUNTIF(E22:V22,$AL$1))+(COUNTIF(E22:V22,$AM$1))+(COUNTIF(E22:V22,$AN$1)))</f>
        <v>0</v>
      </c>
      <c r="X22" s="96"/>
      <c r="Y22" s="105"/>
      <c r="Z22" s="149">
        <v>11</v>
      </c>
      <c r="AA22" s="150">
        <f>COUNTIF($E$2:$V$308,Z22)</f>
        <v>5</v>
      </c>
      <c r="AB22" s="108"/>
      <c r="AC22" s="149"/>
      <c r="AD22" s="150"/>
      <c r="AE22" s="1"/>
      <c r="AF22" s="1"/>
      <c r="AG22" s="1"/>
      <c r="AH22" s="1"/>
      <c r="AI22" s="1"/>
      <c r="AJ22" s="1"/>
      <c r="AK22" s="1"/>
      <c r="AL22" s="1"/>
      <c r="AM22" s="72"/>
      <c r="AN22" s="131"/>
      <c r="AO22" s="1"/>
      <c r="AP22" s="131"/>
      <c r="AQ22" s="1"/>
      <c r="AR22" s="1"/>
      <c r="AS22" s="1"/>
    </row>
    <row r="23" ht="14.25">
      <c r="A23" s="80">
        <v>22</v>
      </c>
      <c r="B23" s="14" t="s">
        <v>38</v>
      </c>
      <c r="C23" s="55">
        <v>2</v>
      </c>
      <c r="D23" s="12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104">
        <f>SUM((COUNTIF(E23:V23,$Z$1))+(COUNTIF(E23:V23,$AA$1))+(COUNTIF(E23:V23,$AB$1))+(COUNTIF(E23:V23,$AC$1))+(COUNTIF(E23:V23,$AD$1))+(COUNTIF(E23:V23,$AE$1))+(COUNTIF(E23:V23,$AF$1))+(COUNTIF(E23:V23,$AG$1))+(COUNTIF(E23:V23,$AH$1))+(COUNTIF(E23:V23,$AI$1))+(COUNTIF(E23:V23,$AJ$1))+(COUNTIF(E23:V23,$AK$1))+(COUNTIF(E23:V23,$AL$1))+(COUNTIF(E23:V23,$AM$1))+(COUNTIF(E23:V23,$AN$1)))</f>
        <v>0</v>
      </c>
      <c r="X23" s="96"/>
      <c r="Y23" s="105"/>
      <c r="Z23" s="149">
        <v>12</v>
      </c>
      <c r="AA23" s="150">
        <f>COUNTIF($E$2:$V$308,Z23)</f>
        <v>6</v>
      </c>
      <c r="AB23" s="108"/>
      <c r="AC23" s="149"/>
      <c r="AD23" s="150"/>
      <c r="AE23" s="1"/>
      <c r="AF23" s="1"/>
      <c r="AG23" s="1"/>
      <c r="AH23" s="1"/>
      <c r="AI23" s="1"/>
      <c r="AJ23" s="1"/>
      <c r="AK23" s="1"/>
      <c r="AL23" s="1"/>
      <c r="AM23" s="72"/>
      <c r="AN23" s="131"/>
      <c r="AO23" s="1"/>
      <c r="AP23" s="131"/>
      <c r="AQ23" s="1"/>
      <c r="AR23" s="1"/>
      <c r="AS23" s="1"/>
    </row>
    <row r="24" ht="14.25">
      <c r="A24" s="22">
        <v>23</v>
      </c>
      <c r="B24" s="151"/>
      <c r="C24" s="15"/>
      <c r="D24" s="12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104">
        <f>SUM((COUNTIF(E24:V24,$Z$1))+(COUNTIF(E24:V24,$AA$1))+(COUNTIF(E24:V24,$AB$1))+(COUNTIF(E24:V24,$AC$1))+(COUNTIF(E24:V24,$AD$1))+(COUNTIF(E24:V24,$AE$1))+(COUNTIF(E24:V24,$AF$1))+(COUNTIF(E24:V24,$AG$1))+(COUNTIF(E24:V24,$AH$1))+(COUNTIF(E24:V24,$AI$1))+(COUNTIF(E24:V24,$AJ$1))+(COUNTIF(E24:V24,$AK$1))+(COUNTIF(E24:V24,$AL$1))+(COUNTIF(E24:V24,$AM$1))+(COUNTIF(E24:V24,$AN$1)))</f>
        <v>0</v>
      </c>
      <c r="X24" s="96"/>
      <c r="Y24" s="105"/>
      <c r="Z24" s="149">
        <v>13</v>
      </c>
      <c r="AA24" s="150">
        <f>COUNTIF($E$2:$V$308,Z24)</f>
        <v>6</v>
      </c>
      <c r="AB24" s="108"/>
      <c r="AC24" s="149"/>
      <c r="AD24" s="150"/>
      <c r="AE24" s="1"/>
      <c r="AF24" s="1"/>
      <c r="AG24" s="1"/>
      <c r="AH24" s="1"/>
      <c r="AI24" s="1"/>
      <c r="AJ24" s="1"/>
      <c r="AK24" s="1"/>
      <c r="AL24" s="1"/>
      <c r="AM24" s="72"/>
      <c r="AN24" s="131"/>
      <c r="AO24" s="1"/>
      <c r="AP24" s="131"/>
      <c r="AQ24" s="1"/>
      <c r="AR24" s="1"/>
      <c r="AS24" s="1"/>
    </row>
    <row r="25" ht="14.25">
      <c r="A25" s="22">
        <v>24</v>
      </c>
      <c r="B25" s="57"/>
      <c r="C25" s="15"/>
      <c r="D25" s="127" t="str">
        <f>IF(W25&gt;3,"S","N")</f>
        <v>N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104">
        <f>SUM((COUNTIF(E25:V25,$Z$1))+(COUNTIF(E25:V25,$AA$1))+(COUNTIF(E25:V25,$AB$1))+(COUNTIF(E25:V25,$AC$1))+(COUNTIF(E25:V25,$AD$1))+(COUNTIF(E25:V25,$AE$1))+(COUNTIF(E25:V25,$AF$1))+(COUNTIF(E25:V25,$AG$1))+(COUNTIF(E25:V25,$AH$1))+(COUNTIF(E25:V25,$AI$1))+(COUNTIF(E25:V25,$AJ$1))+(COUNTIF(E25:V25,$AK$1))+(COUNTIF(E25:V25,$AL$1))+(COUNTIF(E25:V25,$AM$1))+(COUNTIF(E25:V25,$AN$1)))</f>
        <v>0</v>
      </c>
      <c r="X25" s="96"/>
      <c r="Y25" s="105"/>
      <c r="Z25" s="149">
        <v>14</v>
      </c>
      <c r="AA25" s="150">
        <f>COUNTIF($E$2:$V$308,Z25)</f>
        <v>8</v>
      </c>
      <c r="AB25" s="108"/>
      <c r="AC25" s="149"/>
      <c r="AD25" s="150"/>
      <c r="AE25" s="1"/>
      <c r="AF25" s="1"/>
      <c r="AG25" s="1"/>
      <c r="AH25" s="1"/>
      <c r="AI25" s="1"/>
      <c r="AJ25" s="1"/>
      <c r="AK25" s="1"/>
      <c r="AL25" s="1"/>
      <c r="AM25" s="72"/>
      <c r="AN25" s="131"/>
      <c r="AO25" s="1"/>
      <c r="AP25" s="131"/>
      <c r="AQ25" s="1"/>
      <c r="AR25" s="1"/>
      <c r="AS25" s="1"/>
    </row>
    <row r="26" ht="14.25">
      <c r="A26" s="22">
        <v>25</v>
      </c>
      <c r="B26" s="57"/>
      <c r="C26" s="15"/>
      <c r="D26" s="127" t="str">
        <f>IF(W26&gt;3,"S","N")</f>
        <v>N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104">
        <f>SUM((COUNTIF(E26:V26,$Z$1))+(COUNTIF(E26:V26,$AA$1))+(COUNTIF(E26:V26,$AB$1))+(COUNTIF(E26:V26,$AC$1))+(COUNTIF(E26:V26,$AD$1))+(COUNTIF(E26:V26,$AE$1))+(COUNTIF(E26:V26,$AF$1))+(COUNTIF(E26:V26,$AG$1))+(COUNTIF(E26:V26,$AH$1))+(COUNTIF(E26:V26,$AI$1))+(COUNTIF(E26:V26,$AJ$1))+(COUNTIF(E26:V26,$AK$1))+(COUNTIF(E26:V26,$AL$1))+(COUNTIF(E26:V26,$AM$1))+(COUNTIF(E26:V26,$AN$1)))</f>
        <v>0</v>
      </c>
      <c r="X26" s="96"/>
      <c r="Y26" s="105"/>
      <c r="Z26" s="149">
        <v>15</v>
      </c>
      <c r="AA26" s="150">
        <f>COUNTIF($E$2:$V$308,Z26)</f>
        <v>4</v>
      </c>
      <c r="AB26" s="108"/>
      <c r="AC26" s="149"/>
      <c r="AD26" s="150"/>
      <c r="AE26" s="1"/>
      <c r="AF26" s="1"/>
      <c r="AG26" s="1"/>
      <c r="AH26" s="1"/>
      <c r="AI26" s="1"/>
      <c r="AJ26" s="1"/>
      <c r="AK26" s="1"/>
      <c r="AL26" s="1"/>
      <c r="AM26" s="72"/>
      <c r="AN26" s="131"/>
      <c r="AO26" s="1"/>
      <c r="AP26" s="131"/>
      <c r="AQ26" s="1"/>
      <c r="AR26" s="1"/>
      <c r="AS26" s="1"/>
    </row>
    <row r="27" ht="14.25">
      <c r="A27" s="22">
        <v>26</v>
      </c>
      <c r="B27" s="57"/>
      <c r="C27" s="15"/>
      <c r="D27" s="127" t="str">
        <f>IF(W27&gt;3,"S","N")</f>
        <v>N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104">
        <f>SUM((COUNTIF(E27:V27,$Z$1))+(COUNTIF(E27:V27,$AA$1))+(COUNTIF(E27:V27,$AB$1))+(COUNTIF(E27:V27,$AC$1))+(COUNTIF(E27:V27,$AD$1))+(COUNTIF(E27:V27,$AE$1))+(COUNTIF(E27:V27,$AF$1))+(COUNTIF(E27:V27,$AG$1))+(COUNTIF(E27:V27,$AH$1))+(COUNTIF(E27:V27,$AI$1))+(COUNTIF(E27:V27,$AJ$1))+(COUNTIF(E27:V27,$AK$1))+(COUNTIF(E27:V27,$AL$1))+(COUNTIF(E27:V27,$AM$1))+(COUNTIF(E27:V27,$AN$1)))</f>
        <v>0</v>
      </c>
      <c r="X27" s="96"/>
      <c r="Y27" s="105"/>
      <c r="Z27" s="149">
        <v>16</v>
      </c>
      <c r="AA27" s="150">
        <f>COUNTIF($E$2:$V$308,Z27)</f>
        <v>5</v>
      </c>
      <c r="AB27" s="108"/>
      <c r="AC27" s="149"/>
      <c r="AD27" s="150"/>
      <c r="AE27" s="1"/>
      <c r="AF27" s="1"/>
      <c r="AG27" s="1"/>
      <c r="AH27" s="1"/>
      <c r="AI27" s="1"/>
      <c r="AJ27" s="1"/>
      <c r="AK27" s="1"/>
      <c r="AL27" s="1"/>
      <c r="AM27" s="72"/>
      <c r="AN27" s="131"/>
      <c r="AO27" s="1"/>
      <c r="AP27" s="131"/>
      <c r="AQ27" s="1"/>
      <c r="AR27" s="1"/>
      <c r="AS27" s="1"/>
    </row>
    <row r="28" ht="14.25">
      <c r="A28" s="22">
        <v>27</v>
      </c>
      <c r="B28" s="57"/>
      <c r="C28" s="15"/>
      <c r="D28" s="127" t="str">
        <f>IF(W28&gt;3,"S","N")</f>
        <v>N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104">
        <f>SUM((COUNTIF(E28:V28,$Z$1))+(COUNTIF(E28:V28,$AA$1))+(COUNTIF(E28:V28,$AB$1))+(COUNTIF(E28:V28,$AC$1))+(COUNTIF(E28:V28,$AD$1))+(COUNTIF(E28:V28,$AE$1))+(COUNTIF(E28:V28,$AF$1))+(COUNTIF(E28:V28,$AG$1))+(COUNTIF(E28:V28,$AH$1))+(COUNTIF(E28:V28,$AI$1))+(COUNTIF(E28:V28,$AJ$1))+(COUNTIF(E28:V28,$AK$1))+(COUNTIF(E28:V28,$AL$1))+(COUNTIF(E28:V28,$AM$1))+(COUNTIF(E28:V28,$AN$1)))</f>
        <v>0</v>
      </c>
      <c r="X28" s="96"/>
      <c r="Y28" s="105"/>
      <c r="Z28" s="149">
        <v>17</v>
      </c>
      <c r="AA28" s="150">
        <f>COUNTIF($E$2:$V$308,Z28)</f>
        <v>4</v>
      </c>
      <c r="AB28" s="108"/>
      <c r="AC28" s="149"/>
      <c r="AD28" s="150"/>
      <c r="AE28" s="1"/>
      <c r="AF28" s="1"/>
      <c r="AG28" s="1"/>
      <c r="AH28" s="1"/>
      <c r="AI28" s="1"/>
      <c r="AJ28" s="1"/>
      <c r="AK28" s="1"/>
      <c r="AL28" s="1"/>
      <c r="AM28" s="72"/>
      <c r="AN28" s="131"/>
      <c r="AO28" s="1"/>
      <c r="AP28" s="131"/>
      <c r="AQ28" s="1"/>
      <c r="AR28" s="1"/>
      <c r="AS28" s="1"/>
    </row>
    <row r="29" ht="14.25">
      <c r="A29" s="22">
        <v>28</v>
      </c>
      <c r="B29" s="57"/>
      <c r="C29" s="15"/>
      <c r="D29" s="127" t="str">
        <f>IF(W29&gt;3,"S","N")</f>
        <v>N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104">
        <f>SUM((COUNTIF(E29:V29,$Z$1))+(COUNTIF(E29:V29,$AA$1))+(COUNTIF(E29:V29,$AB$1))+(COUNTIF(E29:V29,$AC$1))+(COUNTIF(E29:V29,$AD$1))+(COUNTIF(E29:V29,$AE$1))+(COUNTIF(E29:V29,$AF$1))+(COUNTIF(E29:V29,$AG$1))+(COUNTIF(E29:V29,$AH$1))+(COUNTIF(E29:V29,$AI$1))+(COUNTIF(E29:V29,$AJ$1))+(COUNTIF(E29:V29,$AK$1))+(COUNTIF(E29:V29,$AL$1))+(COUNTIF(E29:V29,$AM$1))+(COUNTIF(E29:V29,$AN$1)))</f>
        <v>0</v>
      </c>
      <c r="X29" s="96"/>
      <c r="Y29" s="105"/>
      <c r="Z29" s="149">
        <v>18</v>
      </c>
      <c r="AA29" s="150">
        <f>COUNTIF($E$2:$V$308,Z29)</f>
        <v>5</v>
      </c>
      <c r="AB29" s="108"/>
      <c r="AC29" s="149"/>
      <c r="AD29" s="150"/>
      <c r="AE29" s="1"/>
      <c r="AF29" s="1"/>
      <c r="AG29" s="1"/>
      <c r="AH29" s="1"/>
      <c r="AI29" s="1"/>
      <c r="AJ29" s="1"/>
      <c r="AK29" s="1"/>
      <c r="AL29" s="1"/>
      <c r="AM29" s="1"/>
      <c r="AN29" s="131"/>
      <c r="AO29" s="131"/>
      <c r="AP29" s="131"/>
      <c r="AQ29" s="1"/>
      <c r="AR29" s="1"/>
      <c r="AS29" s="1"/>
    </row>
    <row r="30" ht="14.25">
      <c r="A30" s="22">
        <v>29</v>
      </c>
      <c r="B30" s="57"/>
      <c r="C30" s="15"/>
      <c r="D30" s="127" t="str">
        <f>IF(W30&gt;3,"S","N")</f>
        <v>N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104">
        <f>SUM((COUNTIF(E30:V30,$Z$1))+(COUNTIF(E30:V30,$AA$1))+(COUNTIF(E30:V30,$AB$1))+(COUNTIF(E30:V30,$AC$1))+(COUNTIF(E30:V30,$AD$1))+(COUNTIF(E30:V30,$AE$1))+(COUNTIF(E30:V30,$AF$1))+(COUNTIF(E30:V30,$AG$1))+(COUNTIF(E30:V30,$AH$1))+(COUNTIF(E30:V30,$AI$1))+(COUNTIF(E30:V30,$AJ$1))+(COUNTIF(E30:V30,$AK$1))+(COUNTIF(E30:V30,$AL$1))+(COUNTIF(E30:V30,$AM$1))+(COUNTIF(E30:V30,$AN$1)))</f>
        <v>0</v>
      </c>
      <c r="X30" s="96"/>
      <c r="Y30" s="105"/>
      <c r="Z30" s="149">
        <v>19</v>
      </c>
      <c r="AA30" s="150">
        <f>COUNTIF($E$2:$V$308,Z30)</f>
        <v>6</v>
      </c>
      <c r="AB30" s="108"/>
      <c r="AC30" s="149"/>
      <c r="AD30" s="150"/>
      <c r="AE30" s="1"/>
      <c r="AF30" s="1"/>
      <c r="AG30" s="1"/>
      <c r="AH30" s="1"/>
      <c r="AI30" s="1"/>
      <c r="AJ30" s="1"/>
      <c r="AK30" s="1"/>
      <c r="AL30" s="1"/>
      <c r="AM30" s="1"/>
      <c r="AN30" s="131"/>
      <c r="AO30" s="1"/>
      <c r="AP30" s="131"/>
      <c r="AQ30" s="1"/>
      <c r="AR30" s="1"/>
      <c r="AS30" s="1"/>
    </row>
    <row r="31" ht="14.25">
      <c r="A31" s="22">
        <v>30</v>
      </c>
      <c r="B31" s="57"/>
      <c r="C31" s="15"/>
      <c r="D31" s="127" t="str">
        <f>IF(W31&gt;3,"S","N")</f>
        <v>N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104">
        <f>SUM((COUNTIF(E31:V31,$Z$1))+(COUNTIF(E31:V31,$AA$1))+(COUNTIF(E31:V31,$AB$1))+(COUNTIF(E31:V31,$AC$1))+(COUNTIF(E31:V31,$AD$1))+(COUNTIF(E31:V31,$AE$1))+(COUNTIF(E31:V31,$AF$1))+(COUNTIF(E31:V31,$AG$1))+(COUNTIF(E31:V31,$AH$1))+(COUNTIF(E31:V31,$AI$1))+(COUNTIF(E31:V31,$AJ$1))+(COUNTIF(E31:V31,$AK$1))+(COUNTIF(E31:V31,$AL$1))+(COUNTIF(E31:V31,$AM$1))+(COUNTIF(E31:V31,$AN$1)))</f>
        <v>0</v>
      </c>
      <c r="X31" s="96"/>
      <c r="Y31" s="105"/>
      <c r="Z31" s="149">
        <v>20</v>
      </c>
      <c r="AA31" s="150">
        <f>COUNTIF($E$2:$V$308,Z31)</f>
        <v>7</v>
      </c>
      <c r="AB31" s="108"/>
      <c r="AC31" s="149"/>
      <c r="AD31" s="150"/>
      <c r="AE31" s="1"/>
      <c r="AF31" s="1"/>
      <c r="AG31" s="1"/>
      <c r="AH31" s="1"/>
      <c r="AI31" s="1"/>
      <c r="AJ31" s="1"/>
      <c r="AK31" s="1"/>
      <c r="AL31" s="1"/>
      <c r="AM31" s="1"/>
      <c r="AN31" s="131"/>
      <c r="AO31" s="1"/>
      <c r="AP31" s="131"/>
      <c r="AQ31" s="1"/>
      <c r="AR31" s="1"/>
      <c r="AS31" s="1"/>
    </row>
    <row r="32" ht="14.25">
      <c r="A32" s="22">
        <v>31</v>
      </c>
      <c r="B32" s="57"/>
      <c r="C32" s="15"/>
      <c r="D32" s="127" t="str">
        <f>IF(W32&gt;3,"S","N")</f>
        <v>N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104">
        <f>SUM((COUNTIF(E32:V32,$Z$1))+(COUNTIF(E32:V32,$AA$1))+(COUNTIF(E32:V32,$AB$1))+(COUNTIF(E32:V32,$AC$1))+(COUNTIF(E32:V32,$AD$1))+(COUNTIF(E32:V32,$AE$1))+(COUNTIF(E32:V32,$AF$1))+(COUNTIF(E32:V32,$AG$1))+(COUNTIF(E32:V32,$AH$1))+(COUNTIF(E32:V32,$AI$1))+(COUNTIF(E32:V32,$AJ$1))+(COUNTIF(E32:V32,$AK$1))+(COUNTIF(E32:V32,$AL$1))+(COUNTIF(E32:V32,$AM$1))+(COUNTIF(E32:V32,$AN$1)))</f>
        <v>0</v>
      </c>
      <c r="X32" s="96"/>
      <c r="Y32" s="96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.25">
      <c r="A33" s="22">
        <v>32</v>
      </c>
      <c r="B33" s="57"/>
      <c r="C33" s="15"/>
      <c r="D33" s="127" t="str">
        <f>IF(W33&gt;3,"S","N")</f>
        <v>N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104">
        <f>SUM((COUNTIF(E33:V33,$Z$1))+(COUNTIF(E33:V33,$AA$1))+(COUNTIF(E33:V33,$AB$1))+(COUNTIF(E33:V33,$AC$1))+(COUNTIF(E33:V33,$AD$1))+(COUNTIF(E33:V33,$AE$1))+(COUNTIF(E33:V33,$AF$1))+(COUNTIF(E33:V33,$AG$1))+(COUNTIF(E33:V33,$AH$1))+(COUNTIF(E33:V33,$AI$1))+(COUNTIF(E33:V33,$AJ$1))+(COUNTIF(E33:V33,$AK$1))+(COUNTIF(E33:V33,$AL$1))+(COUNTIF(E33:V33,$AM$1))+(COUNTIF(E33:V33,$AN$1)))</f>
        <v>0</v>
      </c>
      <c r="X33" s="96"/>
      <c r="Y33" s="96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.25">
      <c r="A34" s="22">
        <v>33</v>
      </c>
      <c r="B34" s="57"/>
      <c r="C34" s="15"/>
      <c r="D34" s="127" t="str">
        <f>IF(W34&gt;3,"S","N")</f>
        <v>N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104">
        <f>SUM((COUNTIF(E34:V34,$Z$1))+(COUNTIF(E34:V34,$AA$1))+(COUNTIF(E34:V34,$AB$1))+(COUNTIF(E34:V34,$AC$1))+(COUNTIF(E34:V34,$AD$1))+(COUNTIF(E34:V34,$AE$1))+(COUNTIF(E34:V34,$AF$1))+(COUNTIF(E34:V34,$AG$1))+(COUNTIF(E34:V34,$AH$1))+(COUNTIF(E34:V34,$AI$1))+(COUNTIF(E34:V34,$AJ$1))+(COUNTIF(E34:V34,$AK$1))+(COUNTIF(E34:V34,$AL$1))+(COUNTIF(E34:V34,$AM$1))+(COUNTIF(E34:V34,$AN$1)))</f>
        <v>0</v>
      </c>
      <c r="X34" s="96"/>
      <c r="Y34" s="96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.25">
      <c r="A35" s="22">
        <v>34</v>
      </c>
      <c r="B35" s="57"/>
      <c r="C35" s="15"/>
      <c r="D35" s="127" t="str">
        <f>IF(W35&gt;3,"S","N")</f>
        <v>N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104">
        <f>SUM((COUNTIF(E35:V35,$Z$1))+(COUNTIF(E35:V35,$AA$1))+(COUNTIF(E35:V35,$AB$1))+(COUNTIF(E35:V35,$AC$1))+(COUNTIF(E35:V35,$AD$1))+(COUNTIF(E35:V35,$AE$1))+(COUNTIF(E35:V35,$AF$1))+(COUNTIF(E35:V35,$AG$1))+(COUNTIF(E35:V35,$AH$1))+(COUNTIF(E35:V35,$AI$1))+(COUNTIF(E35:V35,$AJ$1))+(COUNTIF(E35:V35,$AK$1))+(COUNTIF(E35:V35,$AL$1))+(COUNTIF(E35:V35,$AM$1))+(COUNTIF(E35:V35,$AN$1)))</f>
        <v>0</v>
      </c>
      <c r="X35" s="96"/>
      <c r="Y35" s="96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.25">
      <c r="A36" s="22">
        <v>35</v>
      </c>
      <c r="B36" s="57"/>
      <c r="C36" s="15"/>
      <c r="D36" s="127" t="str">
        <f>IF(W36&gt;3,"S","N")</f>
        <v>N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104">
        <f>SUM((COUNTIF(E36:V36,$Z$1))+(COUNTIF(E36:V36,$AA$1))+(COUNTIF(E36:V36,$AB$1))+(COUNTIF(E36:V36,$AC$1))+(COUNTIF(E36:V36,$AD$1))+(COUNTIF(E36:V36,$AE$1))+(COUNTIF(E36:V36,$AF$1))+(COUNTIF(E36:V36,$AG$1))+(COUNTIF(E36:V36,$AH$1))+(COUNTIF(E36:V36,$AI$1))+(COUNTIF(E36:V36,$AJ$1))+(COUNTIF(E36:V36,$AK$1))+(COUNTIF(E36:V36,$AL$1))+(COUNTIF(E36:V36,$AM$1))+(COUNTIF(E36:V36,$AN$1)))</f>
        <v>0</v>
      </c>
      <c r="X36" s="96"/>
      <c r="Y36" s="96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.25">
      <c r="A37" s="22">
        <v>36</v>
      </c>
      <c r="B37" s="57"/>
      <c r="C37" s="15"/>
      <c r="D37" s="127" t="str">
        <f>IF(W37&gt;3,"S","N")</f>
        <v>N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04">
        <f>SUM((COUNTIF(E37:V37,$Z$1))+(COUNTIF(E37:V37,$AA$1))+(COUNTIF(E37:V37,$AB$1))+(COUNTIF(E37:V37,$AC$1))+(COUNTIF(E37:V37,$AD$1))+(COUNTIF(E37:V37,$AE$1))+(COUNTIF(E37:V37,$AF$1))+(COUNTIF(E37:V37,$AG$1))+(COUNTIF(E37:V37,$AH$1))+(COUNTIF(E37:V37,$AI$1))+(COUNTIF(E37:V37,$AJ$1))+(COUNTIF(E37:V37,$AK$1))+(COUNTIF(E37:V37,$AL$1))+(COUNTIF(E37:V37,$AM$1))+(COUNTIF(E37:V37,$AN$1)))</f>
        <v>0</v>
      </c>
      <c r="X37" s="96"/>
      <c r="Y37" s="96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.25">
      <c r="A38" s="22">
        <v>37</v>
      </c>
      <c r="B38" s="57"/>
      <c r="C38" s="15"/>
      <c r="D38" s="127" t="str">
        <f>IF(W38&gt;3,"S","N")</f>
        <v>N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04">
        <f>SUM((COUNTIF(E38:V38,$Z$1))+(COUNTIF(E38:V38,$AA$1))+(COUNTIF(E38:V38,$AB$1))+(COUNTIF(E38:V38,$AC$1))+(COUNTIF(E38:V38,$AD$1))+(COUNTIF(E38:V38,$AE$1))+(COUNTIF(E38:V38,$AF$1))+(COUNTIF(E38:V38,$AG$1))+(COUNTIF(E38:V38,$AH$1))+(COUNTIF(E38:V38,$AI$1))+(COUNTIF(E38:V38,$AJ$1))+(COUNTIF(E38:V38,$AK$1))+(COUNTIF(E38:V38,$AL$1))+(COUNTIF(E38:V38,$AM$1))+(COUNTIF(E38:V38,$AN$1)))</f>
        <v>0</v>
      </c>
      <c r="X38" s="96"/>
      <c r="Y38" s="96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.25">
      <c r="A39" s="22">
        <v>38</v>
      </c>
      <c r="B39" s="57"/>
      <c r="C39" s="15"/>
      <c r="D39" s="127" t="str">
        <f>IF(W39&gt;3,"S","N")</f>
        <v>N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04">
        <f>SUM((COUNTIF(E39:V39,$Z$1))+(COUNTIF(E39:V39,$AA$1))+(COUNTIF(E39:V39,$AB$1))+(COUNTIF(E39:V39,$AC$1))+(COUNTIF(E39:V39,$AD$1))+(COUNTIF(E39:V39,$AE$1))+(COUNTIF(E39:V39,$AF$1))+(COUNTIF(E39:V39,$AG$1))+(COUNTIF(E39:V39,$AH$1))+(COUNTIF(E39:V39,$AI$1))+(COUNTIF(E39:V39,$AJ$1))+(COUNTIF(E39:V39,$AK$1))+(COUNTIF(E39:V39,$AL$1))+(COUNTIF(E39:V39,$AM$1))+(COUNTIF(E39:V39,$AN$1)))</f>
        <v>0</v>
      </c>
      <c r="X39" s="96"/>
      <c r="Y39" s="96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.25">
      <c r="A40" s="22">
        <v>39</v>
      </c>
      <c r="B40" s="57"/>
      <c r="C40" s="15"/>
      <c r="D40" s="127" t="str">
        <f>IF(W40&gt;3,"S","N")</f>
        <v>N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04">
        <f>SUM((COUNTIF(E40:V40,$Z$1))+(COUNTIF(E40:V40,$AA$1))+(COUNTIF(E40:V40,$AB$1))+(COUNTIF(E40:V40,$AC$1))+(COUNTIF(E40:V40,$AD$1))+(COUNTIF(E40:V40,$AE$1))+(COUNTIF(E40:V40,$AF$1))+(COUNTIF(E40:V40,$AG$1))+(COUNTIF(E40:V40,$AH$1))+(COUNTIF(E40:V40,$AI$1))+(COUNTIF(E40:V40,$AJ$1))+(COUNTIF(E40:V40,$AK$1))+(COUNTIF(E40:V40,$AL$1))+(COUNTIF(E40:V40,$AM$1))+(COUNTIF(E40:V40,$AN$1)))</f>
        <v>0</v>
      </c>
      <c r="X40" s="96"/>
      <c r="Y40" s="96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.25">
      <c r="A41" s="22">
        <v>40</v>
      </c>
      <c r="B41" s="57"/>
      <c r="C41" s="15"/>
      <c r="D41" s="127" t="str">
        <f>IF(W41&gt;3,"S","N")</f>
        <v>N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04">
        <f>SUM((COUNTIF(E41:V41,$Z$1))+(COUNTIF(E41:V41,$AA$1))+(COUNTIF(E41:V41,$AB$1))+(COUNTIF(E41:V41,$AC$1))+(COUNTIF(E41:V41,$AD$1))+(COUNTIF(E41:V41,$AE$1))+(COUNTIF(E41:V41,$AF$1))+(COUNTIF(E41:V41,$AG$1))+(COUNTIF(E41:V41,$AH$1))+(COUNTIF(E41:V41,$AI$1))+(COUNTIF(E41:V41,$AJ$1))+(COUNTIF(E41:V41,$AK$1))+(COUNTIF(E41:V41,$AL$1))+(COUNTIF(E41:V41,$AM$1))+(COUNTIF(E41:V41,$AN$1)))</f>
        <v>0</v>
      </c>
      <c r="X41" s="96"/>
      <c r="Y41" s="96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.25">
      <c r="A42" s="22">
        <v>41</v>
      </c>
      <c r="B42" s="57"/>
      <c r="C42" s="15"/>
      <c r="D42" s="127" t="str">
        <f>IF(W42&gt;3,"S","N")</f>
        <v>N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04">
        <f>SUM((COUNTIF(E42:V42,$Z$1))+(COUNTIF(E42:V42,$AA$1))+(COUNTIF(E42:V42,$AB$1))+(COUNTIF(E42:V42,$AC$1))+(COUNTIF(E42:V42,$AD$1))+(COUNTIF(E42:V42,$AE$1))+(COUNTIF(E42:V42,$AF$1))+(COUNTIF(E42:V42,$AG$1))+(COUNTIF(E42:V42,$AH$1))+(COUNTIF(E42:V42,$AI$1))+(COUNTIF(E42:V42,$AJ$1))+(COUNTIF(E42:V42,$AK$1))+(COUNTIF(E42:V42,$AL$1))+(COUNTIF(E42:V42,$AM$1))+(COUNTIF(E42:V42,$AN$1)))</f>
        <v>0</v>
      </c>
      <c r="X42" s="96"/>
      <c r="Y42" s="96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.25">
      <c r="A43" s="22">
        <v>42</v>
      </c>
      <c r="B43" s="57"/>
      <c r="C43" s="15"/>
      <c r="D43" s="127" t="str">
        <f>IF(W43&gt;3,"S","N")</f>
        <v>N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104">
        <f>SUM((COUNTIF(E43:V43,$Z$1))+(COUNTIF(E43:V43,$AA$1))+(COUNTIF(E43:V43,$AB$1))+(COUNTIF(E43:V43,$AC$1))+(COUNTIF(E43:V43,$AD$1))+(COUNTIF(E43:V43,$AE$1))+(COUNTIF(E43:V43,$AF$1))+(COUNTIF(E43:V43,$AG$1))+(COUNTIF(E43:V43,$AH$1))+(COUNTIF(E43:V43,$AI$1))+(COUNTIF(E43:V43,$AJ$1))+(COUNTIF(E43:V43,$AK$1))+(COUNTIF(E43:V43,$AL$1))+(COUNTIF(E43:V43,$AM$1))+(COUNTIF(E43:V43,$AN$1)))</f>
        <v>0</v>
      </c>
      <c r="X43" s="96"/>
      <c r="Y43" s="9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.25">
      <c r="A44" s="22">
        <v>43</v>
      </c>
      <c r="B44" s="57"/>
      <c r="C44" s="15"/>
      <c r="D44" s="127" t="str">
        <f>IF(W44&gt;3,"S","N")</f>
        <v>N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104">
        <f>SUM((COUNTIF(E44:V44,$Z$1))+(COUNTIF(E44:V44,$AA$1))+(COUNTIF(E44:V44,$AB$1))+(COUNTIF(E44:V44,$AC$1))+(COUNTIF(E44:V44,$AD$1))+(COUNTIF(E44:V44,$AE$1))+(COUNTIF(E44:V44,$AF$1))+(COUNTIF(E44:V44,$AG$1))+(COUNTIF(E44:V44,$AH$1))+(COUNTIF(E44:V44,$AI$1))+(COUNTIF(E44:V44,$AJ$1))+(COUNTIF(E44:V44,$AK$1))+(COUNTIF(E44:V44,$AL$1))+(COUNTIF(E44:V44,$AM$1))+(COUNTIF(E44:V44,$AN$1)))</f>
        <v>0</v>
      </c>
      <c r="X44" s="96"/>
      <c r="Y44" s="96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.25">
      <c r="A45" s="22">
        <v>44</v>
      </c>
      <c r="B45" s="57"/>
      <c r="C45" s="15"/>
      <c r="D45" s="127" t="str">
        <f>IF(W45&gt;3,"S","N")</f>
        <v>N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104">
        <f>SUM((COUNTIF(E45:V45,$Z$1))+(COUNTIF(E45:V45,$AA$1))+(COUNTIF(E45:V45,$AB$1))+(COUNTIF(E45:V45,$AC$1))+(COUNTIF(E45:V45,$AD$1))+(COUNTIF(E45:V45,$AE$1))+(COUNTIF(E45:V45,$AF$1))+(COUNTIF(E45:V45,$AG$1))+(COUNTIF(E45:V45,$AH$1))+(COUNTIF(E45:V45,$AI$1))+(COUNTIF(E45:V45,$AJ$1))+(COUNTIF(E45:V45,$AK$1))+(COUNTIF(E45:V45,$AL$1))+(COUNTIF(E45:V45,$AM$1))+(COUNTIF(E45:V45,$AN$1)))</f>
        <v>0</v>
      </c>
      <c r="X45" s="96"/>
      <c r="Y45" s="9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.25">
      <c r="A46" s="22">
        <v>45</v>
      </c>
      <c r="B46" s="57"/>
      <c r="C46" s="15"/>
      <c r="D46" s="127" t="str">
        <f>IF(W46&gt;3,"S","N")</f>
        <v>N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104">
        <f>SUM((COUNTIF(E46:V46,$Z$1))+(COUNTIF(E46:V46,$AA$1))+(COUNTIF(E46:V46,$AB$1))+(COUNTIF(E46:V46,$AC$1))+(COUNTIF(E46:V46,$AD$1))+(COUNTIF(E46:V46,$AE$1))+(COUNTIF(E46:V46,$AF$1))+(COUNTIF(E46:V46,$AG$1))+(COUNTIF(E46:V46,$AH$1))+(COUNTIF(E46:V46,$AI$1))+(COUNTIF(E46:V46,$AJ$1))+(COUNTIF(E46:V46,$AK$1))+(COUNTIF(E46:V46,$AL$1))+(COUNTIF(E46:V46,$AM$1))+(COUNTIF(E46:V46,$AN$1)))</f>
        <v>0</v>
      </c>
      <c r="X46" s="96"/>
      <c r="Y46" s="96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.25">
      <c r="A47" s="22">
        <v>46</v>
      </c>
      <c r="B47" s="57"/>
      <c r="C47" s="15"/>
      <c r="D47" s="127" t="str">
        <f>IF(W47&gt;3,"S","N")</f>
        <v>N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104">
        <f>SUM((COUNTIF(E47:V47,$Z$1))+(COUNTIF(E47:V47,$AA$1))+(COUNTIF(E47:V47,$AB$1))+(COUNTIF(E47:V47,$AC$1))+(COUNTIF(E47:V47,$AD$1))+(COUNTIF(E47:V47,$AE$1))+(COUNTIF(E47:V47,$AF$1))+(COUNTIF(E47:V47,$AG$1))+(COUNTIF(E47:V47,$AH$1))+(COUNTIF(E47:V47,$AI$1))+(COUNTIF(E47:V47,$AJ$1))+(COUNTIF(E47:V47,$AK$1))+(COUNTIF(E47:V47,$AL$1))+(COUNTIF(E47:V47,$AM$1))+(COUNTIF(E47:V47,$AN$1)))</f>
        <v>0</v>
      </c>
      <c r="X47" s="96"/>
      <c r="Y47" s="96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.25">
      <c r="A48" s="22">
        <v>47</v>
      </c>
      <c r="B48" s="57"/>
      <c r="C48" s="15"/>
      <c r="D48" s="127" t="str">
        <f>IF(W48&gt;3,"S","N")</f>
        <v>N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104">
        <f>SUM((COUNTIF(E48:V48,$Z$1))+(COUNTIF(E48:V48,$AA$1))+(COUNTIF(E48:V48,$AB$1))+(COUNTIF(E48:V48,$AC$1))+(COUNTIF(E48:V48,$AD$1))+(COUNTIF(E48:V48,$AE$1))+(COUNTIF(E48:V48,$AF$1))+(COUNTIF(E48:V48,$AG$1))+(COUNTIF(E48:V48,$AH$1))+(COUNTIF(E48:V48,$AI$1))+(COUNTIF(E48:V48,$AJ$1))+(COUNTIF(E48:V48,$AK$1))+(COUNTIF(E48:V48,$AL$1))+(COUNTIF(E48:V48,$AM$1))+(COUNTIF(E48:V48,$AN$1)))</f>
        <v>0</v>
      </c>
      <c r="X48" s="96"/>
      <c r="Y48" s="96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.25">
      <c r="A49" s="22">
        <v>48</v>
      </c>
      <c r="B49" s="57"/>
      <c r="C49" s="15"/>
      <c r="D49" s="127" t="str">
        <f>IF(W49&gt;3,"S","N")</f>
        <v>N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104">
        <f>SUM((COUNTIF(E49:V49,$Z$1))+(COUNTIF(E49:V49,$AA$1))+(COUNTIF(E49:V49,$AB$1))+(COUNTIF(E49:V49,$AC$1))+(COUNTIF(E49:V49,$AD$1))+(COUNTIF(E49:V49,$AE$1))+(COUNTIF(E49:V49,$AF$1))+(COUNTIF(E49:V49,$AG$1))+(COUNTIF(E49:V49,$AH$1))+(COUNTIF(E49:V49,$AI$1))+(COUNTIF(E49:V49,$AJ$1))+(COUNTIF(E49:V49,$AK$1))+(COUNTIF(E49:V49,$AL$1))+(COUNTIF(E49:V49,$AM$1))+(COUNTIF(E49:V49,$AN$1)))</f>
        <v>0</v>
      </c>
      <c r="X49" s="96"/>
      <c r="Y49" s="9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.25">
      <c r="A50" s="22">
        <v>49</v>
      </c>
      <c r="B50" s="57"/>
      <c r="C50" s="15"/>
      <c r="D50" s="127" t="str">
        <f>IF(W50&gt;3,"S","N")</f>
        <v>N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104">
        <f>SUM((COUNTIF(E50:V50,$Z$1))+(COUNTIF(E50:V50,$AA$1))+(COUNTIF(E50:V50,$AB$1))+(COUNTIF(E50:V50,$AC$1))+(COUNTIF(E50:V50,$AD$1))+(COUNTIF(E50:V50,$AE$1))+(COUNTIF(E50:V50,$AF$1))+(COUNTIF(E50:V50,$AG$1))+(COUNTIF(E50:V50,$AH$1))+(COUNTIF(E50:V50,$AI$1))+(COUNTIF(E50:V50,$AJ$1))+(COUNTIF(E50:V50,$AK$1))+(COUNTIF(E50:V50,$AL$1))+(COUNTIF(E50:V50,$AM$1))+(COUNTIF(E50:V50,$AN$1)))</f>
        <v>0</v>
      </c>
      <c r="X50" s="96"/>
      <c r="Y50" s="96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.25">
      <c r="A51" s="22">
        <v>50</v>
      </c>
      <c r="B51" s="57"/>
      <c r="C51" s="15"/>
      <c r="D51" s="127" t="str">
        <f>IF(W51&gt;3,"S","N")</f>
        <v>N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104">
        <f>SUM((COUNTIF(E51:V51,$Z$1))+(COUNTIF(E51:V51,$AA$1))+(COUNTIF(E51:V51,$AB$1))+(COUNTIF(E51:V51,$AC$1))+(COUNTIF(E51:V51,$AD$1))+(COUNTIF(E51:V51,$AE$1))+(COUNTIF(E51:V51,$AF$1))+(COUNTIF(E51:V51,$AG$1))+(COUNTIF(E51:V51,$AH$1))+(COUNTIF(E51:V51,$AI$1))+(COUNTIF(E51:V51,$AJ$1))+(COUNTIF(E51:V51,$AK$1))+(COUNTIF(E51:V51,$AL$1))+(COUNTIF(E51:V51,$AM$1))+(COUNTIF(E51:V51,$AN$1)))</f>
        <v>0</v>
      </c>
      <c r="X51" s="96"/>
      <c r="Y51" s="9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.25">
      <c r="A52" s="22">
        <v>51</v>
      </c>
      <c r="B52" s="57"/>
      <c r="C52" s="15"/>
      <c r="D52" s="127" t="str">
        <f>IF(W52&gt;3,"S","N")</f>
        <v>N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104">
        <f>SUM((COUNTIF(E52:V52,$Z$1))+(COUNTIF(E52:V52,$AA$1))+(COUNTIF(E52:V52,$AB$1))+(COUNTIF(E52:V52,$AC$1))+(COUNTIF(E52:V52,$AD$1))+(COUNTIF(E52:V52,$AE$1))+(COUNTIF(E52:V52,$AF$1))+(COUNTIF(E52:V52,$AG$1))+(COUNTIF(E52:V52,$AH$1))+(COUNTIF(E52:V52,$AI$1))+(COUNTIF(E52:V52,$AJ$1))+(COUNTIF(E52:V52,$AK$1))+(COUNTIF(E52:V52,$AL$1))+(COUNTIF(E52:V52,$AM$1))+(COUNTIF(E52:V52,$AN$1)))</f>
        <v>0</v>
      </c>
      <c r="X52" s="96"/>
      <c r="Y52" s="96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.25">
      <c r="A53" s="22">
        <v>52</v>
      </c>
      <c r="B53" s="57"/>
      <c r="C53" s="15"/>
      <c r="D53" s="127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104">
        <f>SUM((COUNTIF(E53:V53,$Z$1))+(COUNTIF(E53:V53,$AA$1))+(COUNTIF(E53:V53,$AB$1))+(COUNTIF(E53:V53,$AC$1))+(COUNTIF(E53:V53,$AD$1))+(COUNTIF(E53:V53,$AE$1))+(COUNTIF(E53:V53,$AF$1))+(COUNTIF(E53:V53,$AG$1))+(COUNTIF(E53:V53,$AH$1))+(COUNTIF(E53:V53,$AI$1))+(COUNTIF(E53:V53,$AJ$1))+(COUNTIF(E53:V53,$AK$1))+(COUNTIF(E53:V53,$AL$1))+(COUNTIF(E53:V53,$AM$1))+(COUNTIF(E53:V53,$AN$1)))</f>
        <v>0</v>
      </c>
      <c r="X53" s="96"/>
      <c r="Y53" s="96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.25">
      <c r="A54" s="22">
        <v>53</v>
      </c>
      <c r="B54" s="57"/>
      <c r="C54" s="15"/>
      <c r="D54" s="127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104">
        <f>SUM((COUNTIF(E54:V54,$Z$1))+(COUNTIF(E54:V54,$AA$1))+(COUNTIF(E54:V54,$AB$1))+(COUNTIF(E54:V54,$AC$1))+(COUNTIF(E54:V54,$AD$1))+(COUNTIF(E54:V54,$AE$1))+(COUNTIF(E54:V54,$AF$1))+(COUNTIF(E54:V54,$AG$1))+(COUNTIF(E54:V54,$AH$1))+(COUNTIF(E54:V54,$AI$1))+(COUNTIF(E54:V54,$AJ$1))+(COUNTIF(E54:V54,$AK$1))+(COUNTIF(E54:V54,$AL$1))+(COUNTIF(E54:V54,$AM$1))+(COUNTIF(E54:V54,$AN$1)))</f>
        <v>0</v>
      </c>
      <c r="X54" s="96"/>
      <c r="Y54" s="96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.25">
      <c r="A55" s="22">
        <v>54</v>
      </c>
      <c r="B55" s="57"/>
      <c r="C55" s="15"/>
      <c r="D55" s="127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104">
        <f>SUM((COUNTIF(E55:V55,$Z$1))+(COUNTIF(E55:V55,$AA$1))+(COUNTIF(E55:V55,$AB$1))+(COUNTIF(E55:V55,$AC$1))+(COUNTIF(E55:V55,$AD$1))+(COUNTIF(E55:V55,$AE$1))+(COUNTIF(E55:V55,$AF$1))+(COUNTIF(E55:V55,$AG$1))+(COUNTIF(E55:V55,$AH$1))+(COUNTIF(E55:V55,$AI$1))+(COUNTIF(E55:V55,$AJ$1))+(COUNTIF(E55:V55,$AK$1))+(COUNTIF(E55:V55,$AL$1))+(COUNTIF(E55:V55,$AM$1))+(COUNTIF(E55:V55,$AN$1)))</f>
        <v>0</v>
      </c>
      <c r="X55" s="96"/>
      <c r="Y55" s="96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.25">
      <c r="A56" s="22">
        <v>55</v>
      </c>
      <c r="B56" s="57"/>
      <c r="C56" s="15"/>
      <c r="D56" s="127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104">
        <f>SUM((COUNTIF(E56:V56,$Z$1))+(COUNTIF(E56:V56,$AA$1))+(COUNTIF(E56:V56,$AB$1))+(COUNTIF(E56:V56,$AC$1))+(COUNTIF(E56:V56,$AD$1))+(COUNTIF(E56:V56,$AE$1))+(COUNTIF(E56:V56,$AF$1))+(COUNTIF(E56:V56,$AG$1))+(COUNTIF(E56:V56,$AH$1))+(COUNTIF(E56:V56,$AI$1))+(COUNTIF(E56:V56,$AJ$1))+(COUNTIF(E56:V56,$AK$1))+(COUNTIF(E56:V56,$AL$1))+(COUNTIF(E56:V56,$AM$1))+(COUNTIF(E56:V56,$AN$1)))</f>
        <v>0</v>
      </c>
      <c r="X56" s="96"/>
      <c r="Y56" s="96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.25">
      <c r="A57" s="22">
        <v>56</v>
      </c>
      <c r="B57" s="57"/>
      <c r="C57" s="15"/>
      <c r="D57" s="127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104">
        <f>SUM((COUNTIF(E57:V57,$Z$1))+(COUNTIF(E57:V57,$AA$1))+(COUNTIF(E57:V57,$AB$1))+(COUNTIF(E57:V57,$AC$1))+(COUNTIF(E57:V57,$AD$1))+(COUNTIF(E57:V57,$AE$1))+(COUNTIF(E57:V57,$AF$1))+(COUNTIF(E57:V57,$AG$1))+(COUNTIF(E57:V57,$AH$1))+(COUNTIF(E57:V57,$AI$1))+(COUNTIF(E57:V57,$AJ$1))+(COUNTIF(E57:V57,$AK$1))+(COUNTIF(E57:V57,$AL$1))+(COUNTIF(E57:V57,$AM$1))+(COUNTIF(E57:V57,$AN$1)))</f>
        <v>0</v>
      </c>
      <c r="X57" s="96"/>
      <c r="Y57" s="96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.25">
      <c r="A58" s="22">
        <v>57</v>
      </c>
      <c r="B58" s="57"/>
      <c r="C58" s="15"/>
      <c r="D58" s="127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104">
        <f>SUM((COUNTIF(E58:V58,$Z$1))+(COUNTIF(E58:V58,$AA$1))+(COUNTIF(E58:V58,$AB$1))+(COUNTIF(E58:V58,$AC$1))+(COUNTIF(E58:V58,$AD$1))+(COUNTIF(E58:V58,$AE$1))+(COUNTIF(E58:V58,$AF$1))+(COUNTIF(E58:V58,$AG$1))+(COUNTIF(E58:V58,$AH$1))+(COUNTIF(E58:V58,$AI$1))+(COUNTIF(E58:V58,$AJ$1))+(COUNTIF(E58:V58,$AK$1))+(COUNTIF(E58:V58,$AL$1))+(COUNTIF(E58:V58,$AM$1))+(COUNTIF(E58:V58,$AN$1)))</f>
        <v>0</v>
      </c>
      <c r="X58" s="96"/>
      <c r="Y58" s="96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.25">
      <c r="A59" s="22">
        <v>58</v>
      </c>
      <c r="B59" s="57"/>
      <c r="C59" s="15"/>
      <c r="D59" s="127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104">
        <f>SUM((COUNTIF(E59:V59,$Z$1))+(COUNTIF(E59:V59,$AA$1))+(COUNTIF(E59:V59,$AB$1))+(COUNTIF(E59:V59,$AC$1))+(COUNTIF(E59:V59,$AD$1))+(COUNTIF(E59:V59,$AE$1))+(COUNTIF(E59:V59,$AF$1))+(COUNTIF(E59:V59,$AG$1))+(COUNTIF(E59:V59,$AH$1))+(COUNTIF(E59:V59,$AI$1))+(COUNTIF(E59:V59,$AJ$1))+(COUNTIF(E59:V59,$AK$1))+(COUNTIF(E59:V59,$AL$1))+(COUNTIF(E59:V59,$AM$1))+(COUNTIF(E59:V59,$AN$1)))</f>
        <v>0</v>
      </c>
      <c r="X59" s="96"/>
      <c r="Y59" s="96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.25">
      <c r="A60" s="22">
        <v>59</v>
      </c>
      <c r="B60" s="57"/>
      <c r="C60" s="15"/>
      <c r="D60" s="127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104">
        <f>SUM((COUNTIF(E60:V60,$Z$1))+(COUNTIF(E60:V60,$AA$1))+(COUNTIF(E60:V60,$AB$1))+(COUNTIF(E60:V60,$AC$1))+(COUNTIF(E60:V60,$AD$1))+(COUNTIF(E60:V60,$AE$1))+(COUNTIF(E60:V60,$AF$1))+(COUNTIF(E60:V60,$AG$1))+(COUNTIF(E60:V60,$AH$1))+(COUNTIF(E60:V60,$AI$1))+(COUNTIF(E60:V60,$AJ$1))+(COUNTIF(E60:V60,$AK$1))+(COUNTIF(E60:V60,$AL$1))+(COUNTIF(E60:V60,$AM$1))+(COUNTIF(E60:V60,$AN$1)))</f>
        <v>0</v>
      </c>
      <c r="X60" s="96"/>
      <c r="Y60" s="96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.25">
      <c r="A61" s="22">
        <v>60</v>
      </c>
      <c r="B61" s="57"/>
      <c r="C61" s="15"/>
      <c r="D61" s="127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104">
        <f>SUM((COUNTIF(E61:V61,$Z$1))+(COUNTIF(E61:V61,$AA$1))+(COUNTIF(E61:V61,$AB$1))+(COUNTIF(E61:V61,$AC$1))+(COUNTIF(E61:V61,$AD$1))+(COUNTIF(E61:V61,$AE$1))+(COUNTIF(E61:V61,$AF$1))+(COUNTIF(E61:V61,$AG$1))+(COUNTIF(E61:V61,$AH$1))+(COUNTIF(E61:V61,$AI$1))+(COUNTIF(E61:V61,$AJ$1))+(COUNTIF(E61:V61,$AK$1))+(COUNTIF(E61:V61,$AL$1))+(COUNTIF(E61:V61,$AM$1))+(COUNTIF(E61:V61,$AN$1)))</f>
        <v>0</v>
      </c>
      <c r="X61" s="96"/>
      <c r="Y61" s="96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.25">
      <c r="A62" s="22">
        <v>61</v>
      </c>
      <c r="B62" s="57"/>
      <c r="C62" s="15"/>
      <c r="D62" s="127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104">
        <f>SUM((COUNTIF(E62:V62,$Z$1))+(COUNTIF(E62:V62,$AA$1))+(COUNTIF(E62:V62,$AB$1))+(COUNTIF(E62:V62,$AC$1))+(COUNTIF(E62:V62,$AD$1))+(COUNTIF(E62:V62,$AE$1))+(COUNTIF(E62:V62,$AF$1))+(COUNTIF(E62:V62,$AG$1))+(COUNTIF(E62:V62,$AH$1))+(COUNTIF(E62:V62,$AI$1))+(COUNTIF(E62:V62,$AJ$1))+(COUNTIF(E62:V62,$AK$1))+(COUNTIF(E62:V62,$AL$1))+(COUNTIF(E62:V62,$AM$1))+(COUNTIF(E62:V62,$AN$1)))</f>
        <v>0</v>
      </c>
      <c r="X62" s="96"/>
      <c r="Y62" s="96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.25">
      <c r="A63" s="22">
        <v>62</v>
      </c>
      <c r="B63" s="57"/>
      <c r="C63" s="15"/>
      <c r="D63" s="127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104">
        <f>SUM((COUNTIF(E63:V63,$Z$1))+(COUNTIF(E63:V63,$AA$1))+(COUNTIF(E63:V63,$AB$1))+(COUNTIF(E63:V63,$AC$1))+(COUNTIF(E63:V63,$AD$1))+(COUNTIF(E63:V63,$AE$1))+(COUNTIF(E63:V63,$AF$1))+(COUNTIF(E63:V63,$AG$1))+(COUNTIF(E63:V63,$AH$1))+(COUNTIF(E63:V63,$AI$1))+(COUNTIF(E63:V63,$AJ$1))+(COUNTIF(E63:V63,$AK$1))+(COUNTIF(E63:V63,$AL$1))+(COUNTIF(E63:V63,$AM$1))+(COUNTIF(E63:V63,$AN$1)))</f>
        <v>0</v>
      </c>
      <c r="X63" s="96"/>
      <c r="Y63" s="96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.25">
      <c r="A64" s="22">
        <v>63</v>
      </c>
      <c r="B64" s="57"/>
      <c r="C64" s="15"/>
      <c r="D64" s="127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104">
        <f>SUM((COUNTIF(E64:V64,$Z$1))+(COUNTIF(E64:V64,$AA$1))+(COUNTIF(E64:V64,$AB$1))+(COUNTIF(E64:V64,$AC$1))+(COUNTIF(E64:V64,$AD$1))+(COUNTIF(E64:V64,$AE$1))+(COUNTIF(E64:V64,$AF$1))+(COUNTIF(E64:V64,$AG$1))+(COUNTIF(E64:V64,$AH$1))+(COUNTIF(E64:V64,$AI$1))+(COUNTIF(E64:V64,$AJ$1))+(COUNTIF(E64:V64,$AK$1))+(COUNTIF(E64:V64,$AL$1))+(COUNTIF(E64:V64,$AM$1))+(COUNTIF(E64:V64,$AN$1)))</f>
        <v>0</v>
      </c>
      <c r="X64" s="96"/>
      <c r="Y64" s="96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.25">
      <c r="A65" s="22">
        <v>64</v>
      </c>
      <c r="B65" s="57"/>
      <c r="C65" s="15"/>
      <c r="D65" s="127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104">
        <f>SUM((COUNTIF(E65:V65,$Z$1))+(COUNTIF(E65:V65,$AA$1))+(COUNTIF(E65:V65,$AB$1))+(COUNTIF(E65:V65,$AC$1))+(COUNTIF(E65:V65,$AD$1))+(COUNTIF(E65:V65,$AE$1))+(COUNTIF(E65:V65,$AF$1))+(COUNTIF(E65:V65,$AG$1))+(COUNTIF(E65:V65,$AH$1))+(COUNTIF(E65:V65,$AI$1))+(COUNTIF(E65:V65,$AJ$1))+(COUNTIF(E65:V65,$AK$1))+(COUNTIF(E65:V65,$AL$1))+(COUNTIF(E65:V65,$AM$1))+(COUNTIF(E65:V65,$AN$1)))</f>
        <v>0</v>
      </c>
      <c r="X65" s="96"/>
      <c r="Y65" s="96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.25">
      <c r="A66" s="22">
        <v>65</v>
      </c>
      <c r="B66" s="57"/>
      <c r="C66" s="15"/>
      <c r="D66" s="127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104">
        <f>SUM((COUNTIF(E66:V66,$Z$1))+(COUNTIF(E66:V66,$AA$1))+(COUNTIF(E66:V66,$AB$1))+(COUNTIF(E66:V66,$AC$1))+(COUNTIF(E66:V66,$AD$1))+(COUNTIF(E66:V66,$AE$1))+(COUNTIF(E66:V66,$AF$1))+(COUNTIF(E66:V66,$AG$1))+(COUNTIF(E66:V66,$AH$1))+(COUNTIF(E66:V66,$AI$1))+(COUNTIF(E66:V66,$AJ$1))+(COUNTIF(E66:V66,$AK$1))+(COUNTIF(E66:V66,$AL$1))+(COUNTIF(E66:V66,$AM$1))+(COUNTIF(E66:V66,$AN$1)))</f>
        <v>0</v>
      </c>
      <c r="X66" s="96"/>
      <c r="Y66" s="96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.25">
      <c r="A67" s="22">
        <v>66</v>
      </c>
      <c r="B67" s="57"/>
      <c r="C67" s="15"/>
      <c r="D67" s="127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104">
        <f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  <c r="X67" s="96"/>
      <c r="Y67" s="96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ht="14.25">
      <c r="A68" s="22">
        <v>67</v>
      </c>
      <c r="B68" s="57"/>
      <c r="C68" s="15"/>
      <c r="D68" s="127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104">
        <f>SUM((COUNTIF(E68:V68,$Z$1))+(COUNTIF(E68:V68,$AA$1))+(COUNTIF(E68:V68,$AB$1))+(COUNTIF(E68:V68,$AC$1))+(COUNTIF(E68:V68,$AD$1))+(COUNTIF(E68:V68,$AE$1))+(COUNTIF(E68:V68,$AF$1))+(COUNTIF(E68:V68,$AG$1))+(COUNTIF(E68:V68,$AH$1))+(COUNTIF(E68:V68,$AI$1))+(COUNTIF(E68:V68,$AJ$1))+(COUNTIF(E68:V68,$AK$1))+(COUNTIF(E68:V68,$AL$1))+(COUNTIF(E68:V68,$AM$1))+(COUNTIF(E68:V68,$AN$1)))</f>
        <v>0</v>
      </c>
      <c r="X68" s="96"/>
      <c r="Y68" s="96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ht="14.25">
      <c r="A69" s="22">
        <v>68</v>
      </c>
      <c r="B69" s="57"/>
      <c r="C69" s="15"/>
      <c r="D69" s="127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104">
        <f>SUM((COUNTIF(E69:V69,$Z$1))+(COUNTIF(E69:V69,$AA$1))+(COUNTIF(E69:V69,$AB$1))+(COUNTIF(E69:V69,$AC$1))+(COUNTIF(E69:V69,$AD$1))+(COUNTIF(E69:V69,$AE$1))+(COUNTIF(E69:V69,$AF$1))+(COUNTIF(E69:V69,$AG$1))+(COUNTIF(E69:V69,$AH$1))+(COUNTIF(E69:V69,$AI$1))+(COUNTIF(E69:V69,$AJ$1))+(COUNTIF(E69:V69,$AK$1))+(COUNTIF(E69:V69,$AL$1))+(COUNTIF(E69:V69,$AM$1))+(COUNTIF(E69:V69,$AN$1)))</f>
        <v>0</v>
      </c>
      <c r="X69" s="96"/>
      <c r="Y69" s="96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ht="14.25">
      <c r="A70" s="22">
        <v>69</v>
      </c>
      <c r="B70" s="57"/>
      <c r="C70" s="15"/>
      <c r="D70" s="127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104">
        <f>SUM((COUNTIF(E70:V70,$Z$1))+(COUNTIF(E70:V70,$AA$1))+(COUNTIF(E70:V70,$AB$1))+(COUNTIF(E70:V70,$AC$1))+(COUNTIF(E70:V70,$AD$1))+(COUNTIF(E70:V70,$AE$1))+(COUNTIF(E70:V70,$AF$1))+(COUNTIF(E70:V70,$AG$1))+(COUNTIF(E70:V70,$AH$1))+(COUNTIF(E70:V70,$AI$1))+(COUNTIF(E70:V70,$AJ$1))+(COUNTIF(E70:V70,$AK$1))+(COUNTIF(E70:V70,$AL$1))+(COUNTIF(E70:V70,$AM$1))+(COUNTIF(E70:V70,$AN$1)))</f>
        <v>0</v>
      </c>
      <c r="X70" s="96"/>
      <c r="Y70" s="96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ht="14.25">
      <c r="A71" s="22">
        <v>70</v>
      </c>
      <c r="B71" s="57"/>
      <c r="C71" s="15"/>
      <c r="D71" s="127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104">
        <f>SUM((COUNTIF(E71:V71,$Z$1))+(COUNTIF(E71:V71,$AA$1))+(COUNTIF(E71:V71,$AB$1))+(COUNTIF(E71:V71,$AC$1))+(COUNTIF(E71:V71,$AD$1))+(COUNTIF(E71:V71,$AE$1))+(COUNTIF(E71:V71,$AF$1))+(COUNTIF(E71:V71,$AG$1))+(COUNTIF(E71:V71,$AH$1))+(COUNTIF(E71:V71,$AI$1))+(COUNTIF(E71:V71,$AJ$1))+(COUNTIF(E71:V71,$AK$1))+(COUNTIF(E71:V71,$AL$1))+(COUNTIF(E71:V71,$AM$1))+(COUNTIF(E71:V71,$AN$1)))</f>
        <v>0</v>
      </c>
      <c r="X71" s="96"/>
      <c r="Y71" s="96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ht="14.25">
      <c r="A72" s="22">
        <v>71</v>
      </c>
      <c r="B72" s="57"/>
      <c r="C72" s="15"/>
      <c r="D72" s="127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104">
        <f>SUM((COUNTIF(E72:V72,$Z$1))+(COUNTIF(E72:V72,$AA$1))+(COUNTIF(E72:V72,$AB$1))+(COUNTIF(E72:V72,$AC$1))+(COUNTIF(E72:V72,$AD$1))+(COUNTIF(E72:V72,$AE$1))+(COUNTIF(E72:V72,$AF$1))+(COUNTIF(E72:V72,$AG$1))+(COUNTIF(E72:V72,$AH$1))+(COUNTIF(E72:V72,$AI$1))+(COUNTIF(E72:V72,$AJ$1))+(COUNTIF(E72:V72,$AK$1))+(COUNTIF(E72:V72,$AL$1))+(COUNTIF(E72:V72,$AM$1))+(COUNTIF(E72:V72,$AN$1)))</f>
        <v>0</v>
      </c>
      <c r="X72" s="96"/>
      <c r="Y72" s="96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ht="14.25">
      <c r="A73" s="22">
        <v>72</v>
      </c>
      <c r="B73" s="57"/>
      <c r="C73" s="15"/>
      <c r="D73" s="127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104">
        <f>SUM((COUNTIF(E73:V73,$Z$1))+(COUNTIF(E73:V73,$AA$1))+(COUNTIF(E73:V73,$AB$1))+(COUNTIF(E73:V73,$AC$1))+(COUNTIF(E73:V73,$AD$1))+(COUNTIF(E73:V73,$AE$1))+(COUNTIF(E73:V73,$AF$1))+(COUNTIF(E73:V73,$AG$1))+(COUNTIF(E73:V73,$AH$1))+(COUNTIF(E73:V73,$AI$1))+(COUNTIF(E73:V73,$AJ$1))+(COUNTIF(E73:V73,$AK$1))+(COUNTIF(E73:V73,$AL$1))+(COUNTIF(E73:V73,$AM$1))+(COUNTIF(E73:V73,$AN$1)))</f>
        <v>0</v>
      </c>
      <c r="X73" s="96"/>
      <c r="Y73" s="96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ht="14.25">
      <c r="A74" s="22">
        <v>73</v>
      </c>
      <c r="B74" s="57"/>
      <c r="C74" s="15"/>
      <c r="D74" s="127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104">
        <f>SUM((COUNTIF(E74:V74,$Z$1))+(COUNTIF(E74:V74,$AA$1))+(COUNTIF(E74:V74,$AB$1))+(COUNTIF(E74:V74,$AC$1))+(COUNTIF(E74:V74,$AD$1))+(COUNTIF(E74:V74,$AE$1))+(COUNTIF(E74:V74,$AF$1))+(COUNTIF(E74:V74,$AG$1))+(COUNTIF(E74:V74,$AH$1))+(COUNTIF(E74:V74,$AI$1))+(COUNTIF(E74:V74,$AJ$1))+(COUNTIF(E74:V74,$AK$1))+(COUNTIF(E74:V74,$AL$1))+(COUNTIF(E74:V74,$AM$1))+(COUNTIF(E74:V74,$AN$1)))</f>
        <v>0</v>
      </c>
      <c r="X74" s="96"/>
      <c r="Y74" s="96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ht="14.25">
      <c r="A75" s="22">
        <v>74</v>
      </c>
      <c r="B75" s="57"/>
      <c r="C75" s="15"/>
      <c r="D75" s="127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104">
        <f>SUM((COUNTIF(E75:V75,$Z$1))+(COUNTIF(E75:V75,$AA$1))+(COUNTIF(E75:V75,$AB$1))+(COUNTIF(E75:V75,$AC$1))+(COUNTIF(E75:V75,$AD$1))+(COUNTIF(E75:V75,$AE$1))+(COUNTIF(E75:V75,$AF$1))+(COUNTIF(E75:V75,$AG$1))+(COUNTIF(E75:V75,$AH$1))+(COUNTIF(E75:V75,$AI$1))+(COUNTIF(E75:V75,$AJ$1))+(COUNTIF(E75:V75,$AK$1))+(COUNTIF(E75:V75,$AL$1))+(COUNTIF(E75:V75,$AM$1))+(COUNTIF(E75:V75,$AN$1)))</f>
        <v>0</v>
      </c>
      <c r="X75" s="96"/>
      <c r="Y75" s="96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ht="14.25">
      <c r="A76" s="22">
        <v>75</v>
      </c>
      <c r="B76" s="57"/>
      <c r="C76" s="15"/>
      <c r="D76" s="127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104">
        <f>SUM((COUNTIF(E76:V76,$Z$1))+(COUNTIF(E76:V76,$AA$1))+(COUNTIF(E76:V76,$AB$1))+(COUNTIF(E76:V76,$AC$1))+(COUNTIF(E76:V76,$AD$1))+(COUNTIF(E76:V76,$AE$1))+(COUNTIF(E76:V76,$AF$1))+(COUNTIF(E76:V76,$AG$1))+(COUNTIF(E76:V76,$AH$1))+(COUNTIF(E76:V76,$AI$1))+(COUNTIF(E76:V76,$AJ$1))+(COUNTIF(E76:V76,$AK$1))+(COUNTIF(E76:V76,$AL$1))+(COUNTIF(E76:V76,$AM$1))+(COUNTIF(E76:V76,$AN$1)))</f>
        <v>0</v>
      </c>
      <c r="X76" s="96"/>
      <c r="Y76" s="96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ht="14.25">
      <c r="A77" s="22">
        <v>76</v>
      </c>
      <c r="B77" s="57"/>
      <c r="C77" s="15"/>
      <c r="D77" s="127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104">
        <f>SUM((COUNTIF(E77:V77,$Z$1))+(COUNTIF(E77:V77,$AA$1))+(COUNTIF(E77:V77,$AB$1))+(COUNTIF(E77:V77,$AC$1))+(COUNTIF(E77:V77,$AD$1))+(COUNTIF(E77:V77,$AE$1))+(COUNTIF(E77:V77,$AF$1))+(COUNTIF(E77:V77,$AG$1))+(COUNTIF(E77:V77,$AH$1))+(COUNTIF(E77:V77,$AI$1))+(COUNTIF(E77:V77,$AJ$1))+(COUNTIF(E77:V77,$AK$1))+(COUNTIF(E77:V77,$AL$1))+(COUNTIF(E77:V77,$AM$1))+(COUNTIF(E77:V77,$AN$1)))</f>
        <v>0</v>
      </c>
      <c r="X77" s="96"/>
      <c r="Y77" s="96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ht="14.25">
      <c r="A78" s="22">
        <v>77</v>
      </c>
      <c r="B78" s="57"/>
      <c r="C78" s="15"/>
      <c r="D78" s="127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104">
        <f>SUM((COUNTIF(E78:V78,$Z$1))+(COUNTIF(E78:V78,$AA$1))+(COUNTIF(E78:V78,$AB$1))+(COUNTIF(E78:V78,$AC$1))+(COUNTIF(E78:V78,$AD$1))+(COUNTIF(E78:V78,$AE$1))+(COUNTIF(E78:V78,$AF$1))+(COUNTIF(E78:V78,$AG$1))+(COUNTIF(E78:V78,$AH$1))+(COUNTIF(E78:V78,$AI$1))+(COUNTIF(E78:V78,$AJ$1))+(COUNTIF(E78:V78,$AK$1))+(COUNTIF(E78:V78,$AL$1))+(COUNTIF(E78:V78,$AM$1))+(COUNTIF(E78:V78,$AN$1)))</f>
        <v>0</v>
      </c>
      <c r="X78" s="96"/>
      <c r="Y78" s="96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ht="14.25">
      <c r="A79" s="22">
        <v>78</v>
      </c>
      <c r="B79" s="57"/>
      <c r="C79" s="15"/>
      <c r="D79" s="127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04">
        <f>SUM((COUNTIF(E79:V79,$Z$1))+(COUNTIF(E79:V79,$AA$1))+(COUNTIF(E79:V79,$AB$1))+(COUNTIF(E79:V79,$AC$1))+(COUNTIF(E79:V79,$AD$1))+(COUNTIF(E79:V79,$AE$1))+(COUNTIF(E79:V79,$AF$1))+(COUNTIF(E79:V79,$AG$1))+(COUNTIF(E79:V79,$AH$1))+(COUNTIF(E79:V79,$AI$1))+(COUNTIF(E79:V79,$AJ$1))+(COUNTIF(E79:V79,$AK$1))+(COUNTIF(E79:V79,$AL$1))+(COUNTIF(E79:V79,$AM$1))+(COUNTIF(E79:V79,$AN$1)))</f>
        <v>0</v>
      </c>
      <c r="X79" s="96"/>
      <c r="Y79" s="96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ht="14.25">
      <c r="A80" s="22">
        <v>79</v>
      </c>
      <c r="B80" s="57"/>
      <c r="C80" s="15"/>
      <c r="D80" s="127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04">
        <f>SUM((COUNTIF(E80:V80,$Z$1))+(COUNTIF(E80:V80,$AA$1))+(COUNTIF(E80:V80,$AB$1))+(COUNTIF(E80:V80,$AC$1))+(COUNTIF(E80:V80,$AD$1))+(COUNTIF(E80:V80,$AE$1))+(COUNTIF(E80:V80,$AF$1))+(COUNTIF(E80:V80,$AG$1))+(COUNTIF(E80:V80,$AH$1))+(COUNTIF(E80:V80,$AI$1))+(COUNTIF(E80:V80,$AJ$1))+(COUNTIF(E80:V80,$AK$1))+(COUNTIF(E80:V80,$AL$1))+(COUNTIF(E80:V80,$AM$1))+(COUNTIF(E80:V80,$AN$1)))</f>
        <v>0</v>
      </c>
      <c r="X80" s="96"/>
      <c r="Y80" s="96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ht="14.25">
      <c r="A81" s="22">
        <v>80</v>
      </c>
      <c r="B81" s="57"/>
      <c r="C81" s="15"/>
      <c r="D81" s="127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04">
        <f>SUM((COUNTIF(E81:V81,$Z$1))+(COUNTIF(E81:V81,$AA$1))+(COUNTIF(E81:V81,$AB$1))+(COUNTIF(E81:V81,$AC$1))+(COUNTIF(E81:V81,$AD$1))+(COUNTIF(E81:V81,$AE$1))+(COUNTIF(E81:V81,$AF$1))+(COUNTIF(E81:V81,$AG$1))+(COUNTIF(E81:V81,$AH$1))+(COUNTIF(E81:V81,$AI$1))+(COUNTIF(E81:V81,$AJ$1))+(COUNTIF(E81:V81,$AK$1))+(COUNTIF(E81:V81,$AL$1))+(COUNTIF(E81:V81,$AM$1))+(COUNTIF(E81:V81,$AN$1)))</f>
        <v>0</v>
      </c>
      <c r="X81" s="96"/>
      <c r="Y81" s="96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ht="14.25">
      <c r="A82" s="22">
        <v>81</v>
      </c>
      <c r="B82" s="57"/>
      <c r="C82" s="15"/>
      <c r="D82" s="127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04">
        <f>SUM((COUNTIF(E82:V82,$Z$1))+(COUNTIF(E82:V82,$AA$1))+(COUNTIF(E82:V82,$AB$1))+(COUNTIF(E82:V82,$AC$1))+(COUNTIF(E82:V82,$AD$1))+(COUNTIF(E82:V82,$AE$1))+(COUNTIF(E82:V82,$AF$1))+(COUNTIF(E82:V82,$AG$1))+(COUNTIF(E82:V82,$AH$1))+(COUNTIF(E82:V82,$AI$1))+(COUNTIF(E82:V82,$AJ$1))+(COUNTIF(E82:V82,$AK$1))+(COUNTIF(E82:V82,$AL$1))+(COUNTIF(E82:V82,$AM$1))+(COUNTIF(E82:V82,$AN$1)))</f>
        <v>0</v>
      </c>
      <c r="X82" s="96"/>
      <c r="Y82" s="96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ht="14.25">
      <c r="A83" s="22">
        <v>82</v>
      </c>
      <c r="B83" s="57"/>
      <c r="C83" s="15"/>
      <c r="D83" s="127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04">
        <f>SUM((COUNTIF(E83:V83,$Z$1))+(COUNTIF(E83:V83,$AA$1))+(COUNTIF(E83:V83,$AB$1))+(COUNTIF(E83:V83,$AC$1))+(COUNTIF(E83:V83,$AD$1))+(COUNTIF(E83:V83,$AE$1))+(COUNTIF(E83:V83,$AF$1))+(COUNTIF(E83:V83,$AG$1))+(COUNTIF(E83:V83,$AH$1))+(COUNTIF(E83:V83,$AI$1))+(COUNTIF(E83:V83,$AJ$1))+(COUNTIF(E83:V83,$AK$1))+(COUNTIF(E83:V83,$AL$1))+(COUNTIF(E83:V83,$AM$1))+(COUNTIF(E83:V83,$AN$1)))</f>
        <v>0</v>
      </c>
      <c r="X83" s="96"/>
      <c r="Y83" s="96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ht="14.25">
      <c r="A84" s="22">
        <v>83</v>
      </c>
      <c r="B84" s="57"/>
      <c r="C84" s="15"/>
      <c r="D84" s="127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04">
        <f>SUM((COUNTIF(E84:V84,$Z$1))+(COUNTIF(E84:V84,$AA$1))+(COUNTIF(E84:V84,$AB$1))+(COUNTIF(E84:V84,$AC$1))+(COUNTIF(E84:V84,$AD$1))+(COUNTIF(E84:V84,$AE$1))+(COUNTIF(E84:V84,$AF$1))+(COUNTIF(E84:V84,$AG$1))+(COUNTIF(E84:V84,$AH$1))+(COUNTIF(E84:V84,$AI$1))+(COUNTIF(E84:V84,$AJ$1))+(COUNTIF(E84:V84,$AK$1))+(COUNTIF(E84:V84,$AL$1))+(COUNTIF(E84:V84,$AM$1))+(COUNTIF(E84:V84,$AN$1)))</f>
        <v>0</v>
      </c>
      <c r="X84" s="96"/>
      <c r="Y84" s="96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ht="14.25">
      <c r="A85" s="22">
        <v>84</v>
      </c>
      <c r="B85" s="57"/>
      <c r="C85" s="15"/>
      <c r="D85" s="127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04">
        <f>SUM((COUNTIF(E85:V85,$Z$1))+(COUNTIF(E85:V85,$AA$1))+(COUNTIF(E85:V85,$AB$1))+(COUNTIF(E85:V85,$AC$1))+(COUNTIF(E85:V85,$AD$1))+(COUNTIF(E85:V85,$AE$1))+(COUNTIF(E85:V85,$AF$1))+(COUNTIF(E85:V85,$AG$1))+(COUNTIF(E85:V85,$AH$1))+(COUNTIF(E85:V85,$AI$1))+(COUNTIF(E85:V85,$AJ$1))+(COUNTIF(E85:V85,$AK$1))+(COUNTIF(E85:V85,$AL$1))+(COUNTIF(E85:V85,$AM$1))+(COUNTIF(E85:V85,$AN$1)))</f>
        <v>0</v>
      </c>
      <c r="X85" s="96"/>
      <c r="Y85" s="9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ht="14.25">
      <c r="A86" s="22">
        <v>85</v>
      </c>
      <c r="B86" s="57"/>
      <c r="C86" s="15"/>
      <c r="D86" s="127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04">
        <f>SUM((COUNTIF(E86:V86,$Z$1))+(COUNTIF(E86:V86,$AA$1))+(COUNTIF(E86:V86,$AB$1))+(COUNTIF(E86:V86,$AC$1))+(COUNTIF(E86:V86,$AD$1))+(COUNTIF(E86:V86,$AE$1))+(COUNTIF(E86:V86,$AF$1))+(COUNTIF(E86:V86,$AG$1))+(COUNTIF(E86:V86,$AH$1))+(COUNTIF(E86:V86,$AI$1))+(COUNTIF(E86:V86,$AJ$1))+(COUNTIF(E86:V86,$AK$1))+(COUNTIF(E86:V86,$AL$1))+(COUNTIF(E86:V86,$AM$1))+(COUNTIF(E86:V86,$AN$1)))</f>
        <v>0</v>
      </c>
      <c r="X86" s="96"/>
      <c r="Y86" s="96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ht="14.25">
      <c r="A87" s="22">
        <v>86</v>
      </c>
      <c r="B87" s="57"/>
      <c r="C87" s="15"/>
      <c r="D87" s="127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04">
        <f>SUM((COUNTIF(E87:V87,$Z$1))+(COUNTIF(E87:V87,$AA$1))+(COUNTIF(E87:V87,$AB$1))+(COUNTIF(E87:V87,$AC$1))+(COUNTIF(E87:V87,$AD$1))+(COUNTIF(E87:V87,$AE$1))+(COUNTIF(E87:V87,$AF$1))+(COUNTIF(E87:V87,$AG$1))+(COUNTIF(E87:V87,$AH$1))+(COUNTIF(E87:V87,$AI$1))+(COUNTIF(E87:V87,$AJ$1))+(COUNTIF(E87:V87,$AK$1))+(COUNTIF(E87:V87,$AL$1))+(COUNTIF(E87:V87,$AM$1))+(COUNTIF(E87:V87,$AN$1)))</f>
        <v>0</v>
      </c>
      <c r="X87" s="96"/>
      <c r="Y87" s="96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ht="14.25">
      <c r="A88" s="22">
        <v>87</v>
      </c>
      <c r="B88" s="57"/>
      <c r="C88" s="15"/>
      <c r="D88" s="127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04">
        <f>SUM((COUNTIF(E88:V88,$Z$1))+(COUNTIF(E88:V88,$AA$1))+(COUNTIF(E88:V88,$AB$1))+(COUNTIF(E88:V88,$AC$1))+(COUNTIF(E88:V88,$AD$1))+(COUNTIF(E88:V88,$AE$1))+(COUNTIF(E88:V88,$AF$1))+(COUNTIF(E88:V88,$AG$1))+(COUNTIF(E88:V88,$AH$1))+(COUNTIF(E88:V88,$AI$1))+(COUNTIF(E88:V88,$AJ$1))+(COUNTIF(E88:V88,$AK$1))+(COUNTIF(E88:V88,$AL$1))+(COUNTIF(E88:V88,$AM$1))+(COUNTIF(E88:V88,$AN$1)))</f>
        <v>0</v>
      </c>
      <c r="X88" s="96"/>
      <c r="Y88" s="96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ht="14.25">
      <c r="A89" s="22">
        <v>88</v>
      </c>
      <c r="B89" s="57"/>
      <c r="C89" s="15"/>
      <c r="D89" s="127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04">
        <f>SUM((COUNTIF(E89:V89,$Z$1))+(COUNTIF(E89:V89,$AA$1))+(COUNTIF(E89:V89,$AB$1))+(COUNTIF(E89:V89,$AC$1))+(COUNTIF(E89:V89,$AD$1))+(COUNTIF(E89:V89,$AE$1))+(COUNTIF(E89:V89,$AF$1))+(COUNTIF(E89:V89,$AG$1))+(COUNTIF(E89:V89,$AH$1))+(COUNTIF(E89:V89,$AI$1))+(COUNTIF(E89:V89,$AJ$1))+(COUNTIF(E89:V89,$AK$1))+(COUNTIF(E89:V89,$AL$1))+(COUNTIF(E89:V89,$AM$1))+(COUNTIF(E89:V89,$AN$1)))</f>
        <v>0</v>
      </c>
      <c r="X89" s="96"/>
      <c r="Y89" s="96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ht="14.25">
      <c r="A90" s="22">
        <v>89</v>
      </c>
      <c r="B90" s="57"/>
      <c r="C90" s="15"/>
      <c r="D90" s="127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04">
        <f>SUM((COUNTIF(E90:V90,$Z$1))+(COUNTIF(E90:V90,$AA$1))+(COUNTIF(E90:V90,$AB$1))+(COUNTIF(E90:V90,$AC$1))+(COUNTIF(E90:V90,$AD$1))+(COUNTIF(E90:V90,$AE$1))+(COUNTIF(E90:V90,$AF$1))+(COUNTIF(E90:V90,$AG$1))+(COUNTIF(E90:V90,$AH$1))+(COUNTIF(E90:V90,$AI$1))+(COUNTIF(E90:V90,$AJ$1))+(COUNTIF(E90:V90,$AK$1))+(COUNTIF(E90:V90,$AL$1))+(COUNTIF(E90:V90,$AM$1))+(COUNTIF(E90:V90,$AN$1)))</f>
        <v>0</v>
      </c>
      <c r="X90" s="96"/>
      <c r="Y90" s="96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ht="14.25">
      <c r="A91" s="22">
        <v>90</v>
      </c>
      <c r="B91" s="57"/>
      <c r="C91" s="15"/>
      <c r="D91" s="127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04">
        <f>SUM((COUNTIF(E91:V91,$Z$1))+(COUNTIF(E91:V91,$AA$1))+(COUNTIF(E91:V91,$AB$1))+(COUNTIF(E91:V91,$AC$1))+(COUNTIF(E91:V91,$AD$1))+(COUNTIF(E91:V91,$AE$1))+(COUNTIF(E91:V91,$AF$1))+(COUNTIF(E91:V91,$AG$1))+(COUNTIF(E91:V91,$AH$1))+(COUNTIF(E91:V91,$AI$1))+(COUNTIF(E91:V91,$AJ$1))+(COUNTIF(E91:V91,$AK$1))+(COUNTIF(E91:V91,$AL$1))+(COUNTIF(E91:V91,$AM$1))+(COUNTIF(E91:V91,$AN$1)))</f>
        <v>0</v>
      </c>
      <c r="X91" s="96"/>
      <c r="Y91" s="96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ht="14.25">
      <c r="A92" s="22">
        <v>91</v>
      </c>
      <c r="B92" s="57"/>
      <c r="C92" s="15"/>
      <c r="D92" s="127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04">
        <f>SUM((COUNTIF(E92:V92,$Z$1))+(COUNTIF(E92:V92,$AA$1))+(COUNTIF(E92:V92,$AB$1))+(COUNTIF(E92:V92,$AC$1))+(COUNTIF(E92:V92,$AD$1))+(COUNTIF(E92:V92,$AE$1))+(COUNTIF(E92:V92,$AF$1))+(COUNTIF(E92:V92,$AG$1))+(COUNTIF(E92:V92,$AH$1))+(COUNTIF(E92:V92,$AI$1))+(COUNTIF(E92:V92,$AJ$1))+(COUNTIF(E92:V92,$AK$1))+(COUNTIF(E92:V92,$AL$1))+(COUNTIF(E92:V92,$AM$1))+(COUNTIF(E92:V92,$AN$1)))</f>
        <v>0</v>
      </c>
      <c r="X92" s="96"/>
      <c r="Y92" s="96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ht="14.25">
      <c r="A93" s="22">
        <v>92</v>
      </c>
      <c r="B93" s="57"/>
      <c r="C93" s="15"/>
      <c r="D93" s="127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04">
        <f>SUM((COUNTIF(E93:V93,$Z$1))+(COUNTIF(E93:V93,$AA$1))+(COUNTIF(E93:V93,$AB$1))+(COUNTIF(E93:V93,$AC$1))+(COUNTIF(E93:V93,$AD$1))+(COUNTIF(E93:V93,$AE$1))+(COUNTIF(E93:V93,$AF$1))+(COUNTIF(E93:V93,$AG$1))+(COUNTIF(E93:V93,$AH$1))+(COUNTIF(E93:V93,$AI$1))+(COUNTIF(E93:V93,$AJ$1))+(COUNTIF(E93:V93,$AK$1))+(COUNTIF(E93:V93,$AL$1))+(COUNTIF(E93:V93,$AM$1))+(COUNTIF(E93:V93,$AN$1)))</f>
        <v>0</v>
      </c>
      <c r="X93" s="96"/>
      <c r="Y93" s="96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ht="14.25">
      <c r="A94" s="22">
        <v>93</v>
      </c>
      <c r="B94" s="57"/>
      <c r="C94" s="15"/>
      <c r="D94" s="127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04">
        <f>SUM((COUNTIF(E94:V94,$Z$1))+(COUNTIF(E94:V94,$AA$1))+(COUNTIF(E94:V94,$AB$1))+(COUNTIF(E94:V94,$AC$1))+(COUNTIF(E94:V94,$AD$1))+(COUNTIF(E94:V94,$AE$1))+(COUNTIF(E94:V94,$AF$1))+(COUNTIF(E94:V94,$AG$1))+(COUNTIF(E94:V94,$AH$1))+(COUNTIF(E94:V94,$AI$1))+(COUNTIF(E94:V94,$AJ$1))+(COUNTIF(E94:V94,$AK$1))+(COUNTIF(E94:V94,$AL$1))+(COUNTIF(E94:V94,$AM$1))+(COUNTIF(E94:V94,$AN$1)))</f>
        <v>0</v>
      </c>
      <c r="X94" s="96"/>
      <c r="Y94" s="96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ht="14.25">
      <c r="A95" s="22">
        <v>94</v>
      </c>
      <c r="B95" s="57"/>
      <c r="C95" s="15"/>
      <c r="D95" s="127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04">
        <f>SUM((COUNTIF(E95:V95,$Z$1))+(COUNTIF(E95:V95,$AA$1))+(COUNTIF(E95:V95,$AB$1))+(COUNTIF(E95:V95,$AC$1))+(COUNTIF(E95:V95,$AD$1))+(COUNTIF(E95:V95,$AE$1))+(COUNTIF(E95:V95,$AF$1))+(COUNTIF(E95:V95,$AG$1))+(COUNTIF(E95:V95,$AH$1))+(COUNTIF(E95:V95,$AI$1))+(COUNTIF(E95:V95,$AJ$1))+(COUNTIF(E95:V95,$AK$1))+(COUNTIF(E95:V95,$AL$1))+(COUNTIF(E95:V95,$AM$1))+(COUNTIF(E95:V95,$AN$1)))</f>
        <v>0</v>
      </c>
      <c r="X95" s="96"/>
      <c r="Y95" s="96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ht="14.25">
      <c r="A96" s="22">
        <v>95</v>
      </c>
      <c r="B96" s="57"/>
      <c r="C96" s="15"/>
      <c r="D96" s="127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04">
        <f>SUM((COUNTIF(E96:V96,$Z$1))+(COUNTIF(E96:V96,$AA$1))+(COUNTIF(E96:V96,$AB$1))+(COUNTIF(E96:V96,$AC$1))+(COUNTIF(E96:V96,$AD$1))+(COUNTIF(E96:V96,$AE$1))+(COUNTIF(E96:V96,$AF$1))+(COUNTIF(E96:V96,$AG$1))+(COUNTIF(E96:V96,$AH$1))+(COUNTIF(E96:V96,$AI$1))+(COUNTIF(E96:V96,$AJ$1))+(COUNTIF(E96:V96,$AK$1))+(COUNTIF(E96:V96,$AL$1))+(COUNTIF(E96:V96,$AM$1))+(COUNTIF(E96:V96,$AN$1)))</f>
        <v>0</v>
      </c>
      <c r="X96" s="96"/>
      <c r="Y96" s="96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ht="14.25">
      <c r="A97" s="22">
        <v>96</v>
      </c>
      <c r="B97" s="57"/>
      <c r="C97" s="15"/>
      <c r="D97" s="127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04">
        <f>SUM((COUNTIF(E97:V97,$Z$1))+(COUNTIF(E97:V97,$AA$1))+(COUNTIF(E97:V97,$AB$1))+(COUNTIF(E97:V97,$AC$1))+(COUNTIF(E97:V97,$AD$1))+(COUNTIF(E97:V97,$AE$1))+(COUNTIF(E97:V97,$AF$1))+(COUNTIF(E97:V97,$AG$1))+(COUNTIF(E97:V97,$AH$1))+(COUNTIF(E97:V97,$AI$1))+(COUNTIF(E97:V97,$AJ$1))+(COUNTIF(E97:V97,$AK$1))+(COUNTIF(E97:V97,$AL$1))+(COUNTIF(E97:V97,$AM$1))+(COUNTIF(E97:V97,$AN$1)))</f>
        <v>0</v>
      </c>
      <c r="X97" s="96"/>
      <c r="Y97" s="96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4.25">
      <c r="A98" s="22">
        <v>97</v>
      </c>
      <c r="B98" s="57"/>
      <c r="C98" s="15"/>
      <c r="D98" s="127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04">
        <f>SUM((COUNTIF(E98:V98,$Z$1))+(COUNTIF(E98:V98,$AA$1))+(COUNTIF(E98:V98,$AB$1))+(COUNTIF(E98:V98,$AC$1))+(COUNTIF(E98:V98,$AD$1))+(COUNTIF(E98:V98,$AE$1))+(COUNTIF(E98:V98,$AF$1))+(COUNTIF(E98:V98,$AG$1))+(COUNTIF(E98:V98,$AH$1))+(COUNTIF(E98:V98,$AI$1))+(COUNTIF(E98:V98,$AJ$1))+(COUNTIF(E98:V98,$AK$1))+(COUNTIF(E98:V98,$AL$1))+(COUNTIF(E98:V98,$AM$1))+(COUNTIF(E98:V98,$AN$1)))</f>
        <v>0</v>
      </c>
      <c r="X98" s="96"/>
      <c r="Y98" s="96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ht="14.25">
      <c r="A99" s="22">
        <v>98</v>
      </c>
      <c r="B99" s="57"/>
      <c r="C99" s="15"/>
      <c r="D99" s="127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04">
        <f>SUM((COUNTIF(E99:V99,$Z$1))+(COUNTIF(E99:V99,$AA$1))+(COUNTIF(E99:V99,$AB$1))+(COUNTIF(E99:V99,$AC$1))+(COUNTIF(E99:V99,$AD$1))+(COUNTIF(E99:V99,$AE$1))+(COUNTIF(E99:V99,$AF$1))+(COUNTIF(E99:V99,$AG$1))+(COUNTIF(E99:V99,$AH$1))+(COUNTIF(E99:V99,$AI$1))+(COUNTIF(E99:V99,$AJ$1))+(COUNTIF(E99:V99,$AK$1))+(COUNTIF(E99:V99,$AL$1))+(COUNTIF(E99:V99,$AM$1))+(COUNTIF(E99:V99,$AN$1)))</f>
        <v>0</v>
      </c>
      <c r="X99" s="96"/>
      <c r="Y99" s="96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ht="14.25">
      <c r="A100" s="22">
        <v>99</v>
      </c>
      <c r="B100" s="57"/>
      <c r="C100" s="15"/>
      <c r="D100" s="127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04">
        <f>SUM((COUNTIF(E100:V100,$Z$1))+(COUNTIF(E100:V100,$AA$1))+(COUNTIF(E100:V100,$AB$1))+(COUNTIF(E100:V100,$AC$1))+(COUNTIF(E100:V100,$AD$1))+(COUNTIF(E100:V100,$AE$1))+(COUNTIF(E100:V100,$AF$1))+(COUNTIF(E100:V100,$AG$1))+(COUNTIF(E100:V100,$AH$1))+(COUNTIF(E100:V100,$AI$1))+(COUNTIF(E100:V100,$AJ$1))+(COUNTIF(E100:V100,$AK$1))+(COUNTIF(E100:V100,$AL$1))+(COUNTIF(E100:V100,$AM$1))+(COUNTIF(E100:V100,$AN$1)))</f>
        <v>0</v>
      </c>
      <c r="X100" s="96"/>
      <c r="Y100" s="96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ht="14.25">
      <c r="A101" s="22">
        <v>100</v>
      </c>
      <c r="B101" s="57"/>
      <c r="C101" s="15"/>
      <c r="D101" s="127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04">
        <f>SUM((COUNTIF(E101:V101,$Z$1))+(COUNTIF(E101:V101,$AA$1))+(COUNTIF(E101:V101,$AB$1))+(COUNTIF(E101:V101,$AC$1))+(COUNTIF(E101:V101,$AD$1))+(COUNTIF(E101:V101,$AE$1))+(COUNTIF(E101:V101,$AF$1))+(COUNTIF(E101:V101,$AG$1))+(COUNTIF(E101:V101,$AH$1))+(COUNTIF(E101:V101,$AI$1))+(COUNTIF(E101:V101,$AJ$1))+(COUNTIF(E101:V101,$AK$1))+(COUNTIF(E101:V101,$AL$1))+(COUNTIF(E101:V101,$AM$1))+(COUNTIF(E101:V101,$AN$1)))</f>
        <v>0</v>
      </c>
      <c r="X101" s="96"/>
      <c r="Y101" s="96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ht="14.25">
      <c r="A102" s="22">
        <v>101</v>
      </c>
      <c r="B102" s="57"/>
      <c r="C102" s="15"/>
      <c r="D102" s="127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04">
        <f>SUM((COUNTIF(E102:V102,$Z$1))+(COUNTIF(E102:V102,$AA$1))+(COUNTIF(E102:V102,$AB$1))+(COUNTIF(E102:V102,$AC$1))+(COUNTIF(E102:V102,$AD$1))+(COUNTIF(E102:V102,$AE$1))+(COUNTIF(E102:V102,$AF$1))+(COUNTIF(E102:V102,$AG$1))+(COUNTIF(E102:V102,$AH$1))+(COUNTIF(E102:V102,$AI$1))+(COUNTIF(E102:V102,$AJ$1))+(COUNTIF(E102:V102,$AK$1))+(COUNTIF(E102:V102,$AL$1))+(COUNTIF(E102:V102,$AM$1))+(COUNTIF(E102:V102,$AN$1)))</f>
        <v>0</v>
      </c>
      <c r="X102" s="96"/>
      <c r="Y102" s="96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ht="14.25">
      <c r="A103" s="22">
        <v>102</v>
      </c>
      <c r="B103" s="57"/>
      <c r="C103" s="15"/>
      <c r="D103" s="127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04">
        <f>SUM((COUNTIF(E103:V103,$Z$1))+(COUNTIF(E103:V103,$AA$1))+(COUNTIF(E103:V103,$AB$1))+(COUNTIF(E103:V103,$AC$1))+(COUNTIF(E103:V103,$AD$1))+(COUNTIF(E103:V103,$AE$1))+(COUNTIF(E103:V103,$AF$1))+(COUNTIF(E103:V103,$AG$1))+(COUNTIF(E103:V103,$AH$1))+(COUNTIF(E103:V103,$AI$1))+(COUNTIF(E103:V103,$AJ$1))+(COUNTIF(E103:V103,$AK$1))+(COUNTIF(E103:V103,$AL$1))+(COUNTIF(E103:V103,$AM$1))+(COUNTIF(E103:V103,$AN$1)))</f>
        <v>0</v>
      </c>
      <c r="X103" s="96"/>
      <c r="Y103" s="96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ht="14.25">
      <c r="A104" s="22">
        <v>103</v>
      </c>
      <c r="B104" s="57"/>
      <c r="C104" s="15"/>
      <c r="D104" s="127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04">
        <f>SUM((COUNTIF(E104:V104,$Z$1))+(COUNTIF(E104:V104,$AA$1))+(COUNTIF(E104:V104,$AB$1))+(COUNTIF(E104:V104,$AC$1))+(COUNTIF(E104:V104,$AD$1))+(COUNTIF(E104:V104,$AE$1))+(COUNTIF(E104:V104,$AF$1))+(COUNTIF(E104:V104,$AG$1))+(COUNTIF(E104:V104,$AH$1))+(COUNTIF(E104:V104,$AI$1))+(COUNTIF(E104:V104,$AJ$1))+(COUNTIF(E104:V104,$AK$1))+(COUNTIF(E104:V104,$AL$1))+(COUNTIF(E104:V104,$AM$1))+(COUNTIF(E104:V104,$AN$1)))</f>
        <v>0</v>
      </c>
      <c r="X104" s="96"/>
      <c r="Y104" s="96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ht="14.25">
      <c r="A105" s="22">
        <v>104</v>
      </c>
      <c r="B105" s="57"/>
      <c r="C105" s="15"/>
      <c r="D105" s="127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04">
        <f>SUM((COUNTIF(E105:V105,$Z$1))+(COUNTIF(E105:V105,$AA$1))+(COUNTIF(E105:V105,$AB$1))+(COUNTIF(E105:V105,$AC$1))+(COUNTIF(E105:V105,$AD$1))+(COUNTIF(E105:V105,$AE$1))+(COUNTIF(E105:V105,$AF$1))+(COUNTIF(E105:V105,$AG$1))+(COUNTIF(E105:V105,$AH$1))+(COUNTIF(E105:V105,$AI$1))+(COUNTIF(E105:V105,$AJ$1))+(COUNTIF(E105:V105,$AK$1))+(COUNTIF(E105:V105,$AL$1))+(COUNTIF(E105:V105,$AM$1))+(COUNTIF(E105:V105,$AN$1)))</f>
        <v>0</v>
      </c>
      <c r="X105" s="96"/>
      <c r="Y105" s="96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ht="14.25">
      <c r="A106" s="22">
        <v>105</v>
      </c>
      <c r="B106" s="57"/>
      <c r="C106" s="15"/>
      <c r="D106" s="127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04">
        <f>SUM((COUNTIF(E106:V106,$Z$1))+(COUNTIF(E106:V106,$AA$1))+(COUNTIF(E106:V106,$AB$1))+(COUNTIF(E106:V106,$AC$1))+(COUNTIF(E106:V106,$AD$1))+(COUNTIF(E106:V106,$AE$1))+(COUNTIF(E106:V106,$AF$1))+(COUNTIF(E106:V106,$AG$1))+(COUNTIF(E106:V106,$AH$1))+(COUNTIF(E106:V106,$AI$1))+(COUNTIF(E106:V106,$AJ$1))+(COUNTIF(E106:V106,$AK$1))+(COUNTIF(E106:V106,$AL$1))+(COUNTIF(E106:V106,$AM$1))+(COUNTIF(E106:V106,$AN$1)))</f>
        <v>0</v>
      </c>
      <c r="X106" s="96"/>
      <c r="Y106" s="96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ht="14.25">
      <c r="A107" s="22">
        <v>106</v>
      </c>
      <c r="B107" s="57"/>
      <c r="C107" s="15"/>
      <c r="D107" s="127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04">
        <f>SUM((COUNTIF(E107:V107,$Z$1))+(COUNTIF(E107:V107,$AA$1))+(COUNTIF(E107:V107,$AB$1))+(COUNTIF(E107:V107,$AC$1))+(COUNTIF(E107:V107,$AD$1))+(COUNTIF(E107:V107,$AE$1))+(COUNTIF(E107:V107,$AF$1))+(COUNTIF(E107:V107,$AG$1))+(COUNTIF(E107:V107,$AH$1))+(COUNTIF(E107:V107,$AI$1))+(COUNTIF(E107:V107,$AJ$1))+(COUNTIF(E107:V107,$AK$1))+(COUNTIF(E107:V107,$AL$1))+(COUNTIF(E107:V107,$AM$1))+(COUNTIF(E107:V107,$AN$1)))</f>
        <v>0</v>
      </c>
      <c r="X107" s="96"/>
      <c r="Y107" s="96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ht="14.25">
      <c r="A108" s="22">
        <v>107</v>
      </c>
      <c r="B108" s="57"/>
      <c r="C108" s="15"/>
      <c r="D108" s="127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04">
        <f>SUM((COUNTIF(E108:V108,$Z$1))+(COUNTIF(E108:V108,$AA$1))+(COUNTIF(E108:V108,$AB$1))+(COUNTIF(E108:V108,$AC$1))+(COUNTIF(E108:V108,$AD$1))+(COUNTIF(E108:V108,$AE$1))+(COUNTIF(E108:V108,$AF$1))+(COUNTIF(E108:V108,$AG$1))+(COUNTIF(E108:V108,$AH$1))+(COUNTIF(E108:V108,$AI$1))+(COUNTIF(E108:V108,$AJ$1))+(COUNTIF(E108:V108,$AK$1))+(COUNTIF(E108:V108,$AL$1))+(COUNTIF(E108:V108,$AM$1))+(COUNTIF(E108:V108,$AN$1)))</f>
        <v>0</v>
      </c>
      <c r="X108" s="96"/>
      <c r="Y108" s="96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ht="14.25">
      <c r="A109" s="22">
        <v>108</v>
      </c>
      <c r="B109" s="57"/>
      <c r="C109" s="15"/>
      <c r="D109" s="127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04">
        <f>SUM((COUNTIF(E109:V109,$Z$1))+(COUNTIF(E109:V109,$AA$1))+(COUNTIF(E109:V109,$AB$1))+(COUNTIF(E109:V109,$AC$1))+(COUNTIF(E109:V109,$AD$1))+(COUNTIF(E109:V109,$AE$1))+(COUNTIF(E109:V109,$AF$1))+(COUNTIF(E109:V109,$AG$1))+(COUNTIF(E109:V109,$AH$1))+(COUNTIF(E109:V109,$AI$1))+(COUNTIF(E109:V109,$AJ$1))+(COUNTIF(E109:V109,$AK$1))+(COUNTIF(E109:V109,$AL$1))+(COUNTIF(E109:V109,$AM$1))+(COUNTIF(E109:V109,$AN$1)))</f>
        <v>0</v>
      </c>
      <c r="X109" s="96"/>
      <c r="Y109" s="96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ht="14.25">
      <c r="A110" s="22">
        <v>109</v>
      </c>
      <c r="B110" s="57"/>
      <c r="C110" s="15"/>
      <c r="D110" s="127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04">
        <f>SUM((COUNTIF(E110:V110,$Z$1))+(COUNTIF(E110:V110,$AA$1))+(COUNTIF(E110:V110,$AB$1))+(COUNTIF(E110:V110,$AC$1))+(COUNTIF(E110:V110,$AD$1))+(COUNTIF(E110:V110,$AE$1))+(COUNTIF(E110:V110,$AF$1))+(COUNTIF(E110:V110,$AG$1))+(COUNTIF(E110:V110,$AH$1))+(COUNTIF(E110:V110,$AI$1))+(COUNTIF(E110:V110,$AJ$1))+(COUNTIF(E110:V110,$AK$1))+(COUNTIF(E110:V110,$AL$1))+(COUNTIF(E110:V110,$AM$1))+(COUNTIF(E110:V110,$AN$1)))</f>
        <v>0</v>
      </c>
      <c r="X110" s="96"/>
      <c r="Y110" s="96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ht="14.25">
      <c r="A111" s="22">
        <v>110</v>
      </c>
      <c r="B111" s="57"/>
      <c r="C111" s="15"/>
      <c r="D111" s="127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04">
        <f>SUM((COUNTIF(E111:V111,$Z$1))+(COUNTIF(E111:V111,$AA$1))+(COUNTIF(E111:V111,$AB$1))+(COUNTIF(E111:V111,$AC$1))+(COUNTIF(E111:V111,$AD$1))+(COUNTIF(E111:V111,$AE$1))+(COUNTIF(E111:V111,$AF$1))+(COUNTIF(E111:V111,$AG$1))+(COUNTIF(E111:V111,$AH$1))+(COUNTIF(E111:V111,$AI$1))+(COUNTIF(E111:V111,$AJ$1))+(COUNTIF(E111:V111,$AK$1))+(COUNTIF(E111:V111,$AL$1))+(COUNTIF(E111:V111,$AM$1))+(COUNTIF(E111:V111,$AN$1)))</f>
        <v>0</v>
      </c>
      <c r="X111" s="96"/>
      <c r="Y111" s="96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ht="14.25">
      <c r="A112" s="22">
        <v>111</v>
      </c>
      <c r="B112" s="57"/>
      <c r="C112" s="15"/>
      <c r="D112" s="127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04">
        <f>SUM((COUNTIF(E112:V112,$Z$1))+(COUNTIF(E112:V112,$AA$1))+(COUNTIF(E112:V112,$AB$1))+(COUNTIF(E112:V112,$AC$1))+(COUNTIF(E112:V112,$AD$1))+(COUNTIF(E112:V112,$AE$1))+(COUNTIF(E112:V112,$AF$1))+(COUNTIF(E112:V112,$AG$1))+(COUNTIF(E112:V112,$AH$1))+(COUNTIF(E112:V112,$AI$1))+(COUNTIF(E112:V112,$AJ$1))+(COUNTIF(E112:V112,$AK$1))+(COUNTIF(E112:V112,$AL$1))+(COUNTIF(E112:V112,$AM$1))+(COUNTIF(E112:V112,$AN$1)))</f>
        <v>0</v>
      </c>
      <c r="X112" s="96"/>
      <c r="Y112" s="96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ht="14.25">
      <c r="A113" s="22">
        <v>112</v>
      </c>
      <c r="B113" s="57"/>
      <c r="C113" s="15"/>
      <c r="D113" s="127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04">
        <f>SUM((COUNTIF(E113:V113,$Z$1))+(COUNTIF(E113:V113,$AA$1))+(COUNTIF(E113:V113,$AB$1))+(COUNTIF(E113:V113,$AC$1))+(COUNTIF(E113:V113,$AD$1))+(COUNTIF(E113:V113,$AE$1))+(COUNTIF(E113:V113,$AF$1))+(COUNTIF(E113:V113,$AG$1))+(COUNTIF(E113:V113,$AH$1))+(COUNTIF(E113:V113,$AI$1))+(COUNTIF(E113:V113,$AJ$1))+(COUNTIF(E113:V113,$AK$1))+(COUNTIF(E113:V113,$AL$1))+(COUNTIF(E113:V113,$AM$1))+(COUNTIF(E113:V113,$AN$1)))</f>
        <v>0</v>
      </c>
      <c r="X113" s="96"/>
      <c r="Y113" s="96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ht="14.25">
      <c r="A114" s="22">
        <v>113</v>
      </c>
      <c r="B114" s="57"/>
      <c r="C114" s="15"/>
      <c r="D114" s="127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04">
        <f>SUM((COUNTIF(E114:V114,$Z$1))+(COUNTIF(E114:V114,$AA$1))+(COUNTIF(E114:V114,$AB$1))+(COUNTIF(E114:V114,$AC$1))+(COUNTIF(E114:V114,$AD$1))+(COUNTIF(E114:V114,$AE$1))+(COUNTIF(E114:V114,$AF$1))+(COUNTIF(E114:V114,$AG$1))+(COUNTIF(E114:V114,$AH$1))+(COUNTIF(E114:V114,$AI$1))+(COUNTIF(E114:V114,$AJ$1))+(COUNTIF(E114:V114,$AK$1))+(COUNTIF(E114:V114,$AL$1))+(COUNTIF(E114:V114,$AM$1))+(COUNTIF(E114:V114,$AN$1)))</f>
        <v>0</v>
      </c>
      <c r="X114" s="96"/>
      <c r="Y114" s="96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ht="14.25">
      <c r="A115" s="22">
        <v>114</v>
      </c>
      <c r="B115" s="57"/>
      <c r="C115" s="15"/>
      <c r="D115" s="127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04">
        <f>SUM((COUNTIF(E115:V115,$Z$1))+(COUNTIF(E115:V115,$AA$1))+(COUNTIF(E115:V115,$AB$1))+(COUNTIF(E115:V115,$AC$1))+(COUNTIF(E115:V115,$AD$1))+(COUNTIF(E115:V115,$AE$1))+(COUNTIF(E115:V115,$AF$1))+(COUNTIF(E115:V115,$AG$1))+(COUNTIF(E115:V115,$AH$1))+(COUNTIF(E115:V115,$AI$1))+(COUNTIF(E115:V115,$AJ$1))+(COUNTIF(E115:V115,$AK$1))+(COUNTIF(E115:V115,$AL$1))+(COUNTIF(E115:V115,$AM$1))+(COUNTIF(E115:V115,$AN$1)))</f>
        <v>0</v>
      </c>
      <c r="X115" s="96"/>
      <c r="Y115" s="96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ht="14.25">
      <c r="A116" s="22">
        <v>115</v>
      </c>
      <c r="B116" s="57"/>
      <c r="C116" s="15"/>
      <c r="D116" s="127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04">
        <f>SUM((COUNTIF(E116:V116,$Z$1))+(COUNTIF(E116:V116,$AA$1))+(COUNTIF(E116:V116,$AB$1))+(COUNTIF(E116:V116,$AC$1))+(COUNTIF(E116:V116,$AD$1))+(COUNTIF(E116:V116,$AE$1))+(COUNTIF(E116:V116,$AF$1))+(COUNTIF(E116:V116,$AG$1))+(COUNTIF(E116:V116,$AH$1))+(COUNTIF(E116:V116,$AI$1))+(COUNTIF(E116:V116,$AJ$1))+(COUNTIF(E116:V116,$AK$1))+(COUNTIF(E116:V116,$AL$1))+(COUNTIF(E116:V116,$AM$1))+(COUNTIF(E116:V116,$AN$1)))</f>
        <v>0</v>
      </c>
      <c r="X116" s="96"/>
      <c r="Y116" s="96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ht="14.25">
      <c r="A117" s="22">
        <v>116</v>
      </c>
      <c r="B117" s="57"/>
      <c r="C117" s="15"/>
      <c r="D117" s="127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04">
        <f>SUM((COUNTIF(E117:V117,$Z$1))+(COUNTIF(E117:V117,$AA$1))+(COUNTIF(E117:V117,$AB$1))+(COUNTIF(E117:V117,$AC$1))+(COUNTIF(E117:V117,$AD$1))+(COUNTIF(E117:V117,$AE$1))+(COUNTIF(E117:V117,$AF$1))+(COUNTIF(E117:V117,$AG$1))+(COUNTIF(E117:V117,$AH$1))+(COUNTIF(E117:V117,$AI$1))+(COUNTIF(E117:V117,$AJ$1))+(COUNTIF(E117:V117,$AK$1))+(COUNTIF(E117:V117,$AL$1))+(COUNTIF(E117:V117,$AM$1))+(COUNTIF(E117:V117,$AN$1)))</f>
        <v>0</v>
      </c>
      <c r="X117" s="96"/>
      <c r="Y117" s="96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ht="14.25">
      <c r="A118" s="22">
        <v>117</v>
      </c>
      <c r="B118" s="57"/>
      <c r="C118" s="15"/>
      <c r="D118" s="127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04">
        <f>SUM((COUNTIF(E118:V118,$Z$1))+(COUNTIF(E118:V118,$AA$1))+(COUNTIF(E118:V118,$AB$1))+(COUNTIF(E118:V118,$AC$1))+(COUNTIF(E118:V118,$AD$1))+(COUNTIF(E118:V118,$AE$1))+(COUNTIF(E118:V118,$AF$1))+(COUNTIF(E118:V118,$AG$1))+(COUNTIF(E118:V118,$AH$1))+(COUNTIF(E118:V118,$AI$1))+(COUNTIF(E118:V118,$AJ$1))+(COUNTIF(E118:V118,$AK$1))+(COUNTIF(E118:V118,$AL$1))+(COUNTIF(E118:V118,$AM$1))+(COUNTIF(E118:V118,$AN$1)))</f>
        <v>0</v>
      </c>
      <c r="X118" s="96"/>
      <c r="Y118" s="96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ht="14.25">
      <c r="A119" s="22">
        <v>118</v>
      </c>
      <c r="B119" s="57"/>
      <c r="C119" s="15"/>
      <c r="D119" s="127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04">
        <f>SUM((COUNTIF(E119:V119,$Z$1))+(COUNTIF(E119:V119,$AA$1))+(COUNTIF(E119:V119,$AB$1))+(COUNTIF(E119:V119,$AC$1))+(COUNTIF(E119:V119,$AD$1))+(COUNTIF(E119:V119,$AE$1))+(COUNTIF(E119:V119,$AF$1))+(COUNTIF(E119:V119,$AG$1))+(COUNTIF(E119:V119,$AH$1))+(COUNTIF(E119:V119,$AI$1))+(COUNTIF(E119:V119,$AJ$1))+(COUNTIF(E119:V119,$AK$1))+(COUNTIF(E119:V119,$AL$1))+(COUNTIF(E119:V119,$AM$1))+(COUNTIF(E119:V119,$AN$1)))</f>
        <v>0</v>
      </c>
      <c r="X119" s="96"/>
      <c r="Y119" s="96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ht="14.25">
      <c r="A120" s="22">
        <v>119</v>
      </c>
      <c r="B120" s="57"/>
      <c r="C120" s="15"/>
      <c r="D120" s="127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04">
        <f>SUM((COUNTIF(E120:V120,$Z$1))+(COUNTIF(E120:V120,$AA$1))+(COUNTIF(E120:V120,$AB$1))+(COUNTIF(E120:V120,$AC$1))+(COUNTIF(E120:V120,$AD$1))+(COUNTIF(E120:V120,$AE$1))+(COUNTIF(E120:V120,$AF$1))+(COUNTIF(E120:V120,$AG$1))+(COUNTIF(E120:V120,$AH$1))+(COUNTIF(E120:V120,$AI$1))+(COUNTIF(E120:V120,$AJ$1))+(COUNTIF(E120:V120,$AK$1))+(COUNTIF(E120:V120,$AL$1))+(COUNTIF(E120:V120,$AM$1))+(COUNTIF(E120:V120,$AN$1)))</f>
        <v>0</v>
      </c>
      <c r="X120" s="96"/>
      <c r="Y120" s="96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ht="14.25">
      <c r="A121" s="22">
        <v>120</v>
      </c>
      <c r="B121" s="57"/>
      <c r="C121" s="15"/>
      <c r="D121" s="127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04">
        <f>SUM((COUNTIF(E121:V121,$Z$1))+(COUNTIF(E121:V121,$AA$1))+(COUNTIF(E121:V121,$AB$1))+(COUNTIF(E121:V121,$AC$1))+(COUNTIF(E121:V121,$AD$1))+(COUNTIF(E121:V121,$AE$1))+(COUNTIF(E121:V121,$AF$1))+(COUNTIF(E121:V121,$AG$1))+(COUNTIF(E121:V121,$AH$1))+(COUNTIF(E121:V121,$AI$1))+(COUNTIF(E121:V121,$AJ$1))+(COUNTIF(E121:V121,$AK$1))+(COUNTIF(E121:V121,$AL$1))+(COUNTIF(E121:V121,$AM$1))+(COUNTIF(E121:V121,$AN$1)))</f>
        <v>0</v>
      </c>
      <c r="X121" s="96"/>
      <c r="Y121" s="96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ht="14.25">
      <c r="A122" s="22">
        <v>121</v>
      </c>
      <c r="B122" s="57"/>
      <c r="C122" s="15"/>
      <c r="D122" s="127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04">
        <f>SUM((COUNTIF(E122:V122,$Z$1))+(COUNTIF(E122:V122,$AA$1))+(COUNTIF(E122:V122,$AB$1))+(COUNTIF(E122:V122,$AC$1))+(COUNTIF(E122:V122,$AD$1))+(COUNTIF(E122:V122,$AE$1))+(COUNTIF(E122:V122,$AF$1))+(COUNTIF(E122:V122,$AG$1))+(COUNTIF(E122:V122,$AH$1))+(COUNTIF(E122:V122,$AI$1))+(COUNTIF(E122:V122,$AJ$1))+(COUNTIF(E122:V122,$AK$1))+(COUNTIF(E122:V122,$AL$1))+(COUNTIF(E122:V122,$AM$1))+(COUNTIF(E122:V122,$AN$1)))</f>
        <v>0</v>
      </c>
      <c r="X122" s="96"/>
      <c r="Y122" s="96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ht="14.25">
      <c r="A123" s="22">
        <v>122</v>
      </c>
      <c r="B123" s="57"/>
      <c r="C123" s="15"/>
      <c r="D123" s="127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04">
        <f>SUM((COUNTIF(E123:V123,$Z$1))+(COUNTIF(E123:V123,$AA$1))+(COUNTIF(E123:V123,$AB$1))+(COUNTIF(E123:V123,$AC$1))+(COUNTIF(E123:V123,$AD$1))+(COUNTIF(E123:V123,$AE$1))+(COUNTIF(E123:V123,$AF$1))+(COUNTIF(E123:V123,$AG$1))+(COUNTIF(E123:V123,$AH$1))+(COUNTIF(E123:V123,$AI$1))+(COUNTIF(E123:V123,$AJ$1))+(COUNTIF(E123:V123,$AK$1))+(COUNTIF(E123:V123,$AL$1))+(COUNTIF(E123:V123,$AM$1))+(COUNTIF(E123:V123,$AN$1)))</f>
        <v>0</v>
      </c>
      <c r="X123" s="96"/>
      <c r="Y123" s="96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ht="14.25">
      <c r="A124" s="22">
        <v>123</v>
      </c>
      <c r="B124" s="57"/>
      <c r="C124" s="15"/>
      <c r="D124" s="127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04">
        <f>SUM((COUNTIF(E124:V124,$Z$1))+(COUNTIF(E124:V124,$AA$1))+(COUNTIF(E124:V124,$AB$1))+(COUNTIF(E124:V124,$AC$1))+(COUNTIF(E124:V124,$AD$1))+(COUNTIF(E124:V124,$AE$1))+(COUNTIF(E124:V124,$AF$1))+(COUNTIF(E124:V124,$AG$1))+(COUNTIF(E124:V124,$AH$1))+(COUNTIF(E124:V124,$AI$1))+(COUNTIF(E124:V124,$AJ$1))+(COUNTIF(E124:V124,$AK$1))+(COUNTIF(E124:V124,$AL$1))+(COUNTIF(E124:V124,$AM$1))+(COUNTIF(E124:V124,$AN$1)))</f>
        <v>0</v>
      </c>
      <c r="X124" s="96"/>
      <c r="Y124" s="96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ht="14.25">
      <c r="A125" s="22">
        <v>124</v>
      </c>
      <c r="B125" s="57"/>
      <c r="C125" s="15"/>
      <c r="D125" s="127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04">
        <f>SUM((COUNTIF(E125:V125,$Z$1))+(COUNTIF(E125:V125,$AA$1))+(COUNTIF(E125:V125,$AB$1))+(COUNTIF(E125:V125,$AC$1))+(COUNTIF(E125:V125,$AD$1))+(COUNTIF(E125:V125,$AE$1))+(COUNTIF(E125:V125,$AF$1))+(COUNTIF(E125:V125,$AG$1))+(COUNTIF(E125:V125,$AH$1))+(COUNTIF(E125:V125,$AI$1))+(COUNTIF(E125:V125,$AJ$1))+(COUNTIF(E125:V125,$AK$1))+(COUNTIF(E125:V125,$AL$1))+(COUNTIF(E125:V125,$AM$1))+(COUNTIF(E125:V125,$AN$1)))</f>
        <v>0</v>
      </c>
      <c r="X125" s="96"/>
      <c r="Y125" s="96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ht="14.25">
      <c r="A126" s="22">
        <v>125</v>
      </c>
      <c r="B126" s="57"/>
      <c r="C126" s="15"/>
      <c r="D126" s="127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04">
        <f>SUM((COUNTIF(E126:V126,$Z$1))+(COUNTIF(E126:V126,$AA$1))+(COUNTIF(E126:V126,$AB$1))+(COUNTIF(E126:V126,$AC$1))+(COUNTIF(E126:V126,$AD$1))+(COUNTIF(E126:V126,$AE$1))+(COUNTIF(E126:V126,$AF$1))+(COUNTIF(E126:V126,$AG$1))+(COUNTIF(E126:V126,$AH$1))+(COUNTIF(E126:V126,$AI$1))+(COUNTIF(E126:V126,$AJ$1))+(COUNTIF(E126:V126,$AK$1))+(COUNTIF(E126:V126,$AL$1))+(COUNTIF(E126:V126,$AM$1))+(COUNTIF(E126:V126,$AN$1)))</f>
        <v>0</v>
      </c>
      <c r="X126" s="96"/>
      <c r="Y126" s="96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ht="14.25">
      <c r="A127" s="22">
        <v>126</v>
      </c>
      <c r="B127" s="57"/>
      <c r="C127" s="15"/>
      <c r="D127" s="127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04">
        <f>SUM((COUNTIF(E127:V127,$Z$1))+(COUNTIF(E127:V127,$AA$1))+(COUNTIF(E127:V127,$AB$1))+(COUNTIF(E127:V127,$AC$1))+(COUNTIF(E127:V127,$AD$1))+(COUNTIF(E127:V127,$AE$1))+(COUNTIF(E127:V127,$AF$1))+(COUNTIF(E127:V127,$AG$1))+(COUNTIF(E127:V127,$AH$1))+(COUNTIF(E127:V127,$AI$1))+(COUNTIF(E127:V127,$AJ$1))+(COUNTIF(E127:V127,$AK$1))+(COUNTIF(E127:V127,$AL$1))+(COUNTIF(E127:V127,$AM$1))+(COUNTIF(E127:V127,$AN$1)))</f>
        <v>0</v>
      </c>
      <c r="X127" s="96"/>
      <c r="Y127" s="96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ht="14.25">
      <c r="A128" s="22">
        <v>127</v>
      </c>
      <c r="B128" s="57"/>
      <c r="C128" s="15"/>
      <c r="D128" s="127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04">
        <f>SUM((COUNTIF(E128:V128,$Z$1))+(COUNTIF(E128:V128,$AA$1))+(COUNTIF(E128:V128,$AB$1))+(COUNTIF(E128:V128,$AC$1))+(COUNTIF(E128:V128,$AD$1))+(COUNTIF(E128:V128,$AE$1))+(COUNTIF(E128:V128,$AF$1))+(COUNTIF(E128:V128,$AG$1))+(COUNTIF(E128:V128,$AH$1))+(COUNTIF(E128:V128,$AI$1))+(COUNTIF(E128:V128,$AJ$1))+(COUNTIF(E128:V128,$AK$1))+(COUNTIF(E128:V128,$AL$1))+(COUNTIF(E128:V128,$AM$1))+(COUNTIF(E128:V128,$AN$1)))</f>
        <v>0</v>
      </c>
      <c r="X128" s="96"/>
      <c r="Y128" s="96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ht="14.25">
      <c r="A129" s="22">
        <v>128</v>
      </c>
      <c r="B129" s="57"/>
      <c r="C129" s="15"/>
      <c r="D129" s="127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04">
        <f>SUM((COUNTIF(E129:V129,$Z$1))+(COUNTIF(E129:V129,$AA$1))+(COUNTIF(E129:V129,$AB$1))+(COUNTIF(E129:V129,$AC$1))+(COUNTIF(E129:V129,$AD$1))+(COUNTIF(E129:V129,$AE$1))+(COUNTIF(E129:V129,$AF$1))+(COUNTIF(E129:V129,$AG$1))+(COUNTIF(E129:V129,$AH$1))+(COUNTIF(E129:V129,$AI$1))+(COUNTIF(E129:V129,$AJ$1))+(COUNTIF(E129:V129,$AK$1))+(COUNTIF(E129:V129,$AL$1))+(COUNTIF(E129:V129,$AM$1))+(COUNTIF(E129:V129,$AN$1)))</f>
        <v>0</v>
      </c>
      <c r="X129" s="96"/>
      <c r="Y129" s="96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4.25">
      <c r="A130" s="22">
        <v>129</v>
      </c>
      <c r="B130" s="57"/>
      <c r="C130" s="15"/>
      <c r="D130" s="127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04">
        <f>SUM((COUNTIF(E130:V130,$Z$1))+(COUNTIF(E130:V130,$AA$1))+(COUNTIF(E130:V130,$AB$1))+(COUNTIF(E130:V130,$AC$1))+(COUNTIF(E130:V130,$AD$1))+(COUNTIF(E130:V130,$AE$1))+(COUNTIF(E130:V130,$AF$1))+(COUNTIF(E130:V130,$AG$1))+(COUNTIF(E130:V130,$AH$1))+(COUNTIF(E130:V130,$AI$1))+(COUNTIF(E130:V130,$AJ$1))+(COUNTIF(E130:V130,$AK$1))+(COUNTIF(E130:V130,$AL$1))+(COUNTIF(E130:V130,$AM$1))+(COUNTIF(E130:V130,$AN$1)))</f>
        <v>0</v>
      </c>
      <c r="X130" s="96"/>
      <c r="Y130" s="96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ht="14.25">
      <c r="A131" s="22">
        <v>130</v>
      </c>
      <c r="B131" s="57"/>
      <c r="C131" s="15"/>
      <c r="D131" s="127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04">
        <f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  <c r="X131" s="96"/>
      <c r="Y131" s="96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ht="14.25">
      <c r="A132" s="22">
        <v>131</v>
      </c>
      <c r="B132" s="57"/>
      <c r="C132" s="15"/>
      <c r="D132" s="127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04">
        <f>SUM((COUNTIF(E132:V132,$Z$1))+(COUNTIF(E132:V132,$AA$1))+(COUNTIF(E132:V132,$AB$1))+(COUNTIF(E132:V132,$AC$1))+(COUNTIF(E132:V132,$AD$1))+(COUNTIF(E132:V132,$AE$1))+(COUNTIF(E132:V132,$AF$1))+(COUNTIF(E132:V132,$AG$1))+(COUNTIF(E132:V132,$AH$1))+(COUNTIF(E132:V132,$AI$1))+(COUNTIF(E132:V132,$AJ$1))+(COUNTIF(E132:V132,$AK$1))+(COUNTIF(E132:V132,$AL$1))+(COUNTIF(E132:V132,$AM$1))+(COUNTIF(E132:V132,$AN$1)))</f>
        <v>0</v>
      </c>
      <c r="X132" s="96"/>
      <c r="Y132" s="96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ht="14.25">
      <c r="A133" s="22">
        <v>132</v>
      </c>
      <c r="B133" s="57"/>
      <c r="C133" s="15"/>
      <c r="D133" s="127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04">
        <f>SUM((COUNTIF(E133:V133,$Z$1))+(COUNTIF(E133:V133,$AA$1))+(COUNTIF(E133:V133,$AB$1))+(COUNTIF(E133:V133,$AC$1))+(COUNTIF(E133:V133,$AD$1))+(COUNTIF(E133:V133,$AE$1))+(COUNTIF(E133:V133,$AF$1))+(COUNTIF(E133:V133,$AG$1))+(COUNTIF(E133:V133,$AH$1))+(COUNTIF(E133:V133,$AI$1))+(COUNTIF(E133:V133,$AJ$1))+(COUNTIF(E133:V133,$AK$1))+(COUNTIF(E133:V133,$AL$1))+(COUNTIF(E133:V133,$AM$1))+(COUNTIF(E133:V133,$AN$1)))</f>
        <v>0</v>
      </c>
      <c r="X133" s="96"/>
      <c r="Y133" s="96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ht="14.25">
      <c r="A134" s="22">
        <v>133</v>
      </c>
      <c r="B134" s="57"/>
      <c r="C134" s="15"/>
      <c r="D134" s="127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04">
        <f>SUM((COUNTIF(E134:V134,$Z$1))+(COUNTIF(E134:V134,$AA$1))+(COUNTIF(E134:V134,$AB$1))+(COUNTIF(E134:V134,$AC$1))+(COUNTIF(E134:V134,$AD$1))+(COUNTIF(E134:V134,$AE$1))+(COUNTIF(E134:V134,$AF$1))+(COUNTIF(E134:V134,$AG$1))+(COUNTIF(E134:V134,$AH$1))+(COUNTIF(E134:V134,$AI$1))+(COUNTIF(E134:V134,$AJ$1))+(COUNTIF(E134:V134,$AK$1))+(COUNTIF(E134:V134,$AL$1))+(COUNTIF(E134:V134,$AM$1))+(COUNTIF(E134:V134,$AN$1)))</f>
        <v>0</v>
      </c>
      <c r="X134" s="96"/>
      <c r="Y134" s="96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ht="14.25">
      <c r="A135" s="22">
        <v>134</v>
      </c>
      <c r="B135" s="57"/>
      <c r="C135" s="15"/>
      <c r="D135" s="127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04">
        <f>SUM((COUNTIF(E135:V135,$Z$1))+(COUNTIF(E135:V135,$AA$1))+(COUNTIF(E135:V135,$AB$1))+(COUNTIF(E135:V135,$AC$1))+(COUNTIF(E135:V135,$AD$1))+(COUNTIF(E135:V135,$AE$1))+(COUNTIF(E135:V135,$AF$1))+(COUNTIF(E135:V135,$AG$1))+(COUNTIF(E135:V135,$AH$1))+(COUNTIF(E135:V135,$AI$1))+(COUNTIF(E135:V135,$AJ$1))+(COUNTIF(E135:V135,$AK$1))+(COUNTIF(E135:V135,$AL$1))+(COUNTIF(E135:V135,$AM$1))+(COUNTIF(E135:V135,$AN$1)))</f>
        <v>0</v>
      </c>
      <c r="X135" s="96"/>
      <c r="Y135" s="96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ht="14.25">
      <c r="A136" s="22">
        <v>135</v>
      </c>
      <c r="B136" s="57"/>
      <c r="C136" s="15"/>
      <c r="D136" s="127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04">
        <f>SUM((COUNTIF(E136:V136,$Z$1))+(COUNTIF(E136:V136,$AA$1))+(COUNTIF(E136:V136,$AB$1))+(COUNTIF(E136:V136,$AC$1))+(COUNTIF(E136:V136,$AD$1))+(COUNTIF(E136:V136,$AE$1))+(COUNTIF(E136:V136,$AF$1))+(COUNTIF(E136:V136,$AG$1))+(COUNTIF(E136:V136,$AH$1))+(COUNTIF(E136:V136,$AI$1))+(COUNTIF(E136:V136,$AJ$1))+(COUNTIF(E136:V136,$AK$1))+(COUNTIF(E136:V136,$AL$1))+(COUNTIF(E136:V136,$AM$1))+(COUNTIF(E136:V136,$AN$1)))</f>
        <v>0</v>
      </c>
      <c r="X136" s="96"/>
      <c r="Y136" s="96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ht="14.25">
      <c r="A137" s="22">
        <v>136</v>
      </c>
      <c r="B137" s="57"/>
      <c r="C137" s="15"/>
      <c r="D137" s="127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04">
        <f>SUM((COUNTIF(E137:V137,$Z$1))+(COUNTIF(E137:V137,$AA$1))+(COUNTIF(E137:V137,$AB$1))+(COUNTIF(E137:V137,$AC$1))+(COUNTIF(E137:V137,$AD$1))+(COUNTIF(E137:V137,$AE$1))+(COUNTIF(E137:V137,$AF$1))+(COUNTIF(E137:V137,$AG$1))+(COUNTIF(E137:V137,$AH$1))+(COUNTIF(E137:V137,$AI$1))+(COUNTIF(E137:V137,$AJ$1))+(COUNTIF(E137:V137,$AK$1))+(COUNTIF(E137:V137,$AL$1))+(COUNTIF(E137:V137,$AM$1))+(COUNTIF(E137:V137,$AN$1)))</f>
        <v>0</v>
      </c>
      <c r="X137" s="96"/>
      <c r="Y137" s="96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ht="14.25">
      <c r="A138" s="22">
        <v>137</v>
      </c>
      <c r="B138" s="57"/>
      <c r="C138" s="15"/>
      <c r="D138" s="127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04">
        <f>SUM((COUNTIF(E138:V138,$Z$1))+(COUNTIF(E138:V138,$AA$1))+(COUNTIF(E138:V138,$AB$1))+(COUNTIF(E138:V138,$AC$1))+(COUNTIF(E138:V138,$AD$1))+(COUNTIF(E138:V138,$AE$1))+(COUNTIF(E138:V138,$AF$1))+(COUNTIF(E138:V138,$AG$1))+(COUNTIF(E138:V138,$AH$1))+(COUNTIF(E138:V138,$AI$1))+(COUNTIF(E138:V138,$AJ$1))+(COUNTIF(E138:V138,$AK$1))+(COUNTIF(E138:V138,$AL$1))+(COUNTIF(E138:V138,$AM$1))+(COUNTIF(E138:V138,$AN$1)))</f>
        <v>0</v>
      </c>
      <c r="X138" s="96"/>
      <c r="Y138" s="96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ht="14.25">
      <c r="A139" s="22">
        <v>138</v>
      </c>
      <c r="B139" s="57"/>
      <c r="C139" s="15"/>
      <c r="D139" s="127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04">
        <f>SUM((COUNTIF(E139:V139,$Z$1))+(COUNTIF(E139:V139,$AA$1))+(COUNTIF(E139:V139,$AB$1))+(COUNTIF(E139:V139,$AC$1))+(COUNTIF(E139:V139,$AD$1))+(COUNTIF(E139:V139,$AE$1))+(COUNTIF(E139:V139,$AF$1))+(COUNTIF(E139:V139,$AG$1))+(COUNTIF(E139:V139,$AH$1))+(COUNTIF(E139:V139,$AI$1))+(COUNTIF(E139:V139,$AJ$1))+(COUNTIF(E139:V139,$AK$1))+(COUNTIF(E139:V139,$AL$1))+(COUNTIF(E139:V139,$AM$1))+(COUNTIF(E139:V139,$AN$1)))</f>
        <v>0</v>
      </c>
      <c r="X139" s="96"/>
      <c r="Y139" s="96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ht="14.25">
      <c r="A140" s="22">
        <v>139</v>
      </c>
      <c r="B140" s="57"/>
      <c r="C140" s="15"/>
      <c r="D140" s="127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04">
        <f>SUM((COUNTIF(E140:V140,$Z$1))+(COUNTIF(E140:V140,$AA$1))+(COUNTIF(E140:V140,$AB$1))+(COUNTIF(E140:V140,$AC$1))+(COUNTIF(E140:V140,$AD$1))+(COUNTIF(E140:V140,$AE$1))+(COUNTIF(E140:V140,$AF$1))+(COUNTIF(E140:V140,$AG$1))+(COUNTIF(E140:V140,$AH$1))+(COUNTIF(E140:V140,$AI$1))+(COUNTIF(E140:V140,$AJ$1))+(COUNTIF(E140:V140,$AK$1))+(COUNTIF(E140:V140,$AL$1))+(COUNTIF(E140:V140,$AM$1))+(COUNTIF(E140:V140,$AN$1)))</f>
        <v>0</v>
      </c>
      <c r="X140" s="96"/>
      <c r="Y140" s="96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ht="14.25">
      <c r="A141" s="22">
        <v>140</v>
      </c>
      <c r="B141" s="57"/>
      <c r="C141" s="15"/>
      <c r="D141" s="127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04">
        <f>SUM((COUNTIF(E141:V141,$Z$1))+(COUNTIF(E141:V141,$AA$1))+(COUNTIF(E141:V141,$AB$1))+(COUNTIF(E141:V141,$AC$1))+(COUNTIF(E141:V141,$AD$1))+(COUNTIF(E141:V141,$AE$1))+(COUNTIF(E141:V141,$AF$1))+(COUNTIF(E141:V141,$AG$1))+(COUNTIF(E141:V141,$AH$1))+(COUNTIF(E141:V141,$AI$1))+(COUNTIF(E141:V141,$AJ$1))+(COUNTIF(E141:V141,$AK$1))+(COUNTIF(E141:V141,$AL$1))+(COUNTIF(E141:V141,$AM$1))+(COUNTIF(E141:V141,$AN$1)))</f>
        <v>0</v>
      </c>
      <c r="X141" s="96"/>
      <c r="Y141" s="96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ht="14.25">
      <c r="A142" s="22">
        <v>141</v>
      </c>
      <c r="B142" s="57"/>
      <c r="C142" s="15"/>
      <c r="D142" s="127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04">
        <f>SUM((COUNTIF(E142:V142,$Z$1))+(COUNTIF(E142:V142,$AA$1))+(COUNTIF(E142:V142,$AB$1))+(COUNTIF(E142:V142,$AC$1))+(COUNTIF(E142:V142,$AD$1))+(COUNTIF(E142:V142,$AE$1))+(COUNTIF(E142:V142,$AF$1))+(COUNTIF(E142:V142,$AG$1))+(COUNTIF(E142:V142,$AH$1))+(COUNTIF(E142:V142,$AI$1))+(COUNTIF(E142:V142,$AJ$1))+(COUNTIF(E142:V142,$AK$1))+(COUNTIF(E142:V142,$AL$1))+(COUNTIF(E142:V142,$AM$1))+(COUNTIF(E142:V142,$AN$1)))</f>
        <v>0</v>
      </c>
      <c r="X142" s="96"/>
      <c r="Y142" s="96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ht="14.25">
      <c r="A143" s="22">
        <v>142</v>
      </c>
      <c r="B143" s="57"/>
      <c r="C143" s="15"/>
      <c r="D143" s="127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04">
        <f>SUM((COUNTIF(E143:V143,$Z$1))+(COUNTIF(E143:V143,$AA$1))+(COUNTIF(E143:V143,$AB$1))+(COUNTIF(E143:V143,$AC$1))+(COUNTIF(E143:V143,$AD$1))+(COUNTIF(E143:V143,$AE$1))+(COUNTIF(E143:V143,$AF$1))+(COUNTIF(E143:V143,$AG$1))+(COUNTIF(E143:V143,$AH$1))+(COUNTIF(E143:V143,$AI$1))+(COUNTIF(E143:V143,$AJ$1))+(COUNTIF(E143:V143,$AK$1))+(COUNTIF(E143:V143,$AL$1))+(COUNTIF(E143:V143,$AM$1))+(COUNTIF(E143:V143,$AN$1)))</f>
        <v>0</v>
      </c>
      <c r="X143" s="96"/>
      <c r="Y143" s="96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ht="14.25">
      <c r="A144" s="22">
        <v>143</v>
      </c>
      <c r="B144" s="57"/>
      <c r="C144" s="15"/>
      <c r="D144" s="127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04">
        <f>SUM((COUNTIF(E144:V144,$Z$1))+(COUNTIF(E144:V144,$AA$1))+(COUNTIF(E144:V144,$AB$1))+(COUNTIF(E144:V144,$AC$1))+(COUNTIF(E144:V144,$AD$1))+(COUNTIF(E144:V144,$AE$1))+(COUNTIF(E144:V144,$AF$1))+(COUNTIF(E144:V144,$AG$1))+(COUNTIF(E144:V144,$AH$1))+(COUNTIF(E144:V144,$AI$1))+(COUNTIF(E144:V144,$AJ$1))+(COUNTIF(E144:V144,$AK$1))+(COUNTIF(E144:V144,$AL$1))+(COUNTIF(E144:V144,$AM$1))+(COUNTIF(E144:V144,$AN$1)))</f>
        <v>0</v>
      </c>
      <c r="X144" s="96"/>
      <c r="Y144" s="96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ht="14.25">
      <c r="A145" s="22">
        <v>144</v>
      </c>
      <c r="B145" s="57"/>
      <c r="C145" s="15"/>
      <c r="D145" s="127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04">
        <f>SUM((COUNTIF(E145:V145,$Z$1))+(COUNTIF(E145:V145,$AA$1))+(COUNTIF(E145:V145,$AB$1))+(COUNTIF(E145:V145,$AC$1))+(COUNTIF(E145:V145,$AD$1))+(COUNTIF(E145:V145,$AE$1))+(COUNTIF(E145:V145,$AF$1))+(COUNTIF(E145:V145,$AG$1))+(COUNTIF(E145:V145,$AH$1))+(COUNTIF(E145:V145,$AI$1))+(COUNTIF(E145:V145,$AJ$1))+(COUNTIF(E145:V145,$AK$1))+(COUNTIF(E145:V145,$AL$1))+(COUNTIF(E145:V145,$AM$1))+(COUNTIF(E145:V145,$AN$1)))</f>
        <v>0</v>
      </c>
      <c r="X145" s="96"/>
      <c r="Y145" s="96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ht="14.25">
      <c r="A146" s="22">
        <v>145</v>
      </c>
      <c r="B146" s="57"/>
      <c r="C146" s="15"/>
      <c r="D146" s="127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04">
        <f>SUM((COUNTIF(E146:V146,$Z$1))+(COUNTIF(E146:V146,$AA$1))+(COUNTIF(E146:V146,$AB$1))+(COUNTIF(E146:V146,$AC$1))+(COUNTIF(E146:V146,$AD$1))+(COUNTIF(E146:V146,$AE$1))+(COUNTIF(E146:V146,$AF$1))+(COUNTIF(E146:V146,$AG$1))+(COUNTIF(E146:V146,$AH$1))+(COUNTIF(E146:V146,$AI$1))+(COUNTIF(E146:V146,$AJ$1))+(COUNTIF(E146:V146,$AK$1))+(COUNTIF(E146:V146,$AL$1))+(COUNTIF(E146:V146,$AM$1))+(COUNTIF(E146:V146,$AN$1)))</f>
        <v>0</v>
      </c>
      <c r="X146" s="96"/>
      <c r="Y146" s="96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ht="14.25">
      <c r="A147" s="22">
        <v>146</v>
      </c>
      <c r="B147" s="57"/>
      <c r="C147" s="15"/>
      <c r="D147" s="127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04">
        <f>SUM((COUNTIF(E147:V147,$Z$1))+(COUNTIF(E147:V147,$AA$1))+(COUNTIF(E147:V147,$AB$1))+(COUNTIF(E147:V147,$AC$1))+(COUNTIF(E147:V147,$AD$1))+(COUNTIF(E147:V147,$AE$1))+(COUNTIF(E147:V147,$AF$1))+(COUNTIF(E147:V147,$AG$1))+(COUNTIF(E147:V147,$AH$1))+(COUNTIF(E147:V147,$AI$1))+(COUNTIF(E147:V147,$AJ$1))+(COUNTIF(E147:V147,$AK$1))+(COUNTIF(E147:V147,$AL$1))+(COUNTIF(E147:V147,$AM$1))+(COUNTIF(E147:V147,$AN$1)))</f>
        <v>0</v>
      </c>
      <c r="X147" s="96"/>
      <c r="Y147" s="96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ht="14.25">
      <c r="A148" s="22">
        <v>147</v>
      </c>
      <c r="B148" s="57"/>
      <c r="C148" s="15"/>
      <c r="D148" s="127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04">
        <f>SUM((COUNTIF(E148:V148,$Z$1))+(COUNTIF(E148:V148,$AA$1))+(COUNTIF(E148:V148,$AB$1))+(COUNTIF(E148:V148,$AC$1))+(COUNTIF(E148:V148,$AD$1))+(COUNTIF(E148:V148,$AE$1))+(COUNTIF(E148:V148,$AF$1))+(COUNTIF(E148:V148,$AG$1))+(COUNTIF(E148:V148,$AH$1))+(COUNTIF(E148:V148,$AI$1))+(COUNTIF(E148:V148,$AJ$1))+(COUNTIF(E148:V148,$AK$1))+(COUNTIF(E148:V148,$AL$1))+(COUNTIF(E148:V148,$AM$1))+(COUNTIF(E148:V148,$AN$1)))</f>
        <v>0</v>
      </c>
      <c r="X148" s="96"/>
      <c r="Y148" s="96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ht="14.25">
      <c r="A149" s="22">
        <v>148</v>
      </c>
      <c r="B149" s="57"/>
      <c r="C149" s="15"/>
      <c r="D149" s="127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04">
        <f>SUM((COUNTIF(E149:V149,$Z$1))+(COUNTIF(E149:V149,$AA$1))+(COUNTIF(E149:V149,$AB$1))+(COUNTIF(E149:V149,$AC$1))+(COUNTIF(E149:V149,$AD$1))+(COUNTIF(E149:V149,$AE$1))+(COUNTIF(E149:V149,$AF$1))+(COUNTIF(E149:V149,$AG$1))+(COUNTIF(E149:V149,$AH$1))+(COUNTIF(E149:V149,$AI$1))+(COUNTIF(E149:V149,$AJ$1))+(COUNTIF(E149:V149,$AK$1))+(COUNTIF(E149:V149,$AL$1))+(COUNTIF(E149:V149,$AM$1))+(COUNTIF(E149:V149,$AN$1)))</f>
        <v>0</v>
      </c>
      <c r="X149" s="96"/>
      <c r="Y149" s="96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ht="14.25">
      <c r="A150" s="22">
        <v>149</v>
      </c>
      <c r="B150" s="57"/>
      <c r="C150" s="15"/>
      <c r="D150" s="127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04">
        <f>SUM((COUNTIF(E150:V150,$Z$1))+(COUNTIF(E150:V150,$AA$1))+(COUNTIF(E150:V150,$AB$1))+(COUNTIF(E150:V150,$AC$1))+(COUNTIF(E150:V150,$AD$1))+(COUNTIF(E150:V150,$AE$1))+(COUNTIF(E150:V150,$AF$1))+(COUNTIF(E150:V150,$AG$1))+(COUNTIF(E150:V150,$AH$1))+(COUNTIF(E150:V150,$AI$1))+(COUNTIF(E150:V150,$AJ$1))+(COUNTIF(E150:V150,$AK$1))+(COUNTIF(E150:V150,$AL$1))+(COUNTIF(E150:V150,$AM$1))+(COUNTIF(E150:V150,$AN$1)))</f>
        <v>0</v>
      </c>
      <c r="X150" s="96"/>
      <c r="Y150" s="96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ht="14.25">
      <c r="A151" s="22">
        <v>150</v>
      </c>
      <c r="B151" s="57"/>
      <c r="C151" s="15"/>
      <c r="D151" s="127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04">
        <f>SUM((COUNTIF(E151:V151,$Z$1))+(COUNTIF(E151:V151,$AA$1))+(COUNTIF(E151:V151,$AB$1))+(COUNTIF(E151:V151,$AC$1))+(COUNTIF(E151:V151,$AD$1))+(COUNTIF(E151:V151,$AE$1))+(COUNTIF(E151:V151,$AF$1))+(COUNTIF(E151:V151,$AG$1))+(COUNTIF(E151:V151,$AH$1))+(COUNTIF(E151:V151,$AI$1))+(COUNTIF(E151:V151,$AJ$1))+(COUNTIF(E151:V151,$AK$1))+(COUNTIF(E151:V151,$AL$1))+(COUNTIF(E151:V151,$AM$1))+(COUNTIF(E151:V151,$AN$1)))</f>
        <v>0</v>
      </c>
      <c r="X151" s="96"/>
      <c r="Y151" s="96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ht="14.25">
      <c r="A152" s="22">
        <v>151</v>
      </c>
      <c r="B152" s="57"/>
      <c r="C152" s="15"/>
      <c r="D152" s="127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04">
        <f>SUM((COUNTIF(E152:V152,$Z$1))+(COUNTIF(E152:V152,$AA$1))+(COUNTIF(E152:V152,$AB$1))+(COUNTIF(E152:V152,$AC$1))+(COUNTIF(E152:V152,$AD$1))+(COUNTIF(E152:V152,$AE$1))+(COUNTIF(E152:V152,$AF$1))+(COUNTIF(E152:V152,$AG$1))+(COUNTIF(E152:V152,$AH$1))+(COUNTIF(E152:V152,$AI$1))+(COUNTIF(E152:V152,$AJ$1))+(COUNTIF(E152:V152,$AK$1))+(COUNTIF(E152:V152,$AL$1))+(COUNTIF(E152:V152,$AM$1))+(COUNTIF(E152:V152,$AN$1)))</f>
        <v>0</v>
      </c>
      <c r="X152" s="96"/>
      <c r="Y152" s="96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ht="14.25">
      <c r="A153" s="22">
        <v>152</v>
      </c>
      <c r="B153" s="57"/>
      <c r="C153" s="15"/>
      <c r="D153" s="127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04">
        <f>SUM((COUNTIF(E153:V153,$Z$1))+(COUNTIF(E153:V153,$AA$1))+(COUNTIF(E153:V153,$AB$1))+(COUNTIF(E153:V153,$AC$1))+(COUNTIF(E153:V153,$AD$1))+(COUNTIF(E153:V153,$AE$1))+(COUNTIF(E153:V153,$AF$1))+(COUNTIF(E153:V153,$AG$1))+(COUNTIF(E153:V153,$AH$1))+(COUNTIF(E153:V153,$AI$1))+(COUNTIF(E153:V153,$AJ$1))+(COUNTIF(E153:V153,$AK$1))+(COUNTIF(E153:V153,$AL$1))+(COUNTIF(E153:V153,$AM$1))+(COUNTIF(E153:V153,$AN$1)))</f>
        <v>0</v>
      </c>
      <c r="X153" s="96"/>
      <c r="Y153" s="96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ht="14.25">
      <c r="A154" s="22">
        <v>153</v>
      </c>
      <c r="B154" s="57"/>
      <c r="C154" s="15"/>
      <c r="D154" s="127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04">
        <f>SUM((COUNTIF(E154:V154,$Z$1))+(COUNTIF(E154:V154,$AA$1))+(COUNTIF(E154:V154,$AB$1))+(COUNTIF(E154:V154,$AC$1))+(COUNTIF(E154:V154,$AD$1))+(COUNTIF(E154:V154,$AE$1))+(COUNTIF(E154:V154,$AF$1))+(COUNTIF(E154:V154,$AG$1))+(COUNTIF(E154:V154,$AH$1))+(COUNTIF(E154:V154,$AI$1))+(COUNTIF(E154:V154,$AJ$1))+(COUNTIF(E154:V154,$AK$1))+(COUNTIF(E154:V154,$AL$1))+(COUNTIF(E154:V154,$AM$1))+(COUNTIF(E154:V154,$AN$1)))</f>
        <v>0</v>
      </c>
      <c r="X154" s="96"/>
      <c r="Y154" s="96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ht="14.25">
      <c r="A155" s="22">
        <v>154</v>
      </c>
      <c r="B155" s="57"/>
      <c r="C155" s="15"/>
      <c r="D155" s="127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04">
        <f>SUM((COUNTIF(E155:V155,$Z$1))+(COUNTIF(E155:V155,$AA$1))+(COUNTIF(E155:V155,$AB$1))+(COUNTIF(E155:V155,$AC$1))+(COUNTIF(E155:V155,$AD$1))+(COUNTIF(E155:V155,$AE$1))+(COUNTIF(E155:V155,$AF$1))+(COUNTIF(E155:V155,$AG$1))+(COUNTIF(E155:V155,$AH$1))+(COUNTIF(E155:V155,$AI$1))+(COUNTIF(E155:V155,$AJ$1))+(COUNTIF(E155:V155,$AK$1))+(COUNTIF(E155:V155,$AL$1))+(COUNTIF(E155:V155,$AM$1))+(COUNTIF(E155:V155,$AN$1)))</f>
        <v>0</v>
      </c>
      <c r="X155" s="96"/>
      <c r="Y155" s="96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ht="14.25">
      <c r="A156" s="22">
        <v>155</v>
      </c>
      <c r="B156" s="57"/>
      <c r="C156" s="15"/>
      <c r="D156" s="127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04">
        <f>SUM((COUNTIF(E156:V156,$Z$1))+(COUNTIF(E156:V156,$AA$1))+(COUNTIF(E156:V156,$AB$1))+(COUNTIF(E156:V156,$AC$1))+(COUNTIF(E156:V156,$AD$1))+(COUNTIF(E156:V156,$AE$1))+(COUNTIF(E156:V156,$AF$1))+(COUNTIF(E156:V156,$AG$1))+(COUNTIF(E156:V156,$AH$1))+(COUNTIF(E156:V156,$AI$1))+(COUNTIF(E156:V156,$AJ$1))+(COUNTIF(E156:V156,$AK$1))+(COUNTIF(E156:V156,$AL$1))+(COUNTIF(E156:V156,$AM$1))+(COUNTIF(E156:V156,$AN$1)))</f>
        <v>0</v>
      </c>
      <c r="X156" s="96"/>
      <c r="Y156" s="96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ht="14.25">
      <c r="A157" s="22">
        <v>156</v>
      </c>
      <c r="B157" s="57"/>
      <c r="C157" s="15"/>
      <c r="D157" s="127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04">
        <f>SUM((COUNTIF(E157:V157,$Z$1))+(COUNTIF(E157:V157,$AA$1))+(COUNTIF(E157:V157,$AB$1))+(COUNTIF(E157:V157,$AC$1))+(COUNTIF(E157:V157,$AD$1))+(COUNTIF(E157:V157,$AE$1))+(COUNTIF(E157:V157,$AF$1))+(COUNTIF(E157:V157,$AG$1))+(COUNTIF(E157:V157,$AH$1))+(COUNTIF(E157:V157,$AI$1))+(COUNTIF(E157:V157,$AJ$1))+(COUNTIF(E157:V157,$AK$1))+(COUNTIF(E157:V157,$AL$1))+(COUNTIF(E157:V157,$AM$1))+(COUNTIF(E157:V157,$AN$1)))</f>
        <v>0</v>
      </c>
      <c r="X157" s="96"/>
      <c r="Y157" s="96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ht="14.25">
      <c r="A158" s="22">
        <v>157</v>
      </c>
      <c r="B158" s="57"/>
      <c r="C158" s="15"/>
      <c r="D158" s="127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04">
        <f>SUM((COUNTIF(E158:V158,$Z$1))+(COUNTIF(E158:V158,$AA$1))+(COUNTIF(E158:V158,$AB$1))+(COUNTIF(E158:V158,$AC$1))+(COUNTIF(E158:V158,$AD$1))+(COUNTIF(E158:V158,$AE$1))+(COUNTIF(E158:V158,$AF$1))+(COUNTIF(E158:V158,$AG$1))+(COUNTIF(E158:V158,$AH$1))+(COUNTIF(E158:V158,$AI$1))+(COUNTIF(E158:V158,$AJ$1))+(COUNTIF(E158:V158,$AK$1))+(COUNTIF(E158:V158,$AL$1))+(COUNTIF(E158:V158,$AM$1))+(COUNTIF(E158:V158,$AN$1)))</f>
        <v>0</v>
      </c>
      <c r="X158" s="96"/>
      <c r="Y158" s="96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ht="14.25">
      <c r="A159" s="22">
        <v>158</v>
      </c>
      <c r="B159" s="57"/>
      <c r="C159" s="15"/>
      <c r="D159" s="127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04">
        <f>SUM((COUNTIF(E159:V159,$Z$1))+(COUNTIF(E159:V159,$AA$1))+(COUNTIF(E159:V159,$AB$1))+(COUNTIF(E159:V159,$AC$1))+(COUNTIF(E159:V159,$AD$1))+(COUNTIF(E159:V159,$AE$1))+(COUNTIF(E159:V159,$AF$1))+(COUNTIF(E159:V159,$AG$1))+(COUNTIF(E159:V159,$AH$1))+(COUNTIF(E159:V159,$AI$1))+(COUNTIF(E159:V159,$AJ$1))+(COUNTIF(E159:V159,$AK$1))+(COUNTIF(E159:V159,$AL$1))+(COUNTIF(E159:V159,$AM$1))+(COUNTIF(E159:V159,$AN$1)))</f>
        <v>0</v>
      </c>
      <c r="X159" s="96"/>
      <c r="Y159" s="96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ht="14.25">
      <c r="A160" s="22">
        <v>159</v>
      </c>
      <c r="B160" s="57"/>
      <c r="C160" s="15"/>
      <c r="D160" s="127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04">
        <f>SUM((COUNTIF(E160:V160,$Z$1))+(COUNTIF(E160:V160,$AA$1))+(COUNTIF(E160:V160,$AB$1))+(COUNTIF(E160:V160,$AC$1))+(COUNTIF(E160:V160,$AD$1))+(COUNTIF(E160:V160,$AE$1))+(COUNTIF(E160:V160,$AF$1))+(COUNTIF(E160:V160,$AG$1))+(COUNTIF(E160:V160,$AH$1))+(COUNTIF(E160:V160,$AI$1))+(COUNTIF(E160:V160,$AJ$1))+(COUNTIF(E160:V160,$AK$1))+(COUNTIF(E160:V160,$AL$1))+(COUNTIF(E160:V160,$AM$1))+(COUNTIF(E160:V160,$AN$1)))</f>
        <v>0</v>
      </c>
      <c r="X160" s="96"/>
      <c r="Y160" s="96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ht="14.25">
      <c r="A161" s="22">
        <v>160</v>
      </c>
      <c r="B161" s="57"/>
      <c r="C161" s="15"/>
      <c r="D161" s="127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04">
        <f>SUM((COUNTIF(E161:V161,$Z$1))+(COUNTIF(E161:V161,$AA$1))+(COUNTIF(E161:V161,$AB$1))+(COUNTIF(E161:V161,$AC$1))+(COUNTIF(E161:V161,$AD$1))+(COUNTIF(E161:V161,$AE$1))+(COUNTIF(E161:V161,$AF$1))+(COUNTIF(E161:V161,$AG$1))+(COUNTIF(E161:V161,$AH$1))+(COUNTIF(E161:V161,$AI$1))+(COUNTIF(E161:V161,$AJ$1))+(COUNTIF(E161:V161,$AK$1))+(COUNTIF(E161:V161,$AL$1))+(COUNTIF(E161:V161,$AM$1))+(COUNTIF(E161:V161,$AN$1)))</f>
        <v>0</v>
      </c>
      <c r="X161" s="96"/>
      <c r="Y161" s="96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ht="14.25">
      <c r="A162" s="22">
        <v>161</v>
      </c>
      <c r="B162" s="57"/>
      <c r="C162" s="15"/>
      <c r="D162" s="127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04">
        <f>SUM((COUNTIF(E162:V162,$Z$1))+(COUNTIF(E162:V162,$AA$1))+(COUNTIF(E162:V162,$AB$1))+(COUNTIF(E162:V162,$AC$1))+(COUNTIF(E162:V162,$AD$1))+(COUNTIF(E162:V162,$AE$1))+(COUNTIF(E162:V162,$AF$1))+(COUNTIF(E162:V162,$AG$1))+(COUNTIF(E162:V162,$AH$1))+(COUNTIF(E162:V162,$AI$1))+(COUNTIF(E162:V162,$AJ$1))+(COUNTIF(E162:V162,$AK$1))+(COUNTIF(E162:V162,$AL$1))+(COUNTIF(E162:V162,$AM$1))+(COUNTIF(E162:V162,$AN$1)))</f>
        <v>0</v>
      </c>
      <c r="X162" s="96"/>
      <c r="Y162" s="96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ht="14.25">
      <c r="A163" s="22">
        <v>162</v>
      </c>
      <c r="B163" s="57"/>
      <c r="C163" s="15"/>
      <c r="D163" s="127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04">
        <f>SUM((COUNTIF(E163:V163,$Z$1))+(COUNTIF(E163:V163,$AA$1))+(COUNTIF(E163:V163,$AB$1))+(COUNTIF(E163:V163,$AC$1))+(COUNTIF(E163:V163,$AD$1))+(COUNTIF(E163:V163,$AE$1))+(COUNTIF(E163:V163,$AF$1))+(COUNTIF(E163:V163,$AG$1))+(COUNTIF(E163:V163,$AH$1))+(COUNTIF(E163:V163,$AI$1))+(COUNTIF(E163:V163,$AJ$1))+(COUNTIF(E163:V163,$AK$1))+(COUNTIF(E163:V163,$AL$1))+(COUNTIF(E163:V163,$AM$1))+(COUNTIF(E163:V163,$AN$1)))</f>
        <v>0</v>
      </c>
      <c r="X163" s="96"/>
      <c r="Y163" s="96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ht="14.25">
      <c r="A164" s="22">
        <v>163</v>
      </c>
      <c r="B164" s="57"/>
      <c r="C164" s="15"/>
      <c r="D164" s="127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04">
        <f>SUM((COUNTIF(E164:V164,$Z$1))+(COUNTIF(E164:V164,$AA$1))+(COUNTIF(E164:V164,$AB$1))+(COUNTIF(E164:V164,$AC$1))+(COUNTIF(E164:V164,$AD$1))+(COUNTIF(E164:V164,$AE$1))+(COUNTIF(E164:V164,$AF$1))+(COUNTIF(E164:V164,$AG$1))+(COUNTIF(E164:V164,$AH$1))+(COUNTIF(E164:V164,$AI$1))+(COUNTIF(E164:V164,$AJ$1))+(COUNTIF(E164:V164,$AK$1))+(COUNTIF(E164:V164,$AL$1))+(COUNTIF(E164:V164,$AM$1))+(COUNTIF(E164:V164,$AN$1)))</f>
        <v>0</v>
      </c>
      <c r="X164" s="96"/>
      <c r="Y164" s="96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ht="14.25">
      <c r="A165" s="22">
        <v>164</v>
      </c>
      <c r="B165" s="57"/>
      <c r="C165" s="15"/>
      <c r="D165" s="127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04">
        <f>SUM((COUNTIF(E165:V165,$Z$1))+(COUNTIF(E165:V165,$AA$1))+(COUNTIF(E165:V165,$AB$1))+(COUNTIF(E165:V165,$AC$1))+(COUNTIF(E165:V165,$AD$1))+(COUNTIF(E165:V165,$AE$1))+(COUNTIF(E165:V165,$AF$1))+(COUNTIF(E165:V165,$AG$1))+(COUNTIF(E165:V165,$AH$1))+(COUNTIF(E165:V165,$AI$1))+(COUNTIF(E165:V165,$AJ$1))+(COUNTIF(E165:V165,$AK$1))+(COUNTIF(E165:V165,$AL$1))+(COUNTIF(E165:V165,$AM$1))+(COUNTIF(E165:V165,$AN$1)))</f>
        <v>0</v>
      </c>
      <c r="X165" s="96"/>
      <c r="Y165" s="96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ht="14.25">
      <c r="A166" s="22">
        <v>165</v>
      </c>
      <c r="B166" s="57"/>
      <c r="C166" s="15"/>
      <c r="D166" s="127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04">
        <f>SUM((COUNTIF(E166:V166,$Z$1))+(COUNTIF(E166:V166,$AA$1))+(COUNTIF(E166:V166,$AB$1))+(COUNTIF(E166:V166,$AC$1))+(COUNTIF(E166:V166,$AD$1))+(COUNTIF(E166:V166,$AE$1))+(COUNTIF(E166:V166,$AF$1))+(COUNTIF(E166:V166,$AG$1))+(COUNTIF(E166:V166,$AH$1))+(COUNTIF(E166:V166,$AI$1))+(COUNTIF(E166:V166,$AJ$1))+(COUNTIF(E166:V166,$AK$1))+(COUNTIF(E166:V166,$AL$1))+(COUNTIF(E166:V166,$AM$1))+(COUNTIF(E166:V166,$AN$1)))</f>
        <v>0</v>
      </c>
      <c r="X166" s="96"/>
      <c r="Y166" s="96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ht="14.25">
      <c r="A167" s="22">
        <v>166</v>
      </c>
      <c r="B167" s="57"/>
      <c r="C167" s="15"/>
      <c r="D167" s="127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04">
        <f>SUM((COUNTIF(E167:V167,$Z$1))+(COUNTIF(E167:V167,$AA$1))+(COUNTIF(E167:V167,$AB$1))+(COUNTIF(E167:V167,$AC$1))+(COUNTIF(E167:V167,$AD$1))+(COUNTIF(E167:V167,$AE$1))+(COUNTIF(E167:V167,$AF$1))+(COUNTIF(E167:V167,$AG$1))+(COUNTIF(E167:V167,$AH$1))+(COUNTIF(E167:V167,$AI$1))+(COUNTIF(E167:V167,$AJ$1))+(COUNTIF(E167:V167,$AK$1))+(COUNTIF(E167:V167,$AL$1))+(COUNTIF(E167:V167,$AM$1))+(COUNTIF(E167:V167,$AN$1)))</f>
        <v>0</v>
      </c>
      <c r="X167" s="96"/>
      <c r="Y167" s="96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ht="14.25">
      <c r="A168" s="22">
        <v>167</v>
      </c>
      <c r="B168" s="57"/>
      <c r="C168" s="15"/>
      <c r="D168" s="127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04">
        <f>SUM((COUNTIF(E168:V168,$Z$1))+(COUNTIF(E168:V168,$AA$1))+(COUNTIF(E168:V168,$AB$1))+(COUNTIF(E168:V168,$AC$1))+(COUNTIF(E168:V168,$AD$1))+(COUNTIF(E168:V168,$AE$1))+(COUNTIF(E168:V168,$AF$1))+(COUNTIF(E168:V168,$AG$1))+(COUNTIF(E168:V168,$AH$1))+(COUNTIF(E168:V168,$AI$1))+(COUNTIF(E168:V168,$AJ$1))+(COUNTIF(E168:V168,$AK$1))+(COUNTIF(E168:V168,$AL$1))+(COUNTIF(E168:V168,$AM$1))+(COUNTIF(E168:V168,$AN$1)))</f>
        <v>0</v>
      </c>
      <c r="X168" s="96"/>
      <c r="Y168" s="96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ht="14.25">
      <c r="A169" s="22">
        <v>168</v>
      </c>
      <c r="B169" s="57"/>
      <c r="C169" s="15"/>
      <c r="D169" s="127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04">
        <f>SUM((COUNTIF(E169:V169,$Z$1))+(COUNTIF(E169:V169,$AA$1))+(COUNTIF(E169:V169,$AB$1))+(COUNTIF(E169:V169,$AC$1))+(COUNTIF(E169:V169,$AD$1))+(COUNTIF(E169:V169,$AE$1))+(COUNTIF(E169:V169,$AF$1))+(COUNTIF(E169:V169,$AG$1))+(COUNTIF(E169:V169,$AH$1))+(COUNTIF(E169:V169,$AI$1))+(COUNTIF(E169:V169,$AJ$1))+(COUNTIF(E169:V169,$AK$1))+(COUNTIF(E169:V169,$AL$1))+(COUNTIF(E169:V169,$AM$1))+(COUNTIF(E169:V169,$AN$1)))</f>
        <v>0</v>
      </c>
      <c r="X169" s="96"/>
      <c r="Y169" s="96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ht="14.25">
      <c r="A170" s="22">
        <v>169</v>
      </c>
      <c r="B170" s="57"/>
      <c r="C170" s="15"/>
      <c r="D170" s="127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04">
        <f>SUM((COUNTIF(E170:V170,$Z$1))+(COUNTIF(E170:V170,$AA$1))+(COUNTIF(E170:V170,$AB$1))+(COUNTIF(E170:V170,$AC$1))+(COUNTIF(E170:V170,$AD$1))+(COUNTIF(E170:V170,$AE$1))+(COUNTIF(E170:V170,$AF$1))+(COUNTIF(E170:V170,$AG$1))+(COUNTIF(E170:V170,$AH$1))+(COUNTIF(E170:V170,$AI$1))+(COUNTIF(E170:V170,$AJ$1))+(COUNTIF(E170:V170,$AK$1))+(COUNTIF(E170:V170,$AL$1))+(COUNTIF(E170:V170,$AM$1))+(COUNTIF(E170:V170,$AN$1)))</f>
        <v>0</v>
      </c>
      <c r="X170" s="96"/>
      <c r="Y170" s="96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ht="14.25">
      <c r="A171" s="22">
        <v>170</v>
      </c>
      <c r="B171" s="57"/>
      <c r="C171" s="15"/>
      <c r="D171" s="127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04">
        <f>SUM((COUNTIF(E171:V171,$Z$1))+(COUNTIF(E171:V171,$AA$1))+(COUNTIF(E171:V171,$AB$1))+(COUNTIF(E171:V171,$AC$1))+(COUNTIF(E171:V171,$AD$1))+(COUNTIF(E171:V171,$AE$1))+(COUNTIF(E171:V171,$AF$1))+(COUNTIF(E171:V171,$AG$1))+(COUNTIF(E171:V171,$AH$1))+(COUNTIF(E171:V171,$AI$1))+(COUNTIF(E171:V171,$AJ$1))+(COUNTIF(E171:V171,$AK$1))+(COUNTIF(E171:V171,$AL$1))+(COUNTIF(E171:V171,$AM$1))+(COUNTIF(E171:V171,$AN$1)))</f>
        <v>0</v>
      </c>
      <c r="X171" s="96"/>
      <c r="Y171" s="96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ht="14.25">
      <c r="A172" s="22">
        <v>171</v>
      </c>
      <c r="B172" s="57"/>
      <c r="C172" s="15"/>
      <c r="D172" s="127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04">
        <f>SUM((COUNTIF(E172:V172,$Z$1))+(COUNTIF(E172:V172,$AA$1))+(COUNTIF(E172:V172,$AB$1))+(COUNTIF(E172:V172,$AC$1))+(COUNTIF(E172:V172,$AD$1))+(COUNTIF(E172:V172,$AE$1))+(COUNTIF(E172:V172,$AF$1))+(COUNTIF(E172:V172,$AG$1))+(COUNTIF(E172:V172,$AH$1))+(COUNTIF(E172:V172,$AI$1))+(COUNTIF(E172:V172,$AJ$1))+(COUNTIF(E172:V172,$AK$1))+(COUNTIF(E172:V172,$AL$1))+(COUNTIF(E172:V172,$AM$1))+(COUNTIF(E172:V172,$AN$1)))</f>
        <v>0</v>
      </c>
      <c r="X172" s="96"/>
      <c r="Y172" s="96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ht="14.25">
      <c r="A173" s="22">
        <v>172</v>
      </c>
      <c r="B173" s="57"/>
      <c r="C173" s="15"/>
      <c r="D173" s="127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04">
        <f>SUM((COUNTIF(E173:V173,$Z$1))+(COUNTIF(E173:V173,$AA$1))+(COUNTIF(E173:V173,$AB$1))+(COUNTIF(E173:V173,$AC$1))+(COUNTIF(E173:V173,$AD$1))+(COUNTIF(E173:V173,$AE$1))+(COUNTIF(E173:V173,$AF$1))+(COUNTIF(E173:V173,$AG$1))+(COUNTIF(E173:V173,$AH$1))+(COUNTIF(E173:V173,$AI$1))+(COUNTIF(E173:V173,$AJ$1))+(COUNTIF(E173:V173,$AK$1))+(COUNTIF(E173:V173,$AL$1))+(COUNTIF(E173:V173,$AM$1))+(COUNTIF(E173:V173,$AN$1)))</f>
        <v>0</v>
      </c>
      <c r="X173" s="96"/>
      <c r="Y173" s="96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ht="14.25">
      <c r="A174" s="22">
        <v>173</v>
      </c>
      <c r="B174" s="57"/>
      <c r="C174" s="15"/>
      <c r="D174" s="127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04">
        <f>SUM((COUNTIF(E174:V174,$Z$1))+(COUNTIF(E174:V174,$AA$1))+(COUNTIF(E174:V174,$AB$1))+(COUNTIF(E174:V174,$AC$1))+(COUNTIF(E174:V174,$AD$1))+(COUNTIF(E174:V174,$AE$1))+(COUNTIF(E174:V174,$AF$1))+(COUNTIF(E174:V174,$AG$1))+(COUNTIF(E174:V174,$AH$1))+(COUNTIF(E174:V174,$AI$1))+(COUNTIF(E174:V174,$AJ$1))+(COUNTIF(E174:V174,$AK$1))+(COUNTIF(E174:V174,$AL$1))+(COUNTIF(E174:V174,$AM$1))+(COUNTIF(E174:V174,$AN$1)))</f>
        <v>0</v>
      </c>
      <c r="X174" s="96"/>
      <c r="Y174" s="96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ht="14.25">
      <c r="A175" s="22">
        <v>174</v>
      </c>
      <c r="B175" s="57"/>
      <c r="C175" s="15"/>
      <c r="D175" s="127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04">
        <f>SUM((COUNTIF(E175:V175,$Z$1))+(COUNTIF(E175:V175,$AA$1))+(COUNTIF(E175:V175,$AB$1))+(COUNTIF(E175:V175,$AC$1))+(COUNTIF(E175:V175,$AD$1))+(COUNTIF(E175:V175,$AE$1))+(COUNTIF(E175:V175,$AF$1))+(COUNTIF(E175:V175,$AG$1))+(COUNTIF(E175:V175,$AH$1))+(COUNTIF(E175:V175,$AI$1))+(COUNTIF(E175:V175,$AJ$1))+(COUNTIF(E175:V175,$AK$1))+(COUNTIF(E175:V175,$AL$1))+(COUNTIF(E175:V175,$AM$1))+(COUNTIF(E175:V175,$AN$1)))</f>
        <v>0</v>
      </c>
      <c r="X175" s="96"/>
      <c r="Y175" s="96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ht="14.25">
      <c r="A176" s="22">
        <v>175</v>
      </c>
      <c r="B176" s="57"/>
      <c r="C176" s="15"/>
      <c r="D176" s="127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04">
        <f>SUM((COUNTIF(E176:V176,$Z$1))+(COUNTIF(E176:V176,$AA$1))+(COUNTIF(E176:V176,$AB$1))+(COUNTIF(E176:V176,$AC$1))+(COUNTIF(E176:V176,$AD$1))+(COUNTIF(E176:V176,$AE$1))+(COUNTIF(E176:V176,$AF$1))+(COUNTIF(E176:V176,$AG$1))+(COUNTIF(E176:V176,$AH$1))+(COUNTIF(E176:V176,$AI$1))+(COUNTIF(E176:V176,$AJ$1))+(COUNTIF(E176:V176,$AK$1))+(COUNTIF(E176:V176,$AL$1))+(COUNTIF(E176:V176,$AM$1))+(COUNTIF(E176:V176,$AN$1)))</f>
        <v>0</v>
      </c>
      <c r="X176" s="96"/>
      <c r="Y176" s="96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ht="14.25">
      <c r="A177" s="22">
        <v>176</v>
      </c>
      <c r="B177" s="57"/>
      <c r="C177" s="15"/>
      <c r="D177" s="127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04">
        <f>SUM((COUNTIF(E177:V177,$Z$1))+(COUNTIF(E177:V177,$AA$1))+(COUNTIF(E177:V177,$AB$1))+(COUNTIF(E177:V177,$AC$1))+(COUNTIF(E177:V177,$AD$1))+(COUNTIF(E177:V177,$AE$1))+(COUNTIF(E177:V177,$AF$1))+(COUNTIF(E177:V177,$AG$1))+(COUNTIF(E177:V177,$AH$1))+(COUNTIF(E177:V177,$AI$1))+(COUNTIF(E177:V177,$AJ$1))+(COUNTIF(E177:V177,$AK$1))+(COUNTIF(E177:V177,$AL$1))+(COUNTIF(E177:V177,$AM$1))+(COUNTIF(E177:V177,$AN$1)))</f>
        <v>0</v>
      </c>
      <c r="X177" s="96"/>
      <c r="Y177" s="96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ht="14.25">
      <c r="A178" s="22">
        <v>177</v>
      </c>
      <c r="B178" s="57"/>
      <c r="C178" s="15"/>
      <c r="D178" s="127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04">
        <f>SUM((COUNTIF(E178:V178,$Z$1))+(COUNTIF(E178:V178,$AA$1))+(COUNTIF(E178:V178,$AB$1))+(COUNTIF(E178:V178,$AC$1))+(COUNTIF(E178:V178,$AD$1))+(COUNTIF(E178:V178,$AE$1))+(COUNTIF(E178:V178,$AF$1))+(COUNTIF(E178:V178,$AG$1))+(COUNTIF(E178:V178,$AH$1))+(COUNTIF(E178:V178,$AI$1))+(COUNTIF(E178:V178,$AJ$1))+(COUNTIF(E178:V178,$AK$1))+(COUNTIF(E178:V178,$AL$1))+(COUNTIF(E178:V178,$AM$1))+(COUNTIF(E178:V178,$AN$1)))</f>
        <v>0</v>
      </c>
      <c r="X178" s="96"/>
      <c r="Y178" s="96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ht="14.25">
      <c r="A179" s="22">
        <v>178</v>
      </c>
      <c r="B179" s="57"/>
      <c r="C179" s="15"/>
      <c r="D179" s="127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04">
        <f>SUM((COUNTIF(E179:V179,$Z$1))+(COUNTIF(E179:V179,$AA$1))+(COUNTIF(E179:V179,$AB$1))+(COUNTIF(E179:V179,$AC$1))+(COUNTIF(E179:V179,$AD$1))+(COUNTIF(E179:V179,$AE$1))+(COUNTIF(E179:V179,$AF$1))+(COUNTIF(E179:V179,$AG$1))+(COUNTIF(E179:V179,$AH$1))+(COUNTIF(E179:V179,$AI$1))+(COUNTIF(E179:V179,$AJ$1))+(COUNTIF(E179:V179,$AK$1))+(COUNTIF(E179:V179,$AL$1))+(COUNTIF(E179:V179,$AM$1))+(COUNTIF(E179:V179,$AN$1)))</f>
        <v>0</v>
      </c>
      <c r="X179" s="96"/>
      <c r="Y179" s="96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ht="14.25">
      <c r="A180" s="22">
        <v>179</v>
      </c>
      <c r="B180" s="57"/>
      <c r="C180" s="15"/>
      <c r="D180" s="127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04">
        <f>SUM((COUNTIF(E180:V180,$Z$1))+(COUNTIF(E180:V180,$AA$1))+(COUNTIF(E180:V180,$AB$1))+(COUNTIF(E180:V180,$AC$1))+(COUNTIF(E180:V180,$AD$1))+(COUNTIF(E180:V180,$AE$1))+(COUNTIF(E180:V180,$AF$1))+(COUNTIF(E180:V180,$AG$1))+(COUNTIF(E180:V180,$AH$1))+(COUNTIF(E180:V180,$AI$1))+(COUNTIF(E180:V180,$AJ$1))+(COUNTIF(E180:V180,$AK$1))+(COUNTIF(E180:V180,$AL$1))+(COUNTIF(E180:V180,$AM$1))+(COUNTIF(E180:V180,$AN$1)))</f>
        <v>0</v>
      </c>
      <c r="X180" s="96"/>
      <c r="Y180" s="96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ht="14.25">
      <c r="A181" s="22">
        <v>180</v>
      </c>
      <c r="B181" s="57"/>
      <c r="C181" s="15"/>
      <c r="D181" s="127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04">
        <f>SUM((COUNTIF(E181:V181,$Z$1))+(COUNTIF(E181:V181,$AA$1))+(COUNTIF(E181:V181,$AB$1))+(COUNTIF(E181:V181,$AC$1))+(COUNTIF(E181:V181,$AD$1))+(COUNTIF(E181:V181,$AE$1))+(COUNTIF(E181:V181,$AF$1))+(COUNTIF(E181:V181,$AG$1))+(COUNTIF(E181:V181,$AH$1))+(COUNTIF(E181:V181,$AI$1))+(COUNTIF(E181:V181,$AJ$1))+(COUNTIF(E181:V181,$AK$1))+(COUNTIF(E181:V181,$AL$1))+(COUNTIF(E181:V181,$AM$1))+(COUNTIF(E181:V181,$AN$1)))</f>
        <v>0</v>
      </c>
      <c r="X181" s="96"/>
      <c r="Y181" s="96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ht="14.25">
      <c r="A182" s="22">
        <v>181</v>
      </c>
      <c r="B182" s="57"/>
      <c r="C182" s="15"/>
      <c r="D182" s="127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04">
        <f>SUM((COUNTIF(E182:V182,$Z$1))+(COUNTIF(E182:V182,$AA$1))+(COUNTIF(E182:V182,$AB$1))+(COUNTIF(E182:V182,$AC$1))+(COUNTIF(E182:V182,$AD$1))+(COUNTIF(E182:V182,$AE$1))+(COUNTIF(E182:V182,$AF$1))+(COUNTIF(E182:V182,$AG$1))+(COUNTIF(E182:V182,$AH$1))+(COUNTIF(E182:V182,$AI$1))+(COUNTIF(E182:V182,$AJ$1))+(COUNTIF(E182:V182,$AK$1))+(COUNTIF(E182:V182,$AL$1))+(COUNTIF(E182:V182,$AM$1))+(COUNTIF(E182:V182,$AN$1)))</f>
        <v>0</v>
      </c>
      <c r="X182" s="96"/>
      <c r="Y182" s="96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ht="14.25">
      <c r="A183" s="22">
        <v>182</v>
      </c>
      <c r="B183" s="57"/>
      <c r="C183" s="15"/>
      <c r="D183" s="127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04">
        <f>SUM((COUNTIF(E183:V183,$Z$1))+(COUNTIF(E183:V183,$AA$1))+(COUNTIF(E183:V183,$AB$1))+(COUNTIF(E183:V183,$AC$1))+(COUNTIF(E183:V183,$AD$1))+(COUNTIF(E183:V183,$AE$1))+(COUNTIF(E183:V183,$AF$1))+(COUNTIF(E183:V183,$AG$1))+(COUNTIF(E183:V183,$AH$1))+(COUNTIF(E183:V183,$AI$1))+(COUNTIF(E183:V183,$AJ$1))+(COUNTIF(E183:V183,$AK$1))+(COUNTIF(E183:V183,$AL$1))+(COUNTIF(E183:V183,$AM$1))+(COUNTIF(E183:V183,$AN$1)))</f>
        <v>0</v>
      </c>
      <c r="X183" s="96"/>
      <c r="Y183" s="96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ht="14.25">
      <c r="A184" s="22">
        <v>183</v>
      </c>
      <c r="B184" s="57"/>
      <c r="C184" s="15"/>
      <c r="D184" s="127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04">
        <f>SUM((COUNTIF(E184:V184,$Z$1))+(COUNTIF(E184:V184,$AA$1))+(COUNTIF(E184:V184,$AB$1))+(COUNTIF(E184:V184,$AC$1))+(COUNTIF(E184:V184,$AD$1))+(COUNTIF(E184:V184,$AE$1))+(COUNTIF(E184:V184,$AF$1))+(COUNTIF(E184:V184,$AG$1))+(COUNTIF(E184:V184,$AH$1))+(COUNTIF(E184:V184,$AI$1))+(COUNTIF(E184:V184,$AJ$1))+(COUNTIF(E184:V184,$AK$1))+(COUNTIF(E184:V184,$AL$1))+(COUNTIF(E184:V184,$AM$1))+(COUNTIF(E184:V184,$AN$1)))</f>
        <v>0</v>
      </c>
      <c r="X184" s="96"/>
      <c r="Y184" s="96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ht="14.25">
      <c r="A185" s="22">
        <v>184</v>
      </c>
      <c r="B185" s="57"/>
      <c r="C185" s="15"/>
      <c r="D185" s="127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04">
        <f>SUM((COUNTIF(E185:V185,$Z$1))+(COUNTIF(E185:V185,$AA$1))+(COUNTIF(E185:V185,$AB$1))+(COUNTIF(E185:V185,$AC$1))+(COUNTIF(E185:V185,$AD$1))+(COUNTIF(E185:V185,$AE$1))+(COUNTIF(E185:V185,$AF$1))+(COUNTIF(E185:V185,$AG$1))+(COUNTIF(E185:V185,$AH$1))+(COUNTIF(E185:V185,$AI$1))+(COUNTIF(E185:V185,$AJ$1))+(COUNTIF(E185:V185,$AK$1))+(COUNTIF(E185:V185,$AL$1))+(COUNTIF(E185:V185,$AM$1))+(COUNTIF(E185:V185,$AN$1)))</f>
        <v>0</v>
      </c>
      <c r="X185" s="96"/>
      <c r="Y185" s="96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ht="14.25">
      <c r="A186" s="22">
        <v>185</v>
      </c>
      <c r="B186" s="57"/>
      <c r="C186" s="15"/>
      <c r="D186" s="127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04">
        <f>SUM((COUNTIF(E186:V186,$Z$1))+(COUNTIF(E186:V186,$AA$1))+(COUNTIF(E186:V186,$AB$1))+(COUNTIF(E186:V186,$AC$1))+(COUNTIF(E186:V186,$AD$1))+(COUNTIF(E186:V186,$AE$1))+(COUNTIF(E186:V186,$AF$1))+(COUNTIF(E186:V186,$AG$1))+(COUNTIF(E186:V186,$AH$1))+(COUNTIF(E186:V186,$AI$1))+(COUNTIF(E186:V186,$AJ$1))+(COUNTIF(E186:V186,$AK$1))+(COUNTIF(E186:V186,$AL$1))+(COUNTIF(E186:V186,$AM$1))+(COUNTIF(E186:V186,$AN$1)))</f>
        <v>0</v>
      </c>
      <c r="X186" s="96"/>
      <c r="Y186" s="96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ht="14.25">
      <c r="A187" s="22">
        <v>186</v>
      </c>
      <c r="B187" s="57"/>
      <c r="C187" s="15"/>
      <c r="D187" s="127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04">
        <f>SUM((COUNTIF(E187:V187,$Z$1))+(COUNTIF(E187:V187,$AA$1))+(COUNTIF(E187:V187,$AB$1))+(COUNTIF(E187:V187,$AC$1))+(COUNTIF(E187:V187,$AD$1))+(COUNTIF(E187:V187,$AE$1))+(COUNTIF(E187:V187,$AF$1))+(COUNTIF(E187:V187,$AG$1))+(COUNTIF(E187:V187,$AH$1))+(COUNTIF(E187:V187,$AI$1))+(COUNTIF(E187:V187,$AJ$1))+(COUNTIF(E187:V187,$AK$1))+(COUNTIF(E187:V187,$AL$1))+(COUNTIF(E187:V187,$AM$1))+(COUNTIF(E187:V187,$AN$1)))</f>
        <v>0</v>
      </c>
      <c r="X187" s="96"/>
      <c r="Y187" s="96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ht="14.25">
      <c r="A188" s="22">
        <v>187</v>
      </c>
      <c r="B188" s="57"/>
      <c r="C188" s="15"/>
      <c r="D188" s="127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04">
        <f>SUM((COUNTIF(E188:V188,$Z$1))+(COUNTIF(E188:V188,$AA$1))+(COUNTIF(E188:V188,$AB$1))+(COUNTIF(E188:V188,$AC$1))+(COUNTIF(E188:V188,$AD$1))+(COUNTIF(E188:V188,$AE$1))+(COUNTIF(E188:V188,$AF$1))+(COUNTIF(E188:V188,$AG$1))+(COUNTIF(E188:V188,$AH$1))+(COUNTIF(E188:V188,$AI$1))+(COUNTIF(E188:V188,$AJ$1))+(COUNTIF(E188:V188,$AK$1))+(COUNTIF(E188:V188,$AL$1))+(COUNTIF(E188:V188,$AM$1))+(COUNTIF(E188:V188,$AN$1)))</f>
        <v>0</v>
      </c>
      <c r="X188" s="96"/>
      <c r="Y188" s="96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ht="14.25">
      <c r="A189" s="22">
        <v>188</v>
      </c>
      <c r="B189" s="57"/>
      <c r="C189" s="15"/>
      <c r="D189" s="127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04">
        <f>SUM((COUNTIF(E189:V189,$Z$1))+(COUNTIF(E189:V189,$AA$1))+(COUNTIF(E189:V189,$AB$1))+(COUNTIF(E189:V189,$AC$1))+(COUNTIF(E189:V189,$AD$1))+(COUNTIF(E189:V189,$AE$1))+(COUNTIF(E189:V189,$AF$1))+(COUNTIF(E189:V189,$AG$1))+(COUNTIF(E189:V189,$AH$1))+(COUNTIF(E189:V189,$AI$1))+(COUNTIF(E189:V189,$AJ$1))+(COUNTIF(E189:V189,$AK$1))+(COUNTIF(E189:V189,$AL$1))+(COUNTIF(E189:V189,$AM$1))+(COUNTIF(E189:V189,$AN$1)))</f>
        <v>0</v>
      </c>
      <c r="X189" s="96"/>
      <c r="Y189" s="96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ht="14.25">
      <c r="A190" s="22">
        <v>189</v>
      </c>
      <c r="B190" s="57"/>
      <c r="C190" s="15"/>
      <c r="D190" s="127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04">
        <f>SUM((COUNTIF(E190:V190,$Z$1))+(COUNTIF(E190:V190,$AA$1))+(COUNTIF(E190:V190,$AB$1))+(COUNTIF(E190:V190,$AC$1))+(COUNTIF(E190:V190,$AD$1))+(COUNTIF(E190:V190,$AE$1))+(COUNTIF(E190:V190,$AF$1))+(COUNTIF(E190:V190,$AG$1))+(COUNTIF(E190:V190,$AH$1))+(COUNTIF(E190:V190,$AI$1))+(COUNTIF(E190:V190,$AJ$1))+(COUNTIF(E190:V190,$AK$1))+(COUNTIF(E190:V190,$AL$1))+(COUNTIF(E190:V190,$AM$1))+(COUNTIF(E190:V190,$AN$1)))</f>
        <v>0</v>
      </c>
      <c r="X190" s="96"/>
      <c r="Y190" s="96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ht="14.25">
      <c r="A191" s="22">
        <v>190</v>
      </c>
      <c r="B191" s="57"/>
      <c r="C191" s="15"/>
      <c r="D191" s="127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04">
        <f>SUM((COUNTIF(E191:V191,$Z$1))+(COUNTIF(E191:V191,$AA$1))+(COUNTIF(E191:V191,$AB$1))+(COUNTIF(E191:V191,$AC$1))+(COUNTIF(E191:V191,$AD$1))+(COUNTIF(E191:V191,$AE$1))+(COUNTIF(E191:V191,$AF$1))+(COUNTIF(E191:V191,$AG$1))+(COUNTIF(E191:V191,$AH$1))+(COUNTIF(E191:V191,$AI$1))+(COUNTIF(E191:V191,$AJ$1))+(COUNTIF(E191:V191,$AK$1))+(COUNTIF(E191:V191,$AL$1))+(COUNTIF(E191:V191,$AM$1))+(COUNTIF(E191:V191,$AN$1)))</f>
        <v>0</v>
      </c>
      <c r="X191" s="96"/>
      <c r="Y191" s="96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ht="14.25">
      <c r="A192" s="22">
        <v>191</v>
      </c>
      <c r="B192" s="57"/>
      <c r="C192" s="15"/>
      <c r="D192" s="127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04">
        <f>SUM((COUNTIF(E192:V192,$Z$1))+(COUNTIF(E192:V192,$AA$1))+(COUNTIF(E192:V192,$AB$1))+(COUNTIF(E192:V192,$AC$1))+(COUNTIF(E192:V192,$AD$1))+(COUNTIF(E192:V192,$AE$1))+(COUNTIF(E192:V192,$AF$1))+(COUNTIF(E192:V192,$AG$1))+(COUNTIF(E192:V192,$AH$1))+(COUNTIF(E192:V192,$AI$1))+(COUNTIF(E192:V192,$AJ$1))+(COUNTIF(E192:V192,$AK$1))+(COUNTIF(E192:V192,$AL$1))+(COUNTIF(E192:V192,$AM$1))+(COUNTIF(E192:V192,$AN$1)))</f>
        <v>0</v>
      </c>
      <c r="X192" s="96"/>
      <c r="Y192" s="96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ht="14.25">
      <c r="A193" s="22">
        <v>192</v>
      </c>
      <c r="B193" s="57"/>
      <c r="C193" s="15"/>
      <c r="D193" s="127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04">
        <f>SUM((COUNTIF(E193:V193,$Z$1))+(COUNTIF(E193:V193,$AA$1))+(COUNTIF(E193:V193,$AB$1))+(COUNTIF(E193:V193,$AC$1))+(COUNTIF(E193:V193,$AD$1))+(COUNTIF(E193:V193,$AE$1))+(COUNTIF(E193:V193,$AF$1))+(COUNTIF(E193:V193,$AG$1))+(COUNTIF(E193:V193,$AH$1))+(COUNTIF(E193:V193,$AI$1))+(COUNTIF(E193:V193,$AJ$1))+(COUNTIF(E193:V193,$AK$1))+(COUNTIF(E193:V193,$AL$1))+(COUNTIF(E193:V193,$AM$1))+(COUNTIF(E193:V193,$AN$1)))</f>
        <v>0</v>
      </c>
      <c r="X193" s="96"/>
      <c r="Y193" s="96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ht="14.25">
      <c r="A194" s="22">
        <v>193</v>
      </c>
      <c r="B194" s="57"/>
      <c r="C194" s="15"/>
      <c r="D194" s="127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04">
        <f>SUM((COUNTIF(E194:V194,$Z$1))+(COUNTIF(E194:V194,$AA$1))+(COUNTIF(E194:V194,$AB$1))+(COUNTIF(E194:V194,$AC$1))+(COUNTIF(E194:V194,$AD$1))+(COUNTIF(E194:V194,$AE$1))+(COUNTIF(E194:V194,$AF$1))+(COUNTIF(E194:V194,$AG$1))+(COUNTIF(E194:V194,$AH$1))+(COUNTIF(E194:V194,$AI$1))+(COUNTIF(E194:V194,$AJ$1))+(COUNTIF(E194:V194,$AK$1))+(COUNTIF(E194:V194,$AL$1))+(COUNTIF(E194:V194,$AM$1))+(COUNTIF(E194:V194,$AN$1)))</f>
        <v>0</v>
      </c>
      <c r="X194" s="96"/>
      <c r="Y194" s="96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ht="14.25">
      <c r="A195" s="22">
        <v>194</v>
      </c>
      <c r="B195" s="57"/>
      <c r="C195" s="15"/>
      <c r="D195" s="127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04">
        <f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  <c r="X195" s="96"/>
      <c r="Y195" s="96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ht="14.25">
      <c r="A196" s="22">
        <v>195</v>
      </c>
      <c r="B196" s="57"/>
      <c r="C196" s="15"/>
      <c r="D196" s="127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04">
        <f>SUM((COUNTIF(E196:V196,$Z$1))+(COUNTIF(E196:V196,$AA$1))+(COUNTIF(E196:V196,$AB$1))+(COUNTIF(E196:V196,$AC$1))+(COUNTIF(E196:V196,$AD$1))+(COUNTIF(E196:V196,$AE$1))+(COUNTIF(E196:V196,$AF$1))+(COUNTIF(E196:V196,$AG$1))+(COUNTIF(E196:V196,$AH$1))+(COUNTIF(E196:V196,$AI$1))+(COUNTIF(E196:V196,$AJ$1))+(COUNTIF(E196:V196,$AK$1))+(COUNTIF(E196:V196,$AL$1))+(COUNTIF(E196:V196,$AM$1))+(COUNTIF(E196:V196,$AN$1)))</f>
        <v>0</v>
      </c>
      <c r="X196" s="96"/>
      <c r="Y196" s="96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ht="14.25">
      <c r="A197" s="22">
        <v>196</v>
      </c>
      <c r="B197" s="57"/>
      <c r="C197" s="15"/>
      <c r="D197" s="127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04">
        <f>SUM((COUNTIF(E197:V197,$Z$1))+(COUNTIF(E197:V197,$AA$1))+(COUNTIF(E197:V197,$AB$1))+(COUNTIF(E197:V197,$AC$1))+(COUNTIF(E197:V197,$AD$1))+(COUNTIF(E197:V197,$AE$1))+(COUNTIF(E197:V197,$AF$1))+(COUNTIF(E197:V197,$AG$1))+(COUNTIF(E197:V197,$AH$1))+(COUNTIF(E197:V197,$AI$1))+(COUNTIF(E197:V197,$AJ$1))+(COUNTIF(E197:V197,$AK$1))+(COUNTIF(E197:V197,$AL$1))+(COUNTIF(E197:V197,$AM$1))+(COUNTIF(E197:V197,$AN$1)))</f>
        <v>0</v>
      </c>
      <c r="X197" s="96"/>
      <c r="Y197" s="96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ht="14.25">
      <c r="A198" s="22">
        <v>197</v>
      </c>
      <c r="B198" s="57"/>
      <c r="C198" s="15"/>
      <c r="D198" s="127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04">
        <f>SUM((COUNTIF(E198:V198,$Z$1))+(COUNTIF(E198:V198,$AA$1))+(COUNTIF(E198:V198,$AB$1))+(COUNTIF(E198:V198,$AC$1))+(COUNTIF(E198:V198,$AD$1))+(COUNTIF(E198:V198,$AE$1))+(COUNTIF(E198:V198,$AF$1))+(COUNTIF(E198:V198,$AG$1))+(COUNTIF(E198:V198,$AH$1))+(COUNTIF(E198:V198,$AI$1))+(COUNTIF(E198:V198,$AJ$1))+(COUNTIF(E198:V198,$AK$1))+(COUNTIF(E198:V198,$AL$1))+(COUNTIF(E198:V198,$AM$1))+(COUNTIF(E198:V198,$AN$1)))</f>
        <v>0</v>
      </c>
      <c r="X198" s="96"/>
      <c r="Y198" s="96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ht="14.25">
      <c r="A199" s="22">
        <v>198</v>
      </c>
      <c r="B199" s="57"/>
      <c r="C199" s="15"/>
      <c r="D199" s="127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04">
        <f>SUM((COUNTIF(E199:V199,$Z$1))+(COUNTIF(E199:V199,$AA$1))+(COUNTIF(E199:V199,$AB$1))+(COUNTIF(E199:V199,$AC$1))+(COUNTIF(E199:V199,$AD$1))+(COUNTIF(E199:V199,$AE$1))+(COUNTIF(E199:V199,$AF$1))+(COUNTIF(E199:V199,$AG$1))+(COUNTIF(E199:V199,$AH$1))+(COUNTIF(E199:V199,$AI$1))+(COUNTIF(E199:V199,$AJ$1))+(COUNTIF(E199:V199,$AK$1))+(COUNTIF(E199:V199,$AL$1))+(COUNTIF(E199:V199,$AM$1))+(COUNTIF(E199:V199,$AN$1)))</f>
        <v>0</v>
      </c>
      <c r="X199" s="96"/>
      <c r="Y199" s="96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ht="14.25">
      <c r="A200" s="22">
        <v>199</v>
      </c>
      <c r="B200" s="57"/>
      <c r="C200" s="15"/>
      <c r="D200" s="127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04">
        <f>SUM((COUNTIF(E200:V200,$Z$1))+(COUNTIF(E200:V200,$AA$1))+(COUNTIF(E200:V200,$AB$1))+(COUNTIF(E200:V200,$AC$1))+(COUNTIF(E200:V200,$AD$1))+(COUNTIF(E200:V200,$AE$1))+(COUNTIF(E200:V200,$AF$1))+(COUNTIF(E200:V200,$AG$1))+(COUNTIF(E200:V200,$AH$1))+(COUNTIF(E200:V200,$AI$1))+(COUNTIF(E200:V200,$AJ$1))+(COUNTIF(E200:V200,$AK$1))+(COUNTIF(E200:V200,$AL$1))+(COUNTIF(E200:V200,$AM$1))+(COUNTIF(E200:V200,$AN$1)))</f>
        <v>0</v>
      </c>
      <c r="X200" s="96"/>
      <c r="Y200" s="96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ht="14.25">
      <c r="A201" s="60">
        <v>200</v>
      </c>
      <c r="B201" s="61"/>
      <c r="C201" s="62"/>
      <c r="D201" s="152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04">
        <f>SUM((COUNTIF(E201:V201,$Z$1))+(COUNTIF(E201:V201,$AA$1))+(COUNTIF(E201:V201,$AB$1))+(COUNTIF(E201:V201,$AC$1))+(COUNTIF(E201:V201,$AD$1))+(COUNTIF(E201:V201,$AE$1))+(COUNTIF(E201:V201,$AF$1))+(COUNTIF(E201:V201,$AG$1))+(COUNTIF(E201:V201,$AH$1))+(COUNTIF(E201:V201,$AI$1))+(COUNTIF(E201:V201,$AJ$1))+(COUNTIF(E201:V201,$AK$1))+(COUNTIF(E201:V201,$AL$1))+(COUNTIF(E201:V201,$AM$1))+(COUNTIF(E201:V201,$AN$1)))</f>
        <v>0</v>
      </c>
      <c r="X201" s="96"/>
      <c r="Y201" s="96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</sheetData>
  <mergeCells count="1">
    <mergeCell ref="E1:V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equal" id="{007B009E-0005-40A9-B824-009E00960024}">
            <xm:f>$AN$1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5" operator="equal" id="{00E300C0-00F0-494F-A438-00FE000C00D9}">
            <xm:f>$AM$1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4" operator="equal" id="{009B00F9-0036-4C28-A23C-008000C300B4}">
            <xm:f>$AL$1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3" operator="equal" id="{008B007C-009A-431E-8BB7-00CB00AE00E4}">
            <xm:f>$AK$1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2" operator="equal" id="{004200ED-0064-41EE-B196-00BC0003002D}">
            <xm:f>$AJ$1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1" operator="equal" id="{007200E7-00E3-4EA9-BEA8-00E200BD0066}">
            <xm:f>$AI$1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0" operator="equal" id="{00700079-00E5-4A33-AA21-0002001A00FA}">
            <xm:f>$AH$1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9" operator="equal" id="{00B500A4-0041-48C7-BA18-0094001D0068}">
            <xm:f>$AG$1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8" operator="equal" id="{005F00DF-004E-4A71-9609-0044000D00C2}">
            <xm:f>$AF$1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7" operator="equal" id="{00B10094-0069-4392-A952-007300F40031}">
            <xm:f>$AE$1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6" operator="equal" id="{008F00A0-0073-455F-95BB-00B300210070}">
            <xm:f>$AD$1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5" operator="equal" id="{000300D7-0050-4662-B5E7-004E00A7004D}">
            <xm:f>$AC$1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4" operator="equal" id="{00BB007D-0069-4AF8-AFE5-00BF00DC002B}">
            <xm:f>$AB$1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3" operator="equal" id="{008800CE-002A-4DD1-97A2-003700DA0082}">
            <xm:f>$AA$1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3" operator="equal" id="{00E00077-0085-4874-A172-001A0001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  <x14:conditionalFormatting xmlns:xm="http://schemas.microsoft.com/office/excel/2006/main">
          <x14:cfRule type="cellIs" priority="2" operator="equal" id="{005D001A-006E-4BB8-A48D-0080007300DB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" operator="equal" id="{003C00CE-005D-484C-AD91-00B50097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T1" zoomScale="100" workbookViewId="0">
      <selection activeCell="A1" activeCellId="0" sqref="A1"/>
    </sheetView>
  </sheetViews>
  <sheetFormatPr defaultRowHeight="14.25"/>
  <cols>
    <col customWidth="1" min="4" max="4" width="4.7109375"/>
    <col customWidth="1" min="5" max="5" width="8.140625"/>
    <col customWidth="1" min="6" max="6" width="6.7109375"/>
    <col customWidth="1" min="24" max="24" width="11.140625"/>
    <col bestFit="1" min="25" max="25" width="19.4921875"/>
  </cols>
  <sheetData>
    <row r="1" ht="14.25">
      <c r="A1" s="66" t="s">
        <v>0</v>
      </c>
      <c r="B1" s="117" t="s">
        <v>1</v>
      </c>
      <c r="C1" s="117" t="s">
        <v>2</v>
      </c>
      <c r="D1" s="118"/>
      <c r="E1" s="119" t="s">
        <v>4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1"/>
      <c r="X1" s="117" t="s">
        <v>5</v>
      </c>
      <c r="Y1" s="122" t="s">
        <v>6</v>
      </c>
      <c r="Z1" s="123">
        <v>2</v>
      </c>
      <c r="AA1" s="124">
        <v>3</v>
      </c>
      <c r="AB1" s="124">
        <v>4</v>
      </c>
      <c r="AC1" s="124">
        <v>6</v>
      </c>
      <c r="AD1" s="124">
        <v>9</v>
      </c>
      <c r="AE1" s="125">
        <v>10</v>
      </c>
      <c r="AF1" s="125">
        <v>11</v>
      </c>
      <c r="AG1" s="125">
        <v>12</v>
      </c>
      <c r="AH1" s="125">
        <v>15</v>
      </c>
      <c r="AI1" s="125">
        <v>17</v>
      </c>
      <c r="AJ1" s="125">
        <v>18</v>
      </c>
      <c r="AK1" s="125">
        <v>20</v>
      </c>
      <c r="AL1" s="125">
        <v>21</v>
      </c>
      <c r="AM1" s="125">
        <v>22</v>
      </c>
      <c r="AN1" s="126">
        <v>25</v>
      </c>
      <c r="AO1" s="1"/>
      <c r="AP1" s="1"/>
      <c r="AQ1" s="1"/>
      <c r="AR1" s="1"/>
      <c r="AS1" s="1"/>
    </row>
    <row r="2" ht="14.25">
      <c r="A2" s="73">
        <v>1</v>
      </c>
      <c r="B2" s="14" t="s">
        <v>7</v>
      </c>
      <c r="C2" s="15">
        <v>1</v>
      </c>
      <c r="D2" s="127"/>
      <c r="E2" s="48">
        <v>2</v>
      </c>
      <c r="F2" s="48">
        <v>3</v>
      </c>
      <c r="G2" s="48">
        <v>4</v>
      </c>
      <c r="H2" s="48">
        <v>9</v>
      </c>
      <c r="I2" s="48">
        <v>11</v>
      </c>
      <c r="J2" s="48">
        <v>13</v>
      </c>
      <c r="K2" s="48">
        <v>14</v>
      </c>
      <c r="L2" s="48">
        <v>15</v>
      </c>
      <c r="M2" s="48">
        <v>16</v>
      </c>
      <c r="N2" s="48">
        <v>18</v>
      </c>
      <c r="O2" s="48">
        <v>19</v>
      </c>
      <c r="P2" s="48">
        <v>20</v>
      </c>
      <c r="Q2" s="48">
        <v>22</v>
      </c>
      <c r="R2" s="48">
        <v>23</v>
      </c>
      <c r="S2" s="48">
        <v>24</v>
      </c>
      <c r="T2" s="48"/>
      <c r="U2" s="48"/>
      <c r="V2" s="48"/>
      <c r="W2" s="104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9</v>
      </c>
      <c r="X2" s="76">
        <v>50</v>
      </c>
      <c r="Y2" s="77"/>
      <c r="Z2" s="78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.25">
      <c r="A3" s="80">
        <v>2</v>
      </c>
      <c r="B3" s="14" t="s">
        <v>8</v>
      </c>
      <c r="C3" s="15">
        <v>2</v>
      </c>
      <c r="D3" s="127"/>
      <c r="E3" s="48">
        <v>3</v>
      </c>
      <c r="F3" s="48">
        <v>4</v>
      </c>
      <c r="G3" s="48">
        <v>6</v>
      </c>
      <c r="H3" s="48">
        <v>7</v>
      </c>
      <c r="I3" s="48">
        <v>8</v>
      </c>
      <c r="J3" s="48">
        <v>9</v>
      </c>
      <c r="K3" s="48">
        <v>10</v>
      </c>
      <c r="L3" s="48">
        <v>11</v>
      </c>
      <c r="M3" s="48">
        <v>12</v>
      </c>
      <c r="N3" s="48">
        <v>15</v>
      </c>
      <c r="O3" s="48">
        <v>18</v>
      </c>
      <c r="P3" s="48">
        <v>19</v>
      </c>
      <c r="Q3" s="48">
        <v>20</v>
      </c>
      <c r="R3" s="48">
        <v>21</v>
      </c>
      <c r="S3" s="48">
        <v>25</v>
      </c>
      <c r="T3" s="48"/>
      <c r="U3" s="48"/>
      <c r="V3" s="48"/>
      <c r="W3" s="104">
        <f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12</v>
      </c>
      <c r="X3" s="128">
        <f>X2*X4</f>
        <v>1850</v>
      </c>
      <c r="Y3" s="129" t="s">
        <v>62</v>
      </c>
      <c r="Z3" s="130">
        <f>COUNTIF(W:W,15)</f>
        <v>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31"/>
      <c r="AO3" s="1"/>
      <c r="AP3" s="131"/>
      <c r="AQ3" s="1"/>
      <c r="AR3" s="1"/>
      <c r="AS3" s="1"/>
    </row>
    <row r="4" ht="14.25">
      <c r="A4" s="80">
        <v>3</v>
      </c>
      <c r="B4" s="14" t="s">
        <v>10</v>
      </c>
      <c r="C4" s="15">
        <v>1</v>
      </c>
      <c r="D4" s="127"/>
      <c r="E4" s="48">
        <v>1</v>
      </c>
      <c r="F4" s="48">
        <v>2</v>
      </c>
      <c r="G4" s="48">
        <v>4</v>
      </c>
      <c r="H4" s="48">
        <v>5</v>
      </c>
      <c r="I4" s="48">
        <v>7</v>
      </c>
      <c r="J4" s="48">
        <v>9</v>
      </c>
      <c r="K4" s="48">
        <v>10</v>
      </c>
      <c r="L4" s="48">
        <v>11</v>
      </c>
      <c r="M4" s="48">
        <v>14</v>
      </c>
      <c r="N4" s="48">
        <v>15</v>
      </c>
      <c r="O4" s="48">
        <v>17</v>
      </c>
      <c r="P4" s="48">
        <v>21</v>
      </c>
      <c r="Q4" s="48">
        <v>22</v>
      </c>
      <c r="R4" s="48">
        <v>23</v>
      </c>
      <c r="S4" s="48">
        <v>25</v>
      </c>
      <c r="T4" s="48"/>
      <c r="U4" s="48"/>
      <c r="V4" s="48"/>
      <c r="W4" s="132">
        <f>SUM((COUNTIF(E4:V4,$Z$1))+(COUNTIF(E4:V4,$AA$1))+(COUNTIF(E4:V4,$AB$1))+(COUNTIF(E4:V4,$AC$1))+(COUNTIF(E4:V4,$AD$1))+(COUNTIF(E4:V4,$AE$1))+(COUNTIF(E4:V4,$AF$1))+(COUNTIF(E4:V4,$AG$1))+(COUNTIF(E4:V4,$AH$1))+(COUNTIF(E4:V4,$AI$1))+(COUNTIF(E4:V4,$AJ$1))+(COUNTIF(E4:V4,$AK$1))+(COUNTIF(E4:V4,$AL$1))+(COUNTIF(E4:V4,$AM$1))+(COUNTIF(E4:V4,$AN$1)))</f>
        <v>10</v>
      </c>
      <c r="X4" s="86">
        <f>SUM(C2:C201)</f>
        <v>37</v>
      </c>
      <c r="Y4" s="133" t="s">
        <v>63</v>
      </c>
      <c r="Z4" s="134">
        <f>COUNTIF(W:W,14)</f>
        <v>0</v>
      </c>
      <c r="AA4" s="1"/>
      <c r="AB4" s="1"/>
      <c r="AC4" s="1"/>
      <c r="AD4" s="1"/>
      <c r="AE4" s="1"/>
      <c r="AF4" s="1"/>
      <c r="AG4" s="1"/>
      <c r="AH4" s="1"/>
      <c r="AI4" s="1"/>
      <c r="AJ4" s="135"/>
      <c r="AK4" s="136"/>
      <c r="AL4" s="137"/>
      <c r="AM4" s="1"/>
      <c r="AN4" s="131"/>
      <c r="AO4" s="1"/>
      <c r="AP4" s="131"/>
      <c r="AQ4" s="1"/>
      <c r="AR4" s="1"/>
      <c r="AS4" s="1"/>
    </row>
    <row r="5" ht="14.25">
      <c r="A5" s="80">
        <v>4</v>
      </c>
      <c r="B5" s="34" t="s">
        <v>12</v>
      </c>
      <c r="C5" s="15">
        <v>1</v>
      </c>
      <c r="D5" s="127"/>
      <c r="E5" s="48">
        <v>2</v>
      </c>
      <c r="F5" s="48">
        <v>6</v>
      </c>
      <c r="G5" s="48">
        <v>7</v>
      </c>
      <c r="H5" s="48">
        <v>8</v>
      </c>
      <c r="I5" s="48">
        <v>10</v>
      </c>
      <c r="J5" s="48">
        <v>11</v>
      </c>
      <c r="K5" s="48">
        <v>12</v>
      </c>
      <c r="L5" s="48">
        <v>14</v>
      </c>
      <c r="M5" s="48">
        <v>17</v>
      </c>
      <c r="N5" s="48">
        <v>18</v>
      </c>
      <c r="O5" s="48">
        <v>19</v>
      </c>
      <c r="P5" s="48">
        <v>21</v>
      </c>
      <c r="Q5" s="48">
        <v>23</v>
      </c>
      <c r="R5" s="48">
        <v>24</v>
      </c>
      <c r="S5" s="48">
        <v>25</v>
      </c>
      <c r="T5" s="48"/>
      <c r="U5" s="48"/>
      <c r="V5" s="48"/>
      <c r="W5" s="104">
        <f>SUM((COUNTIF(E5:V5,$Z$1))+(COUNTIF(E5:V5,$AA$1))+(COUNTIF(E5:V5,$AB$1))+(COUNTIF(E5:V5,$AC$1))+(COUNTIF(E5:V5,$AD$1))+(COUNTIF(E5:V5,$AE$1))+(COUNTIF(E5:V5,$AF$1))+(COUNTIF(E5:V5,$AG$1))+(COUNTIF(E5:V5,$AH$1))+(COUNTIF(E5:V5,$AI$1))+(COUNTIF(E5:V5,$AJ$1))+(COUNTIF(E5:V5,$AK$1))+(COUNTIF(E5:V5,$AL$1))+(COUNTIF(E5:V5,$AM$1))+(COUNTIF(E5:V5,$AN$1)))</f>
        <v>9</v>
      </c>
      <c r="X5" s="138"/>
      <c r="Y5" s="139" t="s">
        <v>64</v>
      </c>
      <c r="Z5" s="140">
        <f>COUNTIF(W:W,13)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36"/>
      <c r="AL5" s="1"/>
      <c r="AM5" s="1"/>
      <c r="AN5" s="131"/>
      <c r="AO5" s="1"/>
      <c r="AP5" s="131"/>
      <c r="AQ5" s="1"/>
      <c r="AR5" s="1"/>
      <c r="AS5" s="1"/>
    </row>
    <row r="6" ht="14.25">
      <c r="A6" s="80">
        <v>5</v>
      </c>
      <c r="B6" s="14" t="s">
        <v>14</v>
      </c>
      <c r="C6" s="15">
        <v>4</v>
      </c>
      <c r="D6" s="127"/>
      <c r="E6" s="48">
        <v>2</v>
      </c>
      <c r="F6" s="48">
        <v>3</v>
      </c>
      <c r="G6" s="48">
        <v>5</v>
      </c>
      <c r="H6" s="48">
        <v>6</v>
      </c>
      <c r="I6" s="48">
        <v>10</v>
      </c>
      <c r="J6" s="48">
        <v>11</v>
      </c>
      <c r="K6" s="48">
        <v>13</v>
      </c>
      <c r="L6" s="48">
        <v>14</v>
      </c>
      <c r="M6" s="48">
        <v>16</v>
      </c>
      <c r="N6" s="48">
        <v>19</v>
      </c>
      <c r="O6" s="48">
        <v>20</v>
      </c>
      <c r="P6" s="48">
        <v>22</v>
      </c>
      <c r="Q6" s="48">
        <v>23</v>
      </c>
      <c r="R6" s="48">
        <v>24</v>
      </c>
      <c r="S6" s="48">
        <v>25</v>
      </c>
      <c r="T6" s="48"/>
      <c r="U6" s="48"/>
      <c r="V6" s="48"/>
      <c r="W6" s="104">
        <f>SUM((COUNTIF(E6:V6,$Z$1))+(COUNTIF(E6:V6,$AA$1))+(COUNTIF(E6:V6,$AB$1))+(COUNTIF(E6:V6,$AC$1))+(COUNTIF(E6:V6,$AD$1))+(COUNTIF(E6:V6,$AE$1))+(COUNTIF(E6:V6,$AF$1))+(COUNTIF(E6:V6,$AG$1))+(COUNTIF(E6:V6,$AH$1))+(COUNTIF(E6:V6,$AI$1))+(COUNTIF(E6:V6,$AJ$1))+(COUNTIF(E6:V6,$AK$1))+(COUNTIF(E6:V6,$AL$1))+(COUNTIF(E6:V6,$AM$1))+(COUNTIF(E6:V6,$AN$1)))</f>
        <v>8</v>
      </c>
      <c r="X6" s="141"/>
      <c r="Y6" s="142" t="s">
        <v>65</v>
      </c>
      <c r="Z6" s="143">
        <f>COUNTIF(W:W,12)</f>
        <v>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36"/>
      <c r="AL6" s="1"/>
      <c r="AM6" s="1"/>
      <c r="AN6" s="131"/>
      <c r="AO6" s="1"/>
      <c r="AP6" s="131"/>
      <c r="AQ6" s="1"/>
      <c r="AR6" s="1"/>
      <c r="AS6" s="1"/>
    </row>
    <row r="7" ht="14.25">
      <c r="A7" s="80">
        <v>6</v>
      </c>
      <c r="B7" s="14" t="s">
        <v>16</v>
      </c>
      <c r="C7" s="15">
        <v>2</v>
      </c>
      <c r="D7" s="127"/>
      <c r="E7" s="48">
        <v>2</v>
      </c>
      <c r="F7" s="48">
        <v>3</v>
      </c>
      <c r="G7" s="48">
        <v>4</v>
      </c>
      <c r="H7" s="48">
        <v>5</v>
      </c>
      <c r="I7" s="48">
        <v>7</v>
      </c>
      <c r="J7" s="48">
        <v>10</v>
      </c>
      <c r="K7" s="48">
        <v>11</v>
      </c>
      <c r="L7" s="48">
        <v>12</v>
      </c>
      <c r="M7" s="48">
        <v>13</v>
      </c>
      <c r="N7" s="48">
        <v>14</v>
      </c>
      <c r="O7" s="48">
        <v>15</v>
      </c>
      <c r="P7" s="48">
        <v>17</v>
      </c>
      <c r="Q7" s="48">
        <v>18</v>
      </c>
      <c r="R7" s="48">
        <v>19</v>
      </c>
      <c r="S7" s="48">
        <v>24</v>
      </c>
      <c r="T7" s="48"/>
      <c r="U7" s="48"/>
      <c r="V7" s="48"/>
      <c r="W7" s="104">
        <f>SUM((COUNTIF(E7:V7,$Z$1))+(COUNTIF(E7:V7,$AA$1))+(COUNTIF(E7:V7,$AB$1))+(COUNTIF(E7:V7,$AC$1))+(COUNTIF(E7:V7,$AD$1))+(COUNTIF(E7:V7,$AE$1))+(COUNTIF(E7:V7,$AF$1))+(COUNTIF(E7:V7,$AG$1))+(COUNTIF(E7:V7,$AH$1))+(COUNTIF(E7:V7,$AI$1))+(COUNTIF(E7:V7,$AJ$1))+(COUNTIF(E7:V7,$AK$1))+(COUNTIF(E7:V7,$AL$1))+(COUNTIF(E7:V7,$AM$1))+(COUNTIF(E7:V7,$AN$1)))</f>
        <v>9</v>
      </c>
      <c r="X7" s="141"/>
      <c r="Y7" s="142" t="s">
        <v>66</v>
      </c>
      <c r="Z7" s="143">
        <f>COUNTIF(W:W,11)</f>
        <v>1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36"/>
      <c r="AL7" s="1"/>
      <c r="AM7" s="1"/>
      <c r="AN7" s="131"/>
      <c r="AO7" s="1"/>
      <c r="AP7" s="131"/>
      <c r="AQ7" s="1"/>
      <c r="AR7" s="1"/>
      <c r="AS7" s="1"/>
    </row>
    <row r="8" ht="14.25">
      <c r="A8" s="80">
        <v>7</v>
      </c>
      <c r="B8" s="14" t="s">
        <v>18</v>
      </c>
      <c r="C8" s="15">
        <v>2</v>
      </c>
      <c r="D8" s="127"/>
      <c r="E8" s="48">
        <v>1</v>
      </c>
      <c r="F8" s="48">
        <v>3</v>
      </c>
      <c r="G8" s="48">
        <v>4</v>
      </c>
      <c r="H8" s="48">
        <v>5</v>
      </c>
      <c r="I8" s="48">
        <v>7</v>
      </c>
      <c r="J8" s="48">
        <v>9</v>
      </c>
      <c r="K8" s="48">
        <v>10</v>
      </c>
      <c r="L8" s="48">
        <v>11</v>
      </c>
      <c r="M8" s="48">
        <v>13</v>
      </c>
      <c r="N8" s="48">
        <v>14</v>
      </c>
      <c r="O8" s="48">
        <v>15</v>
      </c>
      <c r="P8" s="48">
        <v>20</v>
      </c>
      <c r="Q8" s="48">
        <v>21</v>
      </c>
      <c r="R8" s="48">
        <v>22</v>
      </c>
      <c r="S8" s="48">
        <v>24</v>
      </c>
      <c r="T8" s="48"/>
      <c r="U8" s="48"/>
      <c r="V8" s="48"/>
      <c r="W8" s="104">
        <f>SUM((COUNTIF(E8:V8,$Z$1))+(COUNTIF(E8:V8,$AA$1))+(COUNTIF(E8:V8,$AB$1))+(COUNTIF(E8:V8,$AC$1))+(COUNTIF(E8:V8,$AD$1))+(COUNTIF(E8:V8,$AE$1))+(COUNTIF(E8:V8,$AF$1))+(COUNTIF(E8:V8,$AG$1))+(COUNTIF(E8:V8,$AH$1))+(COUNTIF(E8:V8,$AI$1))+(COUNTIF(E8:V8,$AJ$1))+(COUNTIF(E8:V8,$AK$1))+(COUNTIF(E8:V8,$AL$1))+(COUNTIF(E8:V8,$AM$1))+(COUNTIF(E8:V8,$AN$1)))</f>
        <v>9</v>
      </c>
      <c r="X8" s="141"/>
      <c r="Y8" s="42" t="s">
        <v>19</v>
      </c>
      <c r="Z8" s="95">
        <f>COUNTIF(W:W,1)</f>
        <v>0</v>
      </c>
      <c r="AA8" s="1"/>
      <c r="AB8" s="1"/>
      <c r="AC8" s="1"/>
      <c r="AD8" s="1"/>
      <c r="AE8" s="1"/>
      <c r="AF8" s="1"/>
      <c r="AG8" s="1"/>
      <c r="AH8" s="1"/>
      <c r="AI8" s="1"/>
      <c r="AJ8" s="144"/>
      <c r="AK8" s="1"/>
      <c r="AL8" s="1"/>
      <c r="AM8" s="72"/>
      <c r="AN8" s="131"/>
      <c r="AO8" s="1"/>
      <c r="AP8" s="131"/>
      <c r="AQ8" s="1"/>
      <c r="AR8" s="1"/>
      <c r="AS8" s="1"/>
    </row>
    <row r="9" ht="14.25">
      <c r="A9" s="80">
        <v>8</v>
      </c>
      <c r="B9" s="14" t="s">
        <v>20</v>
      </c>
      <c r="C9" s="15">
        <v>1</v>
      </c>
      <c r="D9" s="127"/>
      <c r="E9" s="48">
        <v>1</v>
      </c>
      <c r="F9" s="48">
        <v>2</v>
      </c>
      <c r="G9" s="48">
        <v>3</v>
      </c>
      <c r="H9" s="48">
        <v>4</v>
      </c>
      <c r="I9" s="48">
        <v>8</v>
      </c>
      <c r="J9" s="48">
        <v>9</v>
      </c>
      <c r="K9" s="48">
        <v>11</v>
      </c>
      <c r="L9" s="48">
        <v>12</v>
      </c>
      <c r="M9" s="48">
        <v>13</v>
      </c>
      <c r="N9" s="48">
        <v>16</v>
      </c>
      <c r="O9" s="48">
        <v>18</v>
      </c>
      <c r="P9" s="48">
        <v>20</v>
      </c>
      <c r="Q9" s="48">
        <v>23</v>
      </c>
      <c r="R9" s="48">
        <v>24</v>
      </c>
      <c r="S9" s="48">
        <v>25</v>
      </c>
      <c r="T9" s="48"/>
      <c r="U9" s="48"/>
      <c r="V9" s="48"/>
      <c r="W9" s="104">
        <f>SUM((COUNTIF(E9:V9,$Z$1))+(COUNTIF(E9:V9,$AA$1))+(COUNTIF(E9:V9,$AB$1))+(COUNTIF(E9:V9,$AC$1))+(COUNTIF(E9:V9,$AD$1))+(COUNTIF(E9:V9,$AE$1))+(COUNTIF(E9:V9,$AF$1))+(COUNTIF(E9:V9,$AG$1))+(COUNTIF(E9:V9,$AH$1))+(COUNTIF(E9:V9,$AI$1))+(COUNTIF(E9:V9,$AJ$1))+(COUNTIF(E9:V9,$AK$1))+(COUNTIF(E9:V9,$AL$1))+(COUNTIF(E9:V9,$AM$1))+(COUNTIF(E9:V9,$AN$1)))</f>
        <v>9</v>
      </c>
      <c r="X9" s="141"/>
      <c r="Y9" s="44" t="s">
        <v>21</v>
      </c>
      <c r="Z9" s="43">
        <f>COUNTIF(W:W,0)</f>
        <v>187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2"/>
      <c r="AN9" s="131"/>
      <c r="AO9" s="1"/>
      <c r="AP9" s="131"/>
      <c r="AQ9" s="1"/>
      <c r="AR9" s="1"/>
      <c r="AS9" s="1"/>
    </row>
    <row r="10" ht="14.25">
      <c r="A10" s="80">
        <v>9</v>
      </c>
      <c r="B10" s="34" t="s">
        <v>22</v>
      </c>
      <c r="C10" s="15">
        <v>2</v>
      </c>
      <c r="D10" s="127"/>
      <c r="E10" s="48">
        <v>1</v>
      </c>
      <c r="F10" s="48">
        <v>4</v>
      </c>
      <c r="G10" s="48">
        <v>6</v>
      </c>
      <c r="H10" s="48">
        <v>8</v>
      </c>
      <c r="I10" s="48">
        <v>9</v>
      </c>
      <c r="J10" s="48">
        <v>11</v>
      </c>
      <c r="K10" s="48">
        <v>12</v>
      </c>
      <c r="L10" s="48">
        <v>14</v>
      </c>
      <c r="M10" s="48">
        <v>15</v>
      </c>
      <c r="N10" s="48">
        <v>18</v>
      </c>
      <c r="O10" s="48">
        <v>20</v>
      </c>
      <c r="P10" s="48">
        <v>21</v>
      </c>
      <c r="Q10" s="48">
        <v>22</v>
      </c>
      <c r="R10" s="48">
        <v>24</v>
      </c>
      <c r="S10" s="48">
        <v>25</v>
      </c>
      <c r="T10" s="48"/>
      <c r="U10" s="48"/>
      <c r="V10" s="48"/>
      <c r="W10" s="104">
        <f>SUM((COUNTIF(E10:V10,$Z$1))+(COUNTIF(E10:V10,$AA$1))+(COUNTIF(E10:V10,$AB$1))+(COUNTIF(E10:V10,$AC$1))+(COUNTIF(E10:V10,$AD$1))+(COUNTIF(E10:V10,$AE$1))+(COUNTIF(E10:V10,$AF$1))+(COUNTIF(E10:V10,$AG$1))+(COUNTIF(E10:V10,$AH$1))+(COUNTIF(E10:V10,$AI$1))+(COUNTIF(E10:V10,$AJ$1))+(COUNTIF(E10:V10,$AK$1))+(COUNTIF(E10:V10,$AL$1))+(COUNTIF(E10:V10,$AM$1))+(COUNTIF(E10:V10,$AN$1)))</f>
        <v>11</v>
      </c>
      <c r="X10" s="2"/>
      <c r="Y10" s="96"/>
      <c r="Z10" s="97"/>
      <c r="AA10" s="78"/>
      <c r="AB10" s="1"/>
      <c r="AC10" s="78"/>
      <c r="AD10" s="78"/>
      <c r="AE10" s="1"/>
      <c r="AF10" s="1"/>
      <c r="AG10" s="1"/>
      <c r="AH10" s="1"/>
      <c r="AI10" s="1"/>
      <c r="AJ10" s="1"/>
      <c r="AK10" s="1"/>
      <c r="AL10" s="1"/>
      <c r="AM10" s="72"/>
      <c r="AN10" s="131"/>
      <c r="AO10" s="1"/>
      <c r="AP10" s="131"/>
      <c r="AQ10" s="1"/>
      <c r="AR10" s="1"/>
      <c r="AS10" s="1"/>
    </row>
    <row r="11" ht="14.25">
      <c r="A11" s="80">
        <v>10</v>
      </c>
      <c r="B11" s="14" t="s">
        <v>23</v>
      </c>
      <c r="C11" s="15">
        <v>2</v>
      </c>
      <c r="D11" s="127"/>
      <c r="E11" s="48">
        <v>1</v>
      </c>
      <c r="F11" s="48">
        <v>2</v>
      </c>
      <c r="G11" s="48">
        <v>3</v>
      </c>
      <c r="H11" s="48">
        <v>4</v>
      </c>
      <c r="I11" s="48">
        <v>7</v>
      </c>
      <c r="J11" s="48">
        <v>11</v>
      </c>
      <c r="K11" s="48">
        <v>12</v>
      </c>
      <c r="L11" s="48">
        <v>13</v>
      </c>
      <c r="M11" s="48">
        <v>15</v>
      </c>
      <c r="N11" s="48">
        <v>17</v>
      </c>
      <c r="O11" s="48">
        <v>20</v>
      </c>
      <c r="P11" s="48">
        <v>21</v>
      </c>
      <c r="Q11" s="48">
        <v>23</v>
      </c>
      <c r="R11" s="48">
        <v>24</v>
      </c>
      <c r="S11" s="48">
        <v>25</v>
      </c>
      <c r="T11" s="48"/>
      <c r="U11" s="48"/>
      <c r="V11" s="48"/>
      <c r="W11" s="104">
        <f>SUM((COUNTIF(E11:V11,$Z$1))+(COUNTIF(E11:V11,$AA$1))+(COUNTIF(E11:V11,$AB$1))+(COUNTIF(E11:V11,$AC$1))+(COUNTIF(E11:V11,$AD$1))+(COUNTIF(E11:V11,$AE$1))+(COUNTIF(E11:V11,$AF$1))+(COUNTIF(E11:V11,$AG$1))+(COUNTIF(E11:V11,$AH$1))+(COUNTIF(E11:V11,$AI$1))+(COUNTIF(E11:V11,$AJ$1))+(COUNTIF(E11:V11,$AK$1))+(COUNTIF(E11:V11,$AL$1))+(COUNTIF(E11:V11,$AM$1))+(COUNTIF(E11:V11,$AN$1)))</f>
        <v>10</v>
      </c>
      <c r="X11" s="96"/>
      <c r="Y11" s="100"/>
      <c r="Z11" s="145" t="s">
        <v>24</v>
      </c>
      <c r="AA11" s="145" t="s">
        <v>25</v>
      </c>
      <c r="AB11" s="101"/>
      <c r="AC11" s="146" t="s">
        <v>24</v>
      </c>
      <c r="AD11" s="146" t="s">
        <v>25</v>
      </c>
      <c r="AE11" s="1"/>
      <c r="AF11" s="1"/>
      <c r="AG11" s="1"/>
      <c r="AH11" s="1"/>
      <c r="AI11" s="1"/>
      <c r="AJ11" s="1"/>
      <c r="AK11" s="1"/>
      <c r="AL11" s="1"/>
      <c r="AM11" s="72"/>
      <c r="AN11" s="131"/>
      <c r="AO11" s="1"/>
      <c r="AP11" s="131"/>
      <c r="AQ11" s="1"/>
      <c r="AR11" s="1"/>
      <c r="AS11" s="1"/>
    </row>
    <row r="12" ht="14.25">
      <c r="A12" s="80">
        <v>11</v>
      </c>
      <c r="B12" s="14" t="s">
        <v>26</v>
      </c>
      <c r="C12" s="15">
        <v>2</v>
      </c>
      <c r="D12" s="127"/>
      <c r="E12" s="48">
        <v>3</v>
      </c>
      <c r="F12" s="48">
        <v>5</v>
      </c>
      <c r="G12" s="48">
        <v>6</v>
      </c>
      <c r="H12" s="48">
        <v>9</v>
      </c>
      <c r="I12" s="48">
        <v>10</v>
      </c>
      <c r="J12" s="48">
        <v>11</v>
      </c>
      <c r="K12" s="48">
        <v>12</v>
      </c>
      <c r="L12" s="48">
        <v>14</v>
      </c>
      <c r="M12" s="48">
        <v>15</v>
      </c>
      <c r="N12" s="48">
        <v>16</v>
      </c>
      <c r="O12" s="48">
        <v>17</v>
      </c>
      <c r="P12" s="48">
        <v>18</v>
      </c>
      <c r="Q12" s="48">
        <v>19</v>
      </c>
      <c r="R12" s="48">
        <v>23</v>
      </c>
      <c r="S12" s="48">
        <v>25</v>
      </c>
      <c r="T12" s="48"/>
      <c r="U12" s="48"/>
      <c r="V12" s="48"/>
      <c r="W12" s="104">
        <f>SUM((COUNTIF(E12:V12,$Z$1))+(COUNTIF(E12:V12,$AA$1))+(COUNTIF(E12:V12,$AB$1))+(COUNTIF(E12:V12,$AC$1))+(COUNTIF(E12:V12,$AD$1))+(COUNTIF(E12:V12,$AE$1))+(COUNTIF(E12:V12,$AF$1))+(COUNTIF(E12:V12,$AG$1))+(COUNTIF(E12:V12,$AH$1))+(COUNTIF(E12:V12,$AI$1))+(COUNTIF(E12:V12,$AJ$1))+(COUNTIF(E12:V12,$AK$1))+(COUNTIF(E12:V12,$AL$1))+(COUNTIF(E12:V12,$AM$1))+(COUNTIF(E12:V12,$AN$1)))</f>
        <v>10</v>
      </c>
      <c r="X12" s="96"/>
      <c r="Y12" s="105"/>
      <c r="Z12" s="147">
        <v>1</v>
      </c>
      <c r="AA12" s="148">
        <f>COUNTIF($E$2:$V$308,Z12)</f>
        <v>7</v>
      </c>
      <c r="AB12" s="108"/>
      <c r="AC12" s="149">
        <v>21</v>
      </c>
      <c r="AD12" s="150">
        <f>COUNTIF($E$2:$V$308,AC12)</f>
        <v>6</v>
      </c>
      <c r="AE12" s="1"/>
      <c r="AF12" s="1"/>
      <c r="AG12" s="1"/>
      <c r="AH12" s="1"/>
      <c r="AI12" s="1"/>
      <c r="AJ12" s="1"/>
      <c r="AK12" s="1"/>
      <c r="AL12" s="1"/>
      <c r="AM12" s="72"/>
      <c r="AN12" s="131"/>
      <c r="AO12" s="1"/>
      <c r="AP12" s="131"/>
      <c r="AQ12" s="1"/>
      <c r="AR12" s="1"/>
      <c r="AS12" s="72"/>
    </row>
    <row r="13" ht="14.25">
      <c r="A13" s="80">
        <v>12</v>
      </c>
      <c r="B13" s="34" t="s">
        <v>27</v>
      </c>
      <c r="C13" s="15">
        <v>1</v>
      </c>
      <c r="D13" s="127"/>
      <c r="E13" s="48">
        <v>1</v>
      </c>
      <c r="F13" s="48">
        <v>2</v>
      </c>
      <c r="G13" s="48">
        <v>3</v>
      </c>
      <c r="H13" s="48">
        <v>5</v>
      </c>
      <c r="I13" s="48">
        <v>6</v>
      </c>
      <c r="J13" s="48">
        <v>8</v>
      </c>
      <c r="K13" s="48">
        <v>9</v>
      </c>
      <c r="L13" s="48">
        <v>10</v>
      </c>
      <c r="M13" s="48">
        <v>11</v>
      </c>
      <c r="N13" s="48">
        <v>12</v>
      </c>
      <c r="O13" s="48">
        <v>14</v>
      </c>
      <c r="P13" s="48">
        <v>18</v>
      </c>
      <c r="Q13" s="48">
        <v>19</v>
      </c>
      <c r="R13" s="48">
        <v>20</v>
      </c>
      <c r="S13" s="48">
        <v>22</v>
      </c>
      <c r="T13" s="48"/>
      <c r="U13" s="48"/>
      <c r="V13" s="48"/>
      <c r="W13" s="104">
        <f>SUM((COUNTIF(E13:V13,$Z$1))+(COUNTIF(E13:V13,$AA$1))+(COUNTIF(E13:V13,$AB$1))+(COUNTIF(E13:V13,$AC$1))+(COUNTIF(E13:V13,$AD$1))+(COUNTIF(E13:V13,$AE$1))+(COUNTIF(E13:V13,$AF$1))+(COUNTIF(E13:V13,$AG$1))+(COUNTIF(E13:V13,$AH$1))+(COUNTIF(E13:V13,$AI$1))+(COUNTIF(E13:V13,$AJ$1))+(COUNTIF(E13:V13,$AK$1))+(COUNTIF(E13:V13,$AL$1))+(COUNTIF(E13:V13,$AM$1))+(COUNTIF(E13:V13,$AN$1)))</f>
        <v>10</v>
      </c>
      <c r="X13" s="96"/>
      <c r="Y13" s="105"/>
      <c r="Z13" s="149">
        <v>2</v>
      </c>
      <c r="AA13" s="150">
        <f>COUNTIF($E$2:$V$308,Z13)</f>
        <v>9</v>
      </c>
      <c r="AB13" s="108"/>
      <c r="AC13" s="149">
        <v>22</v>
      </c>
      <c r="AD13" s="150">
        <f>COUNTIF($E$2:$V$308,AC13)</f>
        <v>6</v>
      </c>
      <c r="AE13" s="1"/>
      <c r="AF13" s="1"/>
      <c r="AG13" s="1"/>
      <c r="AH13" s="1"/>
      <c r="AI13" s="1"/>
      <c r="AJ13" s="1"/>
      <c r="AK13" s="1"/>
      <c r="AL13" s="1"/>
      <c r="AM13" s="72"/>
      <c r="AN13" s="131"/>
      <c r="AO13" s="1"/>
      <c r="AP13" s="131"/>
      <c r="AQ13" s="1"/>
      <c r="AR13" s="1"/>
      <c r="AS13" s="1"/>
    </row>
    <row r="14" ht="14.25">
      <c r="A14" s="80">
        <v>13</v>
      </c>
      <c r="B14" s="54" t="s">
        <v>28</v>
      </c>
      <c r="C14" s="15">
        <v>3</v>
      </c>
      <c r="D14" s="127"/>
      <c r="E14" s="48">
        <v>1</v>
      </c>
      <c r="F14" s="48">
        <v>2</v>
      </c>
      <c r="G14" s="48">
        <v>3</v>
      </c>
      <c r="H14" s="48">
        <v>4</v>
      </c>
      <c r="I14" s="48">
        <v>5</v>
      </c>
      <c r="J14" s="48">
        <v>7</v>
      </c>
      <c r="K14" s="48">
        <v>9</v>
      </c>
      <c r="L14" s="48">
        <v>10</v>
      </c>
      <c r="M14" s="48">
        <v>12</v>
      </c>
      <c r="N14" s="48">
        <v>13</v>
      </c>
      <c r="O14" s="48">
        <v>14</v>
      </c>
      <c r="P14" s="48">
        <v>17</v>
      </c>
      <c r="Q14" s="48">
        <v>19</v>
      </c>
      <c r="R14" s="48">
        <v>20</v>
      </c>
      <c r="S14" s="48">
        <v>25</v>
      </c>
      <c r="T14" s="48"/>
      <c r="U14" s="48"/>
      <c r="V14" s="48"/>
      <c r="W14" s="104">
        <f>SUM((COUNTIF(E14:V14,$Z$1))+(COUNTIF(E14:V14,$AA$1))+(COUNTIF(E14:V14,$AB$1))+(COUNTIF(E14:V14,$AC$1))+(COUNTIF(E14:V14,$AD$1))+(COUNTIF(E14:V14,$AE$1))+(COUNTIF(E14:V14,$AF$1))+(COUNTIF(E14:V14,$AG$1))+(COUNTIF(E14:V14,$AH$1))+(COUNTIF(E14:V14,$AI$1))+(COUNTIF(E14:V14,$AJ$1))+(COUNTIF(E14:V14,$AK$1))+(COUNTIF(E14:V14,$AL$1))+(COUNTIF(E14:V14,$AM$1))+(COUNTIF(E14:V14,$AN$1)))</f>
        <v>9</v>
      </c>
      <c r="X14" s="96"/>
      <c r="Y14" s="105"/>
      <c r="Z14" s="149">
        <v>3</v>
      </c>
      <c r="AA14" s="150">
        <f>COUNTIF($E$2:$V$308,Z14)</f>
        <v>10</v>
      </c>
      <c r="AB14" s="108"/>
      <c r="AC14" s="149">
        <v>23</v>
      </c>
      <c r="AD14" s="150">
        <f>COUNTIF($E$2:$V$308,AC14)</f>
        <v>7</v>
      </c>
      <c r="AE14" s="1"/>
      <c r="AF14" s="1"/>
      <c r="AG14" s="1"/>
      <c r="AH14" s="1"/>
      <c r="AI14" s="1"/>
      <c r="AJ14" s="1"/>
      <c r="AK14" s="1"/>
      <c r="AL14" s="1"/>
      <c r="AM14" s="72"/>
      <c r="AN14" s="131"/>
      <c r="AO14" s="1"/>
      <c r="AP14" s="131"/>
      <c r="AQ14" s="1"/>
      <c r="AR14" s="1"/>
      <c r="AS14" s="1"/>
    </row>
    <row r="15" ht="14.25">
      <c r="A15" s="80">
        <v>14</v>
      </c>
      <c r="B15" s="14" t="s">
        <v>30</v>
      </c>
      <c r="C15" s="15">
        <v>1</v>
      </c>
      <c r="D15" s="12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104">
        <f>SUM((COUNTIF(E15:V15,$Z$1))+(COUNTIF(E15:V15,$AA$1))+(COUNTIF(E15:V15,$AB$1))+(COUNTIF(E15:V15,$AC$1))+(COUNTIF(E15:V15,$AD$1))+(COUNTIF(E15:V15,$AE$1))+(COUNTIF(E15:V15,$AF$1))+(COUNTIF(E15:V15,$AG$1))+(COUNTIF(E15:V15,$AH$1))+(COUNTIF(E15:V15,$AI$1))+(COUNTIF(E15:V15,$AJ$1))+(COUNTIF(E15:V15,$AK$1))+(COUNTIF(E15:V15,$AL$1))+(COUNTIF(E15:V15,$AM$1))+(COUNTIF(E15:V15,$AN$1)))</f>
        <v>0</v>
      </c>
      <c r="X15" s="96"/>
      <c r="Y15" s="105"/>
      <c r="Z15" s="149">
        <v>4</v>
      </c>
      <c r="AA15" s="150">
        <f>COUNTIF($E$2:$V$308,Z15)</f>
        <v>9</v>
      </c>
      <c r="AB15" s="108"/>
      <c r="AC15" s="149">
        <v>24</v>
      </c>
      <c r="AD15" s="150">
        <f>COUNTIF($E$2:$V$308,AC15)</f>
        <v>8</v>
      </c>
      <c r="AE15" s="1"/>
      <c r="AF15" s="1"/>
      <c r="AG15" s="1"/>
      <c r="AH15" s="1"/>
      <c r="AI15" s="1"/>
      <c r="AJ15" s="1"/>
      <c r="AK15" s="1"/>
      <c r="AL15" s="1"/>
      <c r="AM15" s="72"/>
      <c r="AN15" s="131"/>
      <c r="AO15" s="1"/>
      <c r="AP15" s="131"/>
      <c r="AQ15" s="1"/>
      <c r="AR15" s="1"/>
      <c r="AS15" s="1"/>
    </row>
    <row r="16" ht="14.25">
      <c r="A16" s="80">
        <v>15</v>
      </c>
      <c r="B16" s="14" t="s">
        <v>31</v>
      </c>
      <c r="C16" s="15">
        <v>2</v>
      </c>
      <c r="D16" s="12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104">
        <f>SUM((COUNTIF(E16:V16,$Z$1))+(COUNTIF(E16:V16,$AA$1))+(COUNTIF(E16:V16,$AB$1))+(COUNTIF(E16:V16,$AC$1))+(COUNTIF(E16:V16,$AD$1))+(COUNTIF(E16:V16,$AE$1))+(COUNTIF(E16:V16,$AF$1))+(COUNTIF(E16:V16,$AG$1))+(COUNTIF(E16:V16,$AH$1))+(COUNTIF(E16:V16,$AI$1))+(COUNTIF(E16:V16,$AJ$1))+(COUNTIF(E16:V16,$AK$1))+(COUNTIF(E16:V16,$AL$1))+(COUNTIF(E16:V16,$AM$1))+(COUNTIF(E16:V16,$AN$1)))</f>
        <v>0</v>
      </c>
      <c r="X16" s="96"/>
      <c r="Y16" s="105"/>
      <c r="Z16" s="149">
        <v>5</v>
      </c>
      <c r="AA16" s="150">
        <f>COUNTIF($E$2:$V$308,Z16)</f>
        <v>7</v>
      </c>
      <c r="AB16" s="108"/>
      <c r="AC16" s="149">
        <v>25</v>
      </c>
      <c r="AD16" s="150">
        <f>COUNTIF($E$2:$V$308,AC16)</f>
        <v>9</v>
      </c>
      <c r="AE16" s="1"/>
      <c r="AF16" s="1"/>
      <c r="AG16" s="1"/>
      <c r="AH16" s="1"/>
      <c r="AI16" s="1"/>
      <c r="AJ16" s="1"/>
      <c r="AK16" s="1"/>
      <c r="AL16" s="1"/>
      <c r="AM16" s="72"/>
      <c r="AN16" s="131"/>
      <c r="AO16" s="1"/>
      <c r="AP16" s="131"/>
      <c r="AQ16" s="1"/>
      <c r="AR16" s="1"/>
      <c r="AS16" s="1"/>
    </row>
    <row r="17" ht="14.25">
      <c r="A17" s="80">
        <v>16</v>
      </c>
      <c r="B17" s="14" t="s">
        <v>32</v>
      </c>
      <c r="C17" s="15">
        <v>1</v>
      </c>
      <c r="D17" s="12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104">
        <f>SUM((COUNTIF(E17:V17,$Z$1))+(COUNTIF(E17:V17,$AA$1))+(COUNTIF(E17:V17,$AB$1))+(COUNTIF(E17:V17,$AC$1))+(COUNTIF(E17:V17,$AD$1))+(COUNTIF(E17:V17,$AE$1))+(COUNTIF(E17:V17,$AF$1))+(COUNTIF(E17:V17,$AG$1))+(COUNTIF(E17:V17,$AH$1))+(COUNTIF(E17:V17,$AI$1))+(COUNTIF(E17:V17,$AJ$1))+(COUNTIF(E17:V17,$AK$1))+(COUNTIF(E17:V17,$AL$1))+(COUNTIF(E17:V17,$AM$1))+(COUNTIF(E17:V17,$AN$1)))</f>
        <v>0</v>
      </c>
      <c r="X17" s="96"/>
      <c r="Y17" s="105"/>
      <c r="Z17" s="149">
        <v>6</v>
      </c>
      <c r="AA17" s="150">
        <f>COUNTIF($E$2:$V$308,Z17)</f>
        <v>6</v>
      </c>
      <c r="AB17" s="108"/>
      <c r="AC17" s="149"/>
      <c r="AD17" s="150"/>
      <c r="AE17" s="1"/>
      <c r="AF17" s="1"/>
      <c r="AG17" s="1"/>
      <c r="AH17" s="1"/>
      <c r="AI17" s="1"/>
      <c r="AJ17" s="1"/>
      <c r="AK17" s="1"/>
      <c r="AL17" s="1"/>
      <c r="AM17" s="72"/>
      <c r="AN17" s="131"/>
      <c r="AO17" s="1"/>
      <c r="AP17" s="131"/>
      <c r="AQ17" s="1"/>
      <c r="AR17" s="1"/>
      <c r="AS17" s="1"/>
    </row>
    <row r="18" ht="14.25">
      <c r="A18" s="80">
        <v>17</v>
      </c>
      <c r="B18" s="14" t="s">
        <v>33</v>
      </c>
      <c r="C18" s="15">
        <v>2</v>
      </c>
      <c r="D18" s="127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104">
        <f>SUM((COUNTIF(E18:V18,$Z$1))+(COUNTIF(E18:V18,$AA$1))+(COUNTIF(E18:V18,$AB$1))+(COUNTIF(E18:V18,$AC$1))+(COUNTIF(E18:V18,$AD$1))+(COUNTIF(E18:V18,$AE$1))+(COUNTIF(E18:V18,$AF$1))+(COUNTIF(E18:V18,$AG$1))+(COUNTIF(E18:V18,$AH$1))+(COUNTIF(E18:V18,$AI$1))+(COUNTIF(E18:V18,$AJ$1))+(COUNTIF(E18:V18,$AK$1))+(COUNTIF(E18:V18,$AL$1))+(COUNTIF(E18:V18,$AM$1))+(COUNTIF(E18:V18,$AN$1)))</f>
        <v>0</v>
      </c>
      <c r="X18" s="96"/>
      <c r="Y18" s="105"/>
      <c r="Z18" s="149">
        <v>7</v>
      </c>
      <c r="AA18" s="150">
        <f>COUNTIF($E$2:$V$308,Z18)</f>
        <v>7</v>
      </c>
      <c r="AB18" s="108"/>
      <c r="AC18" s="149"/>
      <c r="AD18" s="150"/>
      <c r="AE18" s="1"/>
      <c r="AF18" s="1"/>
      <c r="AG18" s="1"/>
      <c r="AH18" s="1"/>
      <c r="AI18" s="1"/>
      <c r="AJ18" s="1"/>
      <c r="AK18" s="1"/>
      <c r="AL18" s="1"/>
      <c r="AM18" s="72"/>
      <c r="AN18" s="131"/>
      <c r="AO18" s="1"/>
      <c r="AP18" s="131"/>
      <c r="AQ18" s="1"/>
      <c r="AR18" s="1"/>
      <c r="AS18" s="1"/>
    </row>
    <row r="19" ht="14.25">
      <c r="A19" s="80">
        <v>18</v>
      </c>
      <c r="B19" s="14" t="s">
        <v>34</v>
      </c>
      <c r="C19" s="15">
        <v>2</v>
      </c>
      <c r="D19" s="12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104">
        <f>SUM((COUNTIF(E19:V19,$Z$1))+(COUNTIF(E19:V19,$AA$1))+(COUNTIF(E19:V19,$AB$1))+(COUNTIF(E19:V19,$AC$1))+(COUNTIF(E19:V19,$AD$1))+(COUNTIF(E19:V19,$AE$1))+(COUNTIF(E19:V19,$AF$1))+(COUNTIF(E19:V19,$AG$1))+(COUNTIF(E19:V19,$AH$1))+(COUNTIF(E19:V19,$AI$1))+(COUNTIF(E19:V19,$AJ$1))+(COUNTIF(E19:V19,$AK$1))+(COUNTIF(E19:V19,$AL$1))+(COUNTIF(E19:V19,$AM$1))+(COUNTIF(E19:V19,$AN$1)))</f>
        <v>0</v>
      </c>
      <c r="X19" s="96"/>
      <c r="Y19" s="105"/>
      <c r="Z19" s="149">
        <v>8</v>
      </c>
      <c r="AA19" s="150">
        <f>COUNTIF($E$2:$V$308,Z19)</f>
        <v>5</v>
      </c>
      <c r="AB19" s="108"/>
      <c r="AC19" s="149"/>
      <c r="AD19" s="150"/>
      <c r="AE19" s="1"/>
      <c r="AF19" s="1"/>
      <c r="AG19" s="1"/>
      <c r="AH19" s="1"/>
      <c r="AI19" s="1"/>
      <c r="AJ19" s="1"/>
      <c r="AK19" s="1"/>
      <c r="AL19" s="1"/>
      <c r="AM19" s="72"/>
      <c r="AN19" s="131"/>
      <c r="AO19" s="1"/>
      <c r="AP19" s="131"/>
      <c r="AQ19" s="1"/>
      <c r="AR19" s="1"/>
      <c r="AS19" s="1"/>
    </row>
    <row r="20" ht="14.25">
      <c r="A20" s="80">
        <v>19</v>
      </c>
      <c r="B20" s="14" t="s">
        <v>35</v>
      </c>
      <c r="C20" s="15">
        <v>1</v>
      </c>
      <c r="D20" s="12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104">
        <f>SUM((COUNTIF(E20:V20,$Z$1))+(COUNTIF(E20:V20,$AA$1))+(COUNTIF(E20:V20,$AB$1))+(COUNTIF(E20:V20,$AC$1))+(COUNTIF(E20:V20,$AD$1))+(COUNTIF(E20:V20,$AE$1))+(COUNTIF(E20:V20,$AF$1))+(COUNTIF(E20:V20,$AG$1))+(COUNTIF(E20:V20,$AH$1))+(COUNTIF(E20:V20,$AI$1))+(COUNTIF(E20:V20,$AJ$1))+(COUNTIF(E20:V20,$AK$1))+(COUNTIF(E20:V20,$AL$1))+(COUNTIF(E20:V20,$AM$1))+(COUNTIF(E20:V20,$AN$1)))</f>
        <v>0</v>
      </c>
      <c r="X20" s="96"/>
      <c r="Y20" s="105"/>
      <c r="Z20" s="149">
        <v>9</v>
      </c>
      <c r="AA20" s="150">
        <f>COUNTIF($E$2:$V$308,Z20)</f>
        <v>9</v>
      </c>
      <c r="AB20" s="108"/>
      <c r="AC20" s="149"/>
      <c r="AD20" s="150"/>
      <c r="AE20" s="1"/>
      <c r="AF20" s="1"/>
      <c r="AG20" s="1"/>
      <c r="AH20" s="1"/>
      <c r="AI20" s="1"/>
      <c r="AJ20" s="1"/>
      <c r="AK20" s="1"/>
      <c r="AL20" s="1"/>
      <c r="AM20" s="72"/>
      <c r="AN20" s="131"/>
      <c r="AO20" s="1"/>
      <c r="AP20" s="131"/>
      <c r="AQ20" s="1"/>
      <c r="AR20" s="1"/>
      <c r="AS20" s="1"/>
    </row>
    <row r="21" ht="14.25">
      <c r="A21" s="80">
        <v>20</v>
      </c>
      <c r="B21" s="14" t="s">
        <v>36</v>
      </c>
      <c r="C21" s="15">
        <v>1</v>
      </c>
      <c r="D21" s="12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104">
        <f>SUM((COUNTIF(E21:V21,$Z$1))+(COUNTIF(E21:V21,$AA$1))+(COUNTIF(E21:V21,$AB$1))+(COUNTIF(E21:V21,$AC$1))+(COUNTIF(E21:V21,$AD$1))+(COUNTIF(E21:V21,$AE$1))+(COUNTIF(E21:V21,$AF$1))+(COUNTIF(E21:V21,$AG$1))+(COUNTIF(E21:V21,$AH$1))+(COUNTIF(E21:V21,$AI$1))+(COUNTIF(E21:V21,$AJ$1))+(COUNTIF(E21:V21,$AK$1))+(COUNTIF(E21:V21,$AL$1))+(COUNTIF(E21:V21,$AM$1))+(COUNTIF(E21:V21,$AN$1)))</f>
        <v>0</v>
      </c>
      <c r="X21" s="96"/>
      <c r="Y21" s="105"/>
      <c r="Z21" s="149">
        <v>10</v>
      </c>
      <c r="AA21" s="150">
        <f>COUNTIF($E$2:$V$308,Z21)</f>
        <v>9</v>
      </c>
      <c r="AB21" s="108"/>
      <c r="AC21" s="149"/>
      <c r="AD21" s="150"/>
      <c r="AE21" s="1"/>
      <c r="AF21" s="1"/>
      <c r="AG21" s="1"/>
      <c r="AH21" s="1"/>
      <c r="AI21" s="1"/>
      <c r="AJ21" s="1"/>
      <c r="AK21" s="1"/>
      <c r="AL21" s="1"/>
      <c r="AM21" s="72"/>
      <c r="AN21" s="131"/>
      <c r="AO21" s="1"/>
      <c r="AP21" s="131"/>
      <c r="AQ21" s="1"/>
      <c r="AR21" s="1"/>
      <c r="AS21" s="1"/>
    </row>
    <row r="22" ht="14.25">
      <c r="A22" s="80">
        <v>21</v>
      </c>
      <c r="B22" s="34" t="s">
        <v>37</v>
      </c>
      <c r="C22" s="55">
        <v>1</v>
      </c>
      <c r="D22" s="12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104">
        <f>SUM((COUNTIF(E22:V22,$Z$1))+(COUNTIF(E22:V22,$AA$1))+(COUNTIF(E22:V22,$AB$1))+(COUNTIF(E22:V22,$AC$1))+(COUNTIF(E22:V22,$AD$1))+(COUNTIF(E22:V22,$AE$1))+(COUNTIF(E22:V22,$AF$1))+(COUNTIF(E22:V22,$AG$1))+(COUNTIF(E22:V22,$AH$1))+(COUNTIF(E22:V22,$AI$1))+(COUNTIF(E22:V22,$AJ$1))+(COUNTIF(E22:V22,$AK$1))+(COUNTIF(E22:V22,$AL$1))+(COUNTIF(E22:V22,$AM$1))+(COUNTIF(E22:V22,$AN$1)))</f>
        <v>0</v>
      </c>
      <c r="X22" s="96"/>
      <c r="Y22" s="105"/>
      <c r="Z22" s="149">
        <v>11</v>
      </c>
      <c r="AA22" s="150">
        <f>COUNTIF($E$2:$V$308,Z22)</f>
        <v>12</v>
      </c>
      <c r="AB22" s="108"/>
      <c r="AC22" s="149"/>
      <c r="AD22" s="150"/>
      <c r="AE22" s="1"/>
      <c r="AF22" s="1"/>
      <c r="AG22" s="1"/>
      <c r="AH22" s="1"/>
      <c r="AI22" s="1"/>
      <c r="AJ22" s="1"/>
      <c r="AK22" s="1"/>
      <c r="AL22" s="1"/>
      <c r="AM22" s="72"/>
      <c r="AN22" s="131"/>
      <c r="AO22" s="1"/>
      <c r="AP22" s="131"/>
      <c r="AQ22" s="1"/>
      <c r="AR22" s="1"/>
      <c r="AS22" s="1"/>
    </row>
    <row r="23" ht="14.25">
      <c r="A23" s="80">
        <v>22</v>
      </c>
      <c r="B23" s="14" t="s">
        <v>38</v>
      </c>
      <c r="C23" s="55">
        <v>2</v>
      </c>
      <c r="D23" s="12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104">
        <f>SUM((COUNTIF(E23:V23,$Z$1))+(COUNTIF(E23:V23,$AA$1))+(COUNTIF(E23:V23,$AB$1))+(COUNTIF(E23:V23,$AC$1))+(COUNTIF(E23:V23,$AD$1))+(COUNTIF(E23:V23,$AE$1))+(COUNTIF(E23:V23,$AF$1))+(COUNTIF(E23:V23,$AG$1))+(COUNTIF(E23:V23,$AH$1))+(COUNTIF(E23:V23,$AI$1))+(COUNTIF(E23:V23,$AJ$1))+(COUNTIF(E23:V23,$AK$1))+(COUNTIF(E23:V23,$AL$1))+(COUNTIF(E23:V23,$AM$1))+(COUNTIF(E23:V23,$AN$1)))</f>
        <v>0</v>
      </c>
      <c r="X23" s="96"/>
      <c r="Y23" s="105"/>
      <c r="Z23" s="149">
        <v>12</v>
      </c>
      <c r="AA23" s="150">
        <f>COUNTIF($E$2:$V$308,Z23)</f>
        <v>9</v>
      </c>
      <c r="AB23" s="108"/>
      <c r="AC23" s="149"/>
      <c r="AD23" s="150"/>
      <c r="AE23" s="1"/>
      <c r="AF23" s="1"/>
      <c r="AG23" s="1"/>
      <c r="AH23" s="1"/>
      <c r="AI23" s="1"/>
      <c r="AJ23" s="1"/>
      <c r="AK23" s="1"/>
      <c r="AL23" s="1"/>
      <c r="AM23" s="72"/>
      <c r="AN23" s="131"/>
      <c r="AO23" s="1"/>
      <c r="AP23" s="131"/>
      <c r="AQ23" s="1"/>
      <c r="AR23" s="1"/>
      <c r="AS23" s="1"/>
    </row>
    <row r="24" ht="14.25">
      <c r="A24" s="22">
        <v>23</v>
      </c>
      <c r="B24" s="151"/>
      <c r="C24" s="15"/>
      <c r="D24" s="12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104">
        <f>SUM((COUNTIF(E24:V24,$Z$1))+(COUNTIF(E24:V24,$AA$1))+(COUNTIF(E24:V24,$AB$1))+(COUNTIF(E24:V24,$AC$1))+(COUNTIF(E24:V24,$AD$1))+(COUNTIF(E24:V24,$AE$1))+(COUNTIF(E24:V24,$AF$1))+(COUNTIF(E24:V24,$AG$1))+(COUNTIF(E24:V24,$AH$1))+(COUNTIF(E24:V24,$AI$1))+(COUNTIF(E24:V24,$AJ$1))+(COUNTIF(E24:V24,$AK$1))+(COUNTIF(E24:V24,$AL$1))+(COUNTIF(E24:V24,$AM$1))+(COUNTIF(E24:V24,$AN$1)))</f>
        <v>0</v>
      </c>
      <c r="X24" s="96"/>
      <c r="Y24" s="105"/>
      <c r="Z24" s="149">
        <v>13</v>
      </c>
      <c r="AA24" s="150">
        <f>COUNTIF($E$2:$V$308,Z24)</f>
        <v>7</v>
      </c>
      <c r="AB24" s="108"/>
      <c r="AC24" s="149"/>
      <c r="AD24" s="150"/>
      <c r="AE24" s="1"/>
      <c r="AF24" s="1"/>
      <c r="AG24" s="1"/>
      <c r="AH24" s="1"/>
      <c r="AI24" s="1"/>
      <c r="AJ24" s="1"/>
      <c r="AK24" s="1"/>
      <c r="AL24" s="1"/>
      <c r="AM24" s="72"/>
      <c r="AN24" s="131"/>
      <c r="AO24" s="1"/>
      <c r="AP24" s="131"/>
      <c r="AQ24" s="1"/>
      <c r="AR24" s="1"/>
      <c r="AS24" s="1"/>
    </row>
    <row r="25" ht="14.25">
      <c r="A25" s="22">
        <v>24</v>
      </c>
      <c r="B25" s="57"/>
      <c r="C25" s="15"/>
      <c r="D25" s="127" t="str">
        <f>IF(W25&gt;3,"S","N")</f>
        <v>N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104">
        <f>SUM((COUNTIF(E25:V25,$Z$1))+(COUNTIF(E25:V25,$AA$1))+(COUNTIF(E25:V25,$AB$1))+(COUNTIF(E25:V25,$AC$1))+(COUNTIF(E25:V25,$AD$1))+(COUNTIF(E25:V25,$AE$1))+(COUNTIF(E25:V25,$AF$1))+(COUNTIF(E25:V25,$AG$1))+(COUNTIF(E25:V25,$AH$1))+(COUNTIF(E25:V25,$AI$1))+(COUNTIF(E25:V25,$AJ$1))+(COUNTIF(E25:V25,$AK$1))+(COUNTIF(E25:V25,$AL$1))+(COUNTIF(E25:V25,$AM$1))+(COUNTIF(E25:V25,$AN$1)))</f>
        <v>0</v>
      </c>
      <c r="X25" s="96"/>
      <c r="Y25" s="105"/>
      <c r="Z25" s="149">
        <v>14</v>
      </c>
      <c r="AA25" s="150">
        <f>COUNTIF($E$2:$V$308,Z25)</f>
        <v>10</v>
      </c>
      <c r="AB25" s="108"/>
      <c r="AC25" s="149"/>
      <c r="AD25" s="150"/>
      <c r="AE25" s="1"/>
      <c r="AF25" s="1"/>
      <c r="AG25" s="1"/>
      <c r="AH25" s="1"/>
      <c r="AI25" s="1"/>
      <c r="AJ25" s="1"/>
      <c r="AK25" s="1"/>
      <c r="AL25" s="1"/>
      <c r="AM25" s="72"/>
      <c r="AN25" s="131"/>
      <c r="AO25" s="1"/>
      <c r="AP25" s="131"/>
      <c r="AQ25" s="1"/>
      <c r="AR25" s="1"/>
      <c r="AS25" s="1"/>
    </row>
    <row r="26" ht="14.25">
      <c r="A26" s="22">
        <v>25</v>
      </c>
      <c r="B26" s="57"/>
      <c r="C26" s="15"/>
      <c r="D26" s="127" t="str">
        <f>IF(W26&gt;3,"S","N")</f>
        <v>N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104">
        <f>SUM((COUNTIF(E26:V26,$Z$1))+(COUNTIF(E26:V26,$AA$1))+(COUNTIF(E26:V26,$AB$1))+(COUNTIF(E26:V26,$AC$1))+(COUNTIF(E26:V26,$AD$1))+(COUNTIF(E26:V26,$AE$1))+(COUNTIF(E26:V26,$AF$1))+(COUNTIF(E26:V26,$AG$1))+(COUNTIF(E26:V26,$AH$1))+(COUNTIF(E26:V26,$AI$1))+(COUNTIF(E26:V26,$AJ$1))+(COUNTIF(E26:V26,$AK$1))+(COUNTIF(E26:V26,$AL$1))+(COUNTIF(E26:V26,$AM$1))+(COUNTIF(E26:V26,$AN$1)))</f>
        <v>0</v>
      </c>
      <c r="X26" s="96"/>
      <c r="Y26" s="105"/>
      <c r="Z26" s="149">
        <v>15</v>
      </c>
      <c r="AA26" s="150">
        <f>COUNTIF($E$2:$V$308,Z26)</f>
        <v>8</v>
      </c>
      <c r="AB26" s="108"/>
      <c r="AC26" s="149"/>
      <c r="AD26" s="150"/>
      <c r="AE26" s="1"/>
      <c r="AF26" s="1"/>
      <c r="AG26" s="1"/>
      <c r="AH26" s="1"/>
      <c r="AI26" s="1"/>
      <c r="AJ26" s="1"/>
      <c r="AK26" s="1"/>
      <c r="AL26" s="1"/>
      <c r="AM26" s="72"/>
      <c r="AN26" s="131"/>
      <c r="AO26" s="1"/>
      <c r="AP26" s="131"/>
      <c r="AQ26" s="1"/>
      <c r="AR26" s="1"/>
      <c r="AS26" s="1"/>
    </row>
    <row r="27" ht="14.25">
      <c r="A27" s="22">
        <v>26</v>
      </c>
      <c r="B27" s="57"/>
      <c r="C27" s="15"/>
      <c r="D27" s="127" t="str">
        <f>IF(W27&gt;3,"S","N")</f>
        <v>N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104">
        <f>SUM((COUNTIF(E27:V27,$Z$1))+(COUNTIF(E27:V27,$AA$1))+(COUNTIF(E27:V27,$AB$1))+(COUNTIF(E27:V27,$AC$1))+(COUNTIF(E27:V27,$AD$1))+(COUNTIF(E27:V27,$AE$1))+(COUNTIF(E27:V27,$AF$1))+(COUNTIF(E27:V27,$AG$1))+(COUNTIF(E27:V27,$AH$1))+(COUNTIF(E27:V27,$AI$1))+(COUNTIF(E27:V27,$AJ$1))+(COUNTIF(E27:V27,$AK$1))+(COUNTIF(E27:V27,$AL$1))+(COUNTIF(E27:V27,$AM$1))+(COUNTIF(E27:V27,$AN$1)))</f>
        <v>0</v>
      </c>
      <c r="X27" s="96"/>
      <c r="Y27" s="105"/>
      <c r="Z27" s="149">
        <v>16</v>
      </c>
      <c r="AA27" s="150">
        <f>COUNTIF($E$2:$V$308,Z27)</f>
        <v>4</v>
      </c>
      <c r="AB27" s="108"/>
      <c r="AC27" s="149"/>
      <c r="AD27" s="150"/>
      <c r="AE27" s="1"/>
      <c r="AF27" s="1"/>
      <c r="AG27" s="1"/>
      <c r="AH27" s="1"/>
      <c r="AI27" s="1"/>
      <c r="AJ27" s="1"/>
      <c r="AK27" s="1"/>
      <c r="AL27" s="1"/>
      <c r="AM27" s="72"/>
      <c r="AN27" s="131"/>
      <c r="AO27" s="1"/>
      <c r="AP27" s="131"/>
      <c r="AQ27" s="1"/>
      <c r="AR27" s="1"/>
      <c r="AS27" s="1"/>
    </row>
    <row r="28" ht="14.25">
      <c r="A28" s="22">
        <v>27</v>
      </c>
      <c r="B28" s="57"/>
      <c r="C28" s="15"/>
      <c r="D28" s="127" t="str">
        <f>IF(W28&gt;3,"S","N")</f>
        <v>N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104">
        <f>SUM((COUNTIF(E28:V28,$Z$1))+(COUNTIF(E28:V28,$AA$1))+(COUNTIF(E28:V28,$AB$1))+(COUNTIF(E28:V28,$AC$1))+(COUNTIF(E28:V28,$AD$1))+(COUNTIF(E28:V28,$AE$1))+(COUNTIF(E28:V28,$AF$1))+(COUNTIF(E28:V28,$AG$1))+(COUNTIF(E28:V28,$AH$1))+(COUNTIF(E28:V28,$AI$1))+(COUNTIF(E28:V28,$AJ$1))+(COUNTIF(E28:V28,$AK$1))+(COUNTIF(E28:V28,$AL$1))+(COUNTIF(E28:V28,$AM$1))+(COUNTIF(E28:V28,$AN$1)))</f>
        <v>0</v>
      </c>
      <c r="X28" s="96"/>
      <c r="Y28" s="105"/>
      <c r="Z28" s="149">
        <v>17</v>
      </c>
      <c r="AA28" s="150">
        <f>COUNTIF($E$2:$V$308,Z28)</f>
        <v>6</v>
      </c>
      <c r="AB28" s="108"/>
      <c r="AC28" s="149"/>
      <c r="AD28" s="150"/>
      <c r="AE28" s="1"/>
      <c r="AF28" s="1"/>
      <c r="AG28" s="1"/>
      <c r="AH28" s="1"/>
      <c r="AI28" s="1"/>
      <c r="AJ28" s="1"/>
      <c r="AK28" s="1"/>
      <c r="AL28" s="1"/>
      <c r="AM28" s="72"/>
      <c r="AN28" s="131"/>
      <c r="AO28" s="1"/>
      <c r="AP28" s="131"/>
      <c r="AQ28" s="1"/>
      <c r="AR28" s="1"/>
      <c r="AS28" s="1"/>
    </row>
    <row r="29" ht="14.25">
      <c r="A29" s="22">
        <v>28</v>
      </c>
      <c r="B29" s="57"/>
      <c r="C29" s="15"/>
      <c r="D29" s="127" t="str">
        <f>IF(W29&gt;3,"S","N")</f>
        <v>N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104">
        <f>SUM((COUNTIF(E29:V29,$Z$1))+(COUNTIF(E29:V29,$AA$1))+(COUNTIF(E29:V29,$AB$1))+(COUNTIF(E29:V29,$AC$1))+(COUNTIF(E29:V29,$AD$1))+(COUNTIF(E29:V29,$AE$1))+(COUNTIF(E29:V29,$AF$1))+(COUNTIF(E29:V29,$AG$1))+(COUNTIF(E29:V29,$AH$1))+(COUNTIF(E29:V29,$AI$1))+(COUNTIF(E29:V29,$AJ$1))+(COUNTIF(E29:V29,$AK$1))+(COUNTIF(E29:V29,$AL$1))+(COUNTIF(E29:V29,$AM$1))+(COUNTIF(E29:V29,$AN$1)))</f>
        <v>0</v>
      </c>
      <c r="X29" s="96"/>
      <c r="Y29" s="105"/>
      <c r="Z29" s="149">
        <v>18</v>
      </c>
      <c r="AA29" s="150">
        <f>COUNTIF($E$2:$V$308,Z29)</f>
        <v>8</v>
      </c>
      <c r="AB29" s="108"/>
      <c r="AC29" s="149"/>
      <c r="AD29" s="150"/>
      <c r="AE29" s="1"/>
      <c r="AF29" s="1"/>
      <c r="AG29" s="1"/>
      <c r="AH29" s="1"/>
      <c r="AI29" s="1"/>
      <c r="AJ29" s="1"/>
      <c r="AK29" s="1"/>
      <c r="AL29" s="1"/>
      <c r="AM29" s="1"/>
      <c r="AN29" s="131"/>
      <c r="AO29" s="131"/>
      <c r="AP29" s="131"/>
      <c r="AQ29" s="1"/>
      <c r="AR29" s="1"/>
      <c r="AS29" s="1"/>
    </row>
    <row r="30" ht="14.25">
      <c r="A30" s="22">
        <v>29</v>
      </c>
      <c r="B30" s="57"/>
      <c r="C30" s="15"/>
      <c r="D30" s="127" t="str">
        <f>IF(W30&gt;3,"S","N")</f>
        <v>N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104">
        <f>SUM((COUNTIF(E30:V30,$Z$1))+(COUNTIF(E30:V30,$AA$1))+(COUNTIF(E30:V30,$AB$1))+(COUNTIF(E30:V30,$AC$1))+(COUNTIF(E30:V30,$AD$1))+(COUNTIF(E30:V30,$AE$1))+(COUNTIF(E30:V30,$AF$1))+(COUNTIF(E30:V30,$AG$1))+(COUNTIF(E30:V30,$AH$1))+(COUNTIF(E30:V30,$AI$1))+(COUNTIF(E30:V30,$AJ$1))+(COUNTIF(E30:V30,$AK$1))+(COUNTIF(E30:V30,$AL$1))+(COUNTIF(E30:V30,$AM$1))+(COUNTIF(E30:V30,$AN$1)))</f>
        <v>0</v>
      </c>
      <c r="X30" s="96"/>
      <c r="Y30" s="105"/>
      <c r="Z30" s="149">
        <v>19</v>
      </c>
      <c r="AA30" s="150">
        <f>COUNTIF($E$2:$V$308,Z30)</f>
        <v>8</v>
      </c>
      <c r="AB30" s="108"/>
      <c r="AC30" s="149"/>
      <c r="AD30" s="150"/>
      <c r="AE30" s="1"/>
      <c r="AF30" s="1"/>
      <c r="AG30" s="1"/>
      <c r="AH30" s="1"/>
      <c r="AI30" s="1"/>
      <c r="AJ30" s="1"/>
      <c r="AK30" s="1"/>
      <c r="AL30" s="1"/>
      <c r="AM30" s="1"/>
      <c r="AN30" s="131"/>
      <c r="AO30" s="1"/>
      <c r="AP30" s="131"/>
      <c r="AQ30" s="1"/>
      <c r="AR30" s="1"/>
      <c r="AS30" s="1"/>
    </row>
    <row r="31" ht="14.25">
      <c r="A31" s="22">
        <v>30</v>
      </c>
      <c r="B31" s="57"/>
      <c r="C31" s="15"/>
      <c r="D31" s="127" t="str">
        <f>IF(W31&gt;3,"S","N")</f>
        <v>N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104">
        <f>SUM((COUNTIF(E31:V31,$Z$1))+(COUNTIF(E31:V31,$AA$1))+(COUNTIF(E31:V31,$AB$1))+(COUNTIF(E31:V31,$AC$1))+(COUNTIF(E31:V31,$AD$1))+(COUNTIF(E31:V31,$AE$1))+(COUNTIF(E31:V31,$AF$1))+(COUNTIF(E31:V31,$AG$1))+(COUNTIF(E31:V31,$AH$1))+(COUNTIF(E31:V31,$AI$1))+(COUNTIF(E31:V31,$AJ$1))+(COUNTIF(E31:V31,$AK$1))+(COUNTIF(E31:V31,$AL$1))+(COUNTIF(E31:V31,$AM$1))+(COUNTIF(E31:V31,$AN$1)))</f>
        <v>0</v>
      </c>
      <c r="X31" s="96"/>
      <c r="Y31" s="105"/>
      <c r="Z31" s="149">
        <v>20</v>
      </c>
      <c r="AA31" s="150">
        <f>COUNTIF($E$2:$V$308,Z31)</f>
        <v>9</v>
      </c>
      <c r="AB31" s="108"/>
      <c r="AC31" s="149"/>
      <c r="AD31" s="150"/>
      <c r="AE31" s="1"/>
      <c r="AF31" s="1"/>
      <c r="AG31" s="1"/>
      <c r="AH31" s="1"/>
      <c r="AI31" s="1"/>
      <c r="AJ31" s="1"/>
      <c r="AK31" s="1"/>
      <c r="AL31" s="1"/>
      <c r="AM31" s="1"/>
      <c r="AN31" s="131"/>
      <c r="AO31" s="1"/>
      <c r="AP31" s="131"/>
      <c r="AQ31" s="1"/>
      <c r="AR31" s="1"/>
      <c r="AS31" s="1"/>
    </row>
    <row r="32" ht="14.25">
      <c r="A32" s="22">
        <v>31</v>
      </c>
      <c r="B32" s="57"/>
      <c r="C32" s="15"/>
      <c r="D32" s="127" t="str">
        <f>IF(W32&gt;3,"S","N")</f>
        <v>N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104">
        <f>SUM((COUNTIF(E32:V32,$Z$1))+(COUNTIF(E32:V32,$AA$1))+(COUNTIF(E32:V32,$AB$1))+(COUNTIF(E32:V32,$AC$1))+(COUNTIF(E32:V32,$AD$1))+(COUNTIF(E32:V32,$AE$1))+(COUNTIF(E32:V32,$AF$1))+(COUNTIF(E32:V32,$AG$1))+(COUNTIF(E32:V32,$AH$1))+(COUNTIF(E32:V32,$AI$1))+(COUNTIF(E32:V32,$AJ$1))+(COUNTIF(E32:V32,$AK$1))+(COUNTIF(E32:V32,$AL$1))+(COUNTIF(E32:V32,$AM$1))+(COUNTIF(E32:V32,$AN$1)))</f>
        <v>0</v>
      </c>
      <c r="X32" s="96"/>
      <c r="Y32" s="96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.25">
      <c r="A33" s="22">
        <v>32</v>
      </c>
      <c r="B33" s="57"/>
      <c r="C33" s="15"/>
      <c r="D33" s="127" t="str">
        <f>IF(W33&gt;3,"S","N")</f>
        <v>N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104">
        <f>SUM((COUNTIF(E33:V33,$Z$1))+(COUNTIF(E33:V33,$AA$1))+(COUNTIF(E33:V33,$AB$1))+(COUNTIF(E33:V33,$AC$1))+(COUNTIF(E33:V33,$AD$1))+(COUNTIF(E33:V33,$AE$1))+(COUNTIF(E33:V33,$AF$1))+(COUNTIF(E33:V33,$AG$1))+(COUNTIF(E33:V33,$AH$1))+(COUNTIF(E33:V33,$AI$1))+(COUNTIF(E33:V33,$AJ$1))+(COUNTIF(E33:V33,$AK$1))+(COUNTIF(E33:V33,$AL$1))+(COUNTIF(E33:V33,$AM$1))+(COUNTIF(E33:V33,$AN$1)))</f>
        <v>0</v>
      </c>
      <c r="X33" s="96"/>
      <c r="Y33" s="96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.25">
      <c r="A34" s="22">
        <v>33</v>
      </c>
      <c r="B34" s="57"/>
      <c r="C34" s="15"/>
      <c r="D34" s="127" t="str">
        <f>IF(W34&gt;3,"S","N")</f>
        <v>N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104">
        <f>SUM((COUNTIF(E34:V34,$Z$1))+(COUNTIF(E34:V34,$AA$1))+(COUNTIF(E34:V34,$AB$1))+(COUNTIF(E34:V34,$AC$1))+(COUNTIF(E34:V34,$AD$1))+(COUNTIF(E34:V34,$AE$1))+(COUNTIF(E34:V34,$AF$1))+(COUNTIF(E34:V34,$AG$1))+(COUNTIF(E34:V34,$AH$1))+(COUNTIF(E34:V34,$AI$1))+(COUNTIF(E34:V34,$AJ$1))+(COUNTIF(E34:V34,$AK$1))+(COUNTIF(E34:V34,$AL$1))+(COUNTIF(E34:V34,$AM$1))+(COUNTIF(E34:V34,$AN$1)))</f>
        <v>0</v>
      </c>
      <c r="X34" s="96"/>
      <c r="Y34" s="96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.25">
      <c r="A35" s="22">
        <v>34</v>
      </c>
      <c r="B35" s="57"/>
      <c r="C35" s="15"/>
      <c r="D35" s="127" t="str">
        <f>IF(W35&gt;3,"S","N")</f>
        <v>N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104">
        <f>SUM((COUNTIF(E35:V35,$Z$1))+(COUNTIF(E35:V35,$AA$1))+(COUNTIF(E35:V35,$AB$1))+(COUNTIF(E35:V35,$AC$1))+(COUNTIF(E35:V35,$AD$1))+(COUNTIF(E35:V35,$AE$1))+(COUNTIF(E35:V35,$AF$1))+(COUNTIF(E35:V35,$AG$1))+(COUNTIF(E35:V35,$AH$1))+(COUNTIF(E35:V35,$AI$1))+(COUNTIF(E35:V35,$AJ$1))+(COUNTIF(E35:V35,$AK$1))+(COUNTIF(E35:V35,$AL$1))+(COUNTIF(E35:V35,$AM$1))+(COUNTIF(E35:V35,$AN$1)))</f>
        <v>0</v>
      </c>
      <c r="X35" s="96"/>
      <c r="Y35" s="96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.25">
      <c r="A36" s="22">
        <v>35</v>
      </c>
      <c r="B36" s="57"/>
      <c r="C36" s="15"/>
      <c r="D36" s="127" t="str">
        <f>IF(W36&gt;3,"S","N")</f>
        <v>N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104">
        <f>SUM((COUNTIF(E36:V36,$Z$1))+(COUNTIF(E36:V36,$AA$1))+(COUNTIF(E36:V36,$AB$1))+(COUNTIF(E36:V36,$AC$1))+(COUNTIF(E36:V36,$AD$1))+(COUNTIF(E36:V36,$AE$1))+(COUNTIF(E36:V36,$AF$1))+(COUNTIF(E36:V36,$AG$1))+(COUNTIF(E36:V36,$AH$1))+(COUNTIF(E36:V36,$AI$1))+(COUNTIF(E36:V36,$AJ$1))+(COUNTIF(E36:V36,$AK$1))+(COUNTIF(E36:V36,$AL$1))+(COUNTIF(E36:V36,$AM$1))+(COUNTIF(E36:V36,$AN$1)))</f>
        <v>0</v>
      </c>
      <c r="X36" s="96"/>
      <c r="Y36" s="96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.25">
      <c r="A37" s="22">
        <v>36</v>
      </c>
      <c r="B37" s="57"/>
      <c r="C37" s="15"/>
      <c r="D37" s="127" t="str">
        <f>IF(W37&gt;3,"S","N")</f>
        <v>N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04">
        <f>SUM((COUNTIF(E37:V37,$Z$1))+(COUNTIF(E37:V37,$AA$1))+(COUNTIF(E37:V37,$AB$1))+(COUNTIF(E37:V37,$AC$1))+(COUNTIF(E37:V37,$AD$1))+(COUNTIF(E37:V37,$AE$1))+(COUNTIF(E37:V37,$AF$1))+(COUNTIF(E37:V37,$AG$1))+(COUNTIF(E37:V37,$AH$1))+(COUNTIF(E37:V37,$AI$1))+(COUNTIF(E37:V37,$AJ$1))+(COUNTIF(E37:V37,$AK$1))+(COUNTIF(E37:V37,$AL$1))+(COUNTIF(E37:V37,$AM$1))+(COUNTIF(E37:V37,$AN$1)))</f>
        <v>0</v>
      </c>
      <c r="X37" s="96"/>
      <c r="Y37" s="96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.25">
      <c r="A38" s="22">
        <v>37</v>
      </c>
      <c r="B38" s="57"/>
      <c r="C38" s="15"/>
      <c r="D38" s="127" t="str">
        <f>IF(W38&gt;3,"S","N")</f>
        <v>N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04">
        <f>SUM((COUNTIF(E38:V38,$Z$1))+(COUNTIF(E38:V38,$AA$1))+(COUNTIF(E38:V38,$AB$1))+(COUNTIF(E38:V38,$AC$1))+(COUNTIF(E38:V38,$AD$1))+(COUNTIF(E38:V38,$AE$1))+(COUNTIF(E38:V38,$AF$1))+(COUNTIF(E38:V38,$AG$1))+(COUNTIF(E38:V38,$AH$1))+(COUNTIF(E38:V38,$AI$1))+(COUNTIF(E38:V38,$AJ$1))+(COUNTIF(E38:V38,$AK$1))+(COUNTIF(E38:V38,$AL$1))+(COUNTIF(E38:V38,$AM$1))+(COUNTIF(E38:V38,$AN$1)))</f>
        <v>0</v>
      </c>
      <c r="X38" s="96"/>
      <c r="Y38" s="96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.25">
      <c r="A39" s="22">
        <v>38</v>
      </c>
      <c r="B39" s="57"/>
      <c r="C39" s="15"/>
      <c r="D39" s="127" t="str">
        <f>IF(W39&gt;3,"S","N")</f>
        <v>N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04">
        <f>SUM((COUNTIF(E39:V39,$Z$1))+(COUNTIF(E39:V39,$AA$1))+(COUNTIF(E39:V39,$AB$1))+(COUNTIF(E39:V39,$AC$1))+(COUNTIF(E39:V39,$AD$1))+(COUNTIF(E39:V39,$AE$1))+(COUNTIF(E39:V39,$AF$1))+(COUNTIF(E39:V39,$AG$1))+(COUNTIF(E39:V39,$AH$1))+(COUNTIF(E39:V39,$AI$1))+(COUNTIF(E39:V39,$AJ$1))+(COUNTIF(E39:V39,$AK$1))+(COUNTIF(E39:V39,$AL$1))+(COUNTIF(E39:V39,$AM$1))+(COUNTIF(E39:V39,$AN$1)))</f>
        <v>0</v>
      </c>
      <c r="X39" s="96"/>
      <c r="Y39" s="96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.25">
      <c r="A40" s="22">
        <v>39</v>
      </c>
      <c r="B40" s="57"/>
      <c r="C40" s="15"/>
      <c r="D40" s="127" t="str">
        <f>IF(W40&gt;3,"S","N")</f>
        <v>N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04">
        <f>SUM((COUNTIF(E40:V40,$Z$1))+(COUNTIF(E40:V40,$AA$1))+(COUNTIF(E40:V40,$AB$1))+(COUNTIF(E40:V40,$AC$1))+(COUNTIF(E40:V40,$AD$1))+(COUNTIF(E40:V40,$AE$1))+(COUNTIF(E40:V40,$AF$1))+(COUNTIF(E40:V40,$AG$1))+(COUNTIF(E40:V40,$AH$1))+(COUNTIF(E40:V40,$AI$1))+(COUNTIF(E40:V40,$AJ$1))+(COUNTIF(E40:V40,$AK$1))+(COUNTIF(E40:V40,$AL$1))+(COUNTIF(E40:V40,$AM$1))+(COUNTIF(E40:V40,$AN$1)))</f>
        <v>0</v>
      </c>
      <c r="X40" s="96"/>
      <c r="Y40" s="96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.25">
      <c r="A41" s="22">
        <v>40</v>
      </c>
      <c r="B41" s="57"/>
      <c r="C41" s="15"/>
      <c r="D41" s="127" t="str">
        <f>IF(W41&gt;3,"S","N")</f>
        <v>N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04">
        <f>SUM((COUNTIF(E41:V41,$Z$1))+(COUNTIF(E41:V41,$AA$1))+(COUNTIF(E41:V41,$AB$1))+(COUNTIF(E41:V41,$AC$1))+(COUNTIF(E41:V41,$AD$1))+(COUNTIF(E41:V41,$AE$1))+(COUNTIF(E41:V41,$AF$1))+(COUNTIF(E41:V41,$AG$1))+(COUNTIF(E41:V41,$AH$1))+(COUNTIF(E41:V41,$AI$1))+(COUNTIF(E41:V41,$AJ$1))+(COUNTIF(E41:V41,$AK$1))+(COUNTIF(E41:V41,$AL$1))+(COUNTIF(E41:V41,$AM$1))+(COUNTIF(E41:V41,$AN$1)))</f>
        <v>0</v>
      </c>
      <c r="X41" s="96"/>
      <c r="Y41" s="96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.25">
      <c r="A42" s="22">
        <v>41</v>
      </c>
      <c r="B42" s="57"/>
      <c r="C42" s="15"/>
      <c r="D42" s="127" t="str">
        <f>IF(W42&gt;3,"S","N")</f>
        <v>N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04">
        <f>SUM((COUNTIF(E42:V42,$Z$1))+(COUNTIF(E42:V42,$AA$1))+(COUNTIF(E42:V42,$AB$1))+(COUNTIF(E42:V42,$AC$1))+(COUNTIF(E42:V42,$AD$1))+(COUNTIF(E42:V42,$AE$1))+(COUNTIF(E42:V42,$AF$1))+(COUNTIF(E42:V42,$AG$1))+(COUNTIF(E42:V42,$AH$1))+(COUNTIF(E42:V42,$AI$1))+(COUNTIF(E42:V42,$AJ$1))+(COUNTIF(E42:V42,$AK$1))+(COUNTIF(E42:V42,$AL$1))+(COUNTIF(E42:V42,$AM$1))+(COUNTIF(E42:V42,$AN$1)))</f>
        <v>0</v>
      </c>
      <c r="X42" s="96"/>
      <c r="Y42" s="96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.25">
      <c r="A43" s="22">
        <v>42</v>
      </c>
      <c r="B43" s="57"/>
      <c r="C43" s="15"/>
      <c r="D43" s="127" t="str">
        <f>IF(W43&gt;3,"S","N")</f>
        <v>N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104">
        <f>SUM((COUNTIF(E43:V43,$Z$1))+(COUNTIF(E43:V43,$AA$1))+(COUNTIF(E43:V43,$AB$1))+(COUNTIF(E43:V43,$AC$1))+(COUNTIF(E43:V43,$AD$1))+(COUNTIF(E43:V43,$AE$1))+(COUNTIF(E43:V43,$AF$1))+(COUNTIF(E43:V43,$AG$1))+(COUNTIF(E43:V43,$AH$1))+(COUNTIF(E43:V43,$AI$1))+(COUNTIF(E43:V43,$AJ$1))+(COUNTIF(E43:V43,$AK$1))+(COUNTIF(E43:V43,$AL$1))+(COUNTIF(E43:V43,$AM$1))+(COUNTIF(E43:V43,$AN$1)))</f>
        <v>0</v>
      </c>
      <c r="X43" s="96"/>
      <c r="Y43" s="9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.25">
      <c r="A44" s="22">
        <v>43</v>
      </c>
      <c r="B44" s="57"/>
      <c r="C44" s="15"/>
      <c r="D44" s="127" t="str">
        <f>IF(W44&gt;3,"S","N")</f>
        <v>N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104">
        <f>SUM((COUNTIF(E44:V44,$Z$1))+(COUNTIF(E44:V44,$AA$1))+(COUNTIF(E44:V44,$AB$1))+(COUNTIF(E44:V44,$AC$1))+(COUNTIF(E44:V44,$AD$1))+(COUNTIF(E44:V44,$AE$1))+(COUNTIF(E44:V44,$AF$1))+(COUNTIF(E44:V44,$AG$1))+(COUNTIF(E44:V44,$AH$1))+(COUNTIF(E44:V44,$AI$1))+(COUNTIF(E44:V44,$AJ$1))+(COUNTIF(E44:V44,$AK$1))+(COUNTIF(E44:V44,$AL$1))+(COUNTIF(E44:V44,$AM$1))+(COUNTIF(E44:V44,$AN$1)))</f>
        <v>0</v>
      </c>
      <c r="X44" s="96"/>
      <c r="Y44" s="96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.25">
      <c r="A45" s="22">
        <v>44</v>
      </c>
      <c r="B45" s="57"/>
      <c r="C45" s="15"/>
      <c r="D45" s="127" t="str">
        <f>IF(W45&gt;3,"S","N")</f>
        <v>N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104">
        <f>SUM((COUNTIF(E45:V45,$Z$1))+(COUNTIF(E45:V45,$AA$1))+(COUNTIF(E45:V45,$AB$1))+(COUNTIF(E45:V45,$AC$1))+(COUNTIF(E45:V45,$AD$1))+(COUNTIF(E45:V45,$AE$1))+(COUNTIF(E45:V45,$AF$1))+(COUNTIF(E45:V45,$AG$1))+(COUNTIF(E45:V45,$AH$1))+(COUNTIF(E45:V45,$AI$1))+(COUNTIF(E45:V45,$AJ$1))+(COUNTIF(E45:V45,$AK$1))+(COUNTIF(E45:V45,$AL$1))+(COUNTIF(E45:V45,$AM$1))+(COUNTIF(E45:V45,$AN$1)))</f>
        <v>0</v>
      </c>
      <c r="X45" s="96"/>
      <c r="Y45" s="9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.25">
      <c r="A46" s="22">
        <v>45</v>
      </c>
      <c r="B46" s="57"/>
      <c r="C46" s="15"/>
      <c r="D46" s="127" t="str">
        <f>IF(W46&gt;3,"S","N")</f>
        <v>N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104">
        <f>SUM((COUNTIF(E46:V46,$Z$1))+(COUNTIF(E46:V46,$AA$1))+(COUNTIF(E46:V46,$AB$1))+(COUNTIF(E46:V46,$AC$1))+(COUNTIF(E46:V46,$AD$1))+(COUNTIF(E46:V46,$AE$1))+(COUNTIF(E46:V46,$AF$1))+(COUNTIF(E46:V46,$AG$1))+(COUNTIF(E46:V46,$AH$1))+(COUNTIF(E46:V46,$AI$1))+(COUNTIF(E46:V46,$AJ$1))+(COUNTIF(E46:V46,$AK$1))+(COUNTIF(E46:V46,$AL$1))+(COUNTIF(E46:V46,$AM$1))+(COUNTIF(E46:V46,$AN$1)))</f>
        <v>0</v>
      </c>
      <c r="X46" s="96"/>
      <c r="Y46" s="96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.25">
      <c r="A47" s="22">
        <v>46</v>
      </c>
      <c r="B47" s="57"/>
      <c r="C47" s="15"/>
      <c r="D47" s="127" t="str">
        <f>IF(W47&gt;3,"S","N")</f>
        <v>N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104">
        <f>SUM((COUNTIF(E47:V47,$Z$1))+(COUNTIF(E47:V47,$AA$1))+(COUNTIF(E47:V47,$AB$1))+(COUNTIF(E47:V47,$AC$1))+(COUNTIF(E47:V47,$AD$1))+(COUNTIF(E47:V47,$AE$1))+(COUNTIF(E47:V47,$AF$1))+(COUNTIF(E47:V47,$AG$1))+(COUNTIF(E47:V47,$AH$1))+(COUNTIF(E47:V47,$AI$1))+(COUNTIF(E47:V47,$AJ$1))+(COUNTIF(E47:V47,$AK$1))+(COUNTIF(E47:V47,$AL$1))+(COUNTIF(E47:V47,$AM$1))+(COUNTIF(E47:V47,$AN$1)))</f>
        <v>0</v>
      </c>
      <c r="X47" s="96"/>
      <c r="Y47" s="96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.25">
      <c r="A48" s="22">
        <v>47</v>
      </c>
      <c r="B48" s="57"/>
      <c r="C48" s="15"/>
      <c r="D48" s="127" t="str">
        <f>IF(W48&gt;3,"S","N")</f>
        <v>N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104">
        <f>SUM((COUNTIF(E48:V48,$Z$1))+(COUNTIF(E48:V48,$AA$1))+(COUNTIF(E48:V48,$AB$1))+(COUNTIF(E48:V48,$AC$1))+(COUNTIF(E48:V48,$AD$1))+(COUNTIF(E48:V48,$AE$1))+(COUNTIF(E48:V48,$AF$1))+(COUNTIF(E48:V48,$AG$1))+(COUNTIF(E48:V48,$AH$1))+(COUNTIF(E48:V48,$AI$1))+(COUNTIF(E48:V48,$AJ$1))+(COUNTIF(E48:V48,$AK$1))+(COUNTIF(E48:V48,$AL$1))+(COUNTIF(E48:V48,$AM$1))+(COUNTIF(E48:V48,$AN$1)))</f>
        <v>0</v>
      </c>
      <c r="X48" s="96"/>
      <c r="Y48" s="96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.25">
      <c r="A49" s="22">
        <v>48</v>
      </c>
      <c r="B49" s="57"/>
      <c r="C49" s="15"/>
      <c r="D49" s="127" t="str">
        <f>IF(W49&gt;3,"S","N")</f>
        <v>N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104">
        <f>SUM((COUNTIF(E49:V49,$Z$1))+(COUNTIF(E49:V49,$AA$1))+(COUNTIF(E49:V49,$AB$1))+(COUNTIF(E49:V49,$AC$1))+(COUNTIF(E49:V49,$AD$1))+(COUNTIF(E49:V49,$AE$1))+(COUNTIF(E49:V49,$AF$1))+(COUNTIF(E49:V49,$AG$1))+(COUNTIF(E49:V49,$AH$1))+(COUNTIF(E49:V49,$AI$1))+(COUNTIF(E49:V49,$AJ$1))+(COUNTIF(E49:V49,$AK$1))+(COUNTIF(E49:V49,$AL$1))+(COUNTIF(E49:V49,$AM$1))+(COUNTIF(E49:V49,$AN$1)))</f>
        <v>0</v>
      </c>
      <c r="X49" s="96"/>
      <c r="Y49" s="9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.25">
      <c r="A50" s="22">
        <v>49</v>
      </c>
      <c r="B50" s="57"/>
      <c r="C50" s="15"/>
      <c r="D50" s="127" t="str">
        <f>IF(W50&gt;3,"S","N")</f>
        <v>N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104">
        <f>SUM((COUNTIF(E50:V50,$Z$1))+(COUNTIF(E50:V50,$AA$1))+(COUNTIF(E50:V50,$AB$1))+(COUNTIF(E50:V50,$AC$1))+(COUNTIF(E50:V50,$AD$1))+(COUNTIF(E50:V50,$AE$1))+(COUNTIF(E50:V50,$AF$1))+(COUNTIF(E50:V50,$AG$1))+(COUNTIF(E50:V50,$AH$1))+(COUNTIF(E50:V50,$AI$1))+(COUNTIF(E50:V50,$AJ$1))+(COUNTIF(E50:V50,$AK$1))+(COUNTIF(E50:V50,$AL$1))+(COUNTIF(E50:V50,$AM$1))+(COUNTIF(E50:V50,$AN$1)))</f>
        <v>0</v>
      </c>
      <c r="X50" s="96"/>
      <c r="Y50" s="96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.25">
      <c r="A51" s="22">
        <v>50</v>
      </c>
      <c r="B51" s="57"/>
      <c r="C51" s="15"/>
      <c r="D51" s="127" t="str">
        <f>IF(W51&gt;3,"S","N")</f>
        <v>N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104">
        <f>SUM((COUNTIF(E51:V51,$Z$1))+(COUNTIF(E51:V51,$AA$1))+(COUNTIF(E51:V51,$AB$1))+(COUNTIF(E51:V51,$AC$1))+(COUNTIF(E51:V51,$AD$1))+(COUNTIF(E51:V51,$AE$1))+(COUNTIF(E51:V51,$AF$1))+(COUNTIF(E51:V51,$AG$1))+(COUNTIF(E51:V51,$AH$1))+(COUNTIF(E51:V51,$AI$1))+(COUNTIF(E51:V51,$AJ$1))+(COUNTIF(E51:V51,$AK$1))+(COUNTIF(E51:V51,$AL$1))+(COUNTIF(E51:V51,$AM$1))+(COUNTIF(E51:V51,$AN$1)))</f>
        <v>0</v>
      </c>
      <c r="X51" s="96"/>
      <c r="Y51" s="9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.25">
      <c r="A52" s="22">
        <v>51</v>
      </c>
      <c r="B52" s="57"/>
      <c r="C52" s="15"/>
      <c r="D52" s="127" t="str">
        <f>IF(W52&gt;3,"S","N")</f>
        <v>N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104">
        <f>SUM((COUNTIF(E52:V52,$Z$1))+(COUNTIF(E52:V52,$AA$1))+(COUNTIF(E52:V52,$AB$1))+(COUNTIF(E52:V52,$AC$1))+(COUNTIF(E52:V52,$AD$1))+(COUNTIF(E52:V52,$AE$1))+(COUNTIF(E52:V52,$AF$1))+(COUNTIF(E52:V52,$AG$1))+(COUNTIF(E52:V52,$AH$1))+(COUNTIF(E52:V52,$AI$1))+(COUNTIF(E52:V52,$AJ$1))+(COUNTIF(E52:V52,$AK$1))+(COUNTIF(E52:V52,$AL$1))+(COUNTIF(E52:V52,$AM$1))+(COUNTIF(E52:V52,$AN$1)))</f>
        <v>0</v>
      </c>
      <c r="X52" s="96"/>
      <c r="Y52" s="96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.25">
      <c r="A53" s="22">
        <v>52</v>
      </c>
      <c r="B53" s="57"/>
      <c r="C53" s="15"/>
      <c r="D53" s="127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104">
        <f>SUM((COUNTIF(E53:V53,$Z$1))+(COUNTIF(E53:V53,$AA$1))+(COUNTIF(E53:V53,$AB$1))+(COUNTIF(E53:V53,$AC$1))+(COUNTIF(E53:V53,$AD$1))+(COUNTIF(E53:V53,$AE$1))+(COUNTIF(E53:V53,$AF$1))+(COUNTIF(E53:V53,$AG$1))+(COUNTIF(E53:V53,$AH$1))+(COUNTIF(E53:V53,$AI$1))+(COUNTIF(E53:V53,$AJ$1))+(COUNTIF(E53:V53,$AK$1))+(COUNTIF(E53:V53,$AL$1))+(COUNTIF(E53:V53,$AM$1))+(COUNTIF(E53:V53,$AN$1)))</f>
        <v>0</v>
      </c>
      <c r="X53" s="96"/>
      <c r="Y53" s="96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.25">
      <c r="A54" s="22">
        <v>53</v>
      </c>
      <c r="B54" s="57"/>
      <c r="C54" s="15"/>
      <c r="D54" s="127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104">
        <f>SUM((COUNTIF(E54:V54,$Z$1))+(COUNTIF(E54:V54,$AA$1))+(COUNTIF(E54:V54,$AB$1))+(COUNTIF(E54:V54,$AC$1))+(COUNTIF(E54:V54,$AD$1))+(COUNTIF(E54:V54,$AE$1))+(COUNTIF(E54:V54,$AF$1))+(COUNTIF(E54:V54,$AG$1))+(COUNTIF(E54:V54,$AH$1))+(COUNTIF(E54:V54,$AI$1))+(COUNTIF(E54:V54,$AJ$1))+(COUNTIF(E54:V54,$AK$1))+(COUNTIF(E54:V54,$AL$1))+(COUNTIF(E54:V54,$AM$1))+(COUNTIF(E54:V54,$AN$1)))</f>
        <v>0</v>
      </c>
      <c r="X54" s="96"/>
      <c r="Y54" s="96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.25">
      <c r="A55" s="22">
        <v>54</v>
      </c>
      <c r="B55" s="57"/>
      <c r="C55" s="15"/>
      <c r="D55" s="127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104">
        <f>SUM((COUNTIF(E55:V55,$Z$1))+(COUNTIF(E55:V55,$AA$1))+(COUNTIF(E55:V55,$AB$1))+(COUNTIF(E55:V55,$AC$1))+(COUNTIF(E55:V55,$AD$1))+(COUNTIF(E55:V55,$AE$1))+(COUNTIF(E55:V55,$AF$1))+(COUNTIF(E55:V55,$AG$1))+(COUNTIF(E55:V55,$AH$1))+(COUNTIF(E55:V55,$AI$1))+(COUNTIF(E55:V55,$AJ$1))+(COUNTIF(E55:V55,$AK$1))+(COUNTIF(E55:V55,$AL$1))+(COUNTIF(E55:V55,$AM$1))+(COUNTIF(E55:V55,$AN$1)))</f>
        <v>0</v>
      </c>
      <c r="X55" s="96"/>
      <c r="Y55" s="96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.25">
      <c r="A56" s="22">
        <v>55</v>
      </c>
      <c r="B56" s="57"/>
      <c r="C56" s="15"/>
      <c r="D56" s="127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104">
        <f>SUM((COUNTIF(E56:V56,$Z$1))+(COUNTIF(E56:V56,$AA$1))+(COUNTIF(E56:V56,$AB$1))+(COUNTIF(E56:V56,$AC$1))+(COUNTIF(E56:V56,$AD$1))+(COUNTIF(E56:V56,$AE$1))+(COUNTIF(E56:V56,$AF$1))+(COUNTIF(E56:V56,$AG$1))+(COUNTIF(E56:V56,$AH$1))+(COUNTIF(E56:V56,$AI$1))+(COUNTIF(E56:V56,$AJ$1))+(COUNTIF(E56:V56,$AK$1))+(COUNTIF(E56:V56,$AL$1))+(COUNTIF(E56:V56,$AM$1))+(COUNTIF(E56:V56,$AN$1)))</f>
        <v>0</v>
      </c>
      <c r="X56" s="96"/>
      <c r="Y56" s="96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.25">
      <c r="A57" s="22">
        <v>56</v>
      </c>
      <c r="B57" s="57"/>
      <c r="C57" s="15"/>
      <c r="D57" s="127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104">
        <f>SUM((COUNTIF(E57:V57,$Z$1))+(COUNTIF(E57:V57,$AA$1))+(COUNTIF(E57:V57,$AB$1))+(COUNTIF(E57:V57,$AC$1))+(COUNTIF(E57:V57,$AD$1))+(COUNTIF(E57:V57,$AE$1))+(COUNTIF(E57:V57,$AF$1))+(COUNTIF(E57:V57,$AG$1))+(COUNTIF(E57:V57,$AH$1))+(COUNTIF(E57:V57,$AI$1))+(COUNTIF(E57:V57,$AJ$1))+(COUNTIF(E57:V57,$AK$1))+(COUNTIF(E57:V57,$AL$1))+(COUNTIF(E57:V57,$AM$1))+(COUNTIF(E57:V57,$AN$1)))</f>
        <v>0</v>
      </c>
      <c r="X57" s="96"/>
      <c r="Y57" s="96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.25">
      <c r="A58" s="22">
        <v>57</v>
      </c>
      <c r="B58" s="57"/>
      <c r="C58" s="15"/>
      <c r="D58" s="127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104">
        <f>SUM((COUNTIF(E58:V58,$Z$1))+(COUNTIF(E58:V58,$AA$1))+(COUNTIF(E58:V58,$AB$1))+(COUNTIF(E58:V58,$AC$1))+(COUNTIF(E58:V58,$AD$1))+(COUNTIF(E58:V58,$AE$1))+(COUNTIF(E58:V58,$AF$1))+(COUNTIF(E58:V58,$AG$1))+(COUNTIF(E58:V58,$AH$1))+(COUNTIF(E58:V58,$AI$1))+(COUNTIF(E58:V58,$AJ$1))+(COUNTIF(E58:V58,$AK$1))+(COUNTIF(E58:V58,$AL$1))+(COUNTIF(E58:V58,$AM$1))+(COUNTIF(E58:V58,$AN$1)))</f>
        <v>0</v>
      </c>
      <c r="X58" s="96"/>
      <c r="Y58" s="96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.25">
      <c r="A59" s="22">
        <v>58</v>
      </c>
      <c r="B59" s="57"/>
      <c r="C59" s="15"/>
      <c r="D59" s="127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104">
        <f>SUM((COUNTIF(E59:V59,$Z$1))+(COUNTIF(E59:V59,$AA$1))+(COUNTIF(E59:V59,$AB$1))+(COUNTIF(E59:V59,$AC$1))+(COUNTIF(E59:V59,$AD$1))+(COUNTIF(E59:V59,$AE$1))+(COUNTIF(E59:V59,$AF$1))+(COUNTIF(E59:V59,$AG$1))+(COUNTIF(E59:V59,$AH$1))+(COUNTIF(E59:V59,$AI$1))+(COUNTIF(E59:V59,$AJ$1))+(COUNTIF(E59:V59,$AK$1))+(COUNTIF(E59:V59,$AL$1))+(COUNTIF(E59:V59,$AM$1))+(COUNTIF(E59:V59,$AN$1)))</f>
        <v>0</v>
      </c>
      <c r="X59" s="96"/>
      <c r="Y59" s="96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.25">
      <c r="A60" s="22">
        <v>59</v>
      </c>
      <c r="B60" s="57"/>
      <c r="C60" s="15"/>
      <c r="D60" s="127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104">
        <f>SUM((COUNTIF(E60:V60,$Z$1))+(COUNTIF(E60:V60,$AA$1))+(COUNTIF(E60:V60,$AB$1))+(COUNTIF(E60:V60,$AC$1))+(COUNTIF(E60:V60,$AD$1))+(COUNTIF(E60:V60,$AE$1))+(COUNTIF(E60:V60,$AF$1))+(COUNTIF(E60:V60,$AG$1))+(COUNTIF(E60:V60,$AH$1))+(COUNTIF(E60:V60,$AI$1))+(COUNTIF(E60:V60,$AJ$1))+(COUNTIF(E60:V60,$AK$1))+(COUNTIF(E60:V60,$AL$1))+(COUNTIF(E60:V60,$AM$1))+(COUNTIF(E60:V60,$AN$1)))</f>
        <v>0</v>
      </c>
      <c r="X60" s="96"/>
      <c r="Y60" s="96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.25">
      <c r="A61" s="22">
        <v>60</v>
      </c>
      <c r="B61" s="57"/>
      <c r="C61" s="15"/>
      <c r="D61" s="127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104">
        <f>SUM((COUNTIF(E61:V61,$Z$1))+(COUNTIF(E61:V61,$AA$1))+(COUNTIF(E61:V61,$AB$1))+(COUNTIF(E61:V61,$AC$1))+(COUNTIF(E61:V61,$AD$1))+(COUNTIF(E61:V61,$AE$1))+(COUNTIF(E61:V61,$AF$1))+(COUNTIF(E61:V61,$AG$1))+(COUNTIF(E61:V61,$AH$1))+(COUNTIF(E61:V61,$AI$1))+(COUNTIF(E61:V61,$AJ$1))+(COUNTIF(E61:V61,$AK$1))+(COUNTIF(E61:V61,$AL$1))+(COUNTIF(E61:V61,$AM$1))+(COUNTIF(E61:V61,$AN$1)))</f>
        <v>0</v>
      </c>
      <c r="X61" s="96"/>
      <c r="Y61" s="96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.25">
      <c r="A62" s="22">
        <v>61</v>
      </c>
      <c r="B62" s="57"/>
      <c r="C62" s="15"/>
      <c r="D62" s="127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104">
        <f>SUM((COUNTIF(E62:V62,$Z$1))+(COUNTIF(E62:V62,$AA$1))+(COUNTIF(E62:V62,$AB$1))+(COUNTIF(E62:V62,$AC$1))+(COUNTIF(E62:V62,$AD$1))+(COUNTIF(E62:V62,$AE$1))+(COUNTIF(E62:V62,$AF$1))+(COUNTIF(E62:V62,$AG$1))+(COUNTIF(E62:V62,$AH$1))+(COUNTIF(E62:V62,$AI$1))+(COUNTIF(E62:V62,$AJ$1))+(COUNTIF(E62:V62,$AK$1))+(COUNTIF(E62:V62,$AL$1))+(COUNTIF(E62:V62,$AM$1))+(COUNTIF(E62:V62,$AN$1)))</f>
        <v>0</v>
      </c>
      <c r="X62" s="96"/>
      <c r="Y62" s="96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.25">
      <c r="A63" s="22">
        <v>62</v>
      </c>
      <c r="B63" s="57"/>
      <c r="C63" s="15"/>
      <c r="D63" s="127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104">
        <f>SUM((COUNTIF(E63:V63,$Z$1))+(COUNTIF(E63:V63,$AA$1))+(COUNTIF(E63:V63,$AB$1))+(COUNTIF(E63:V63,$AC$1))+(COUNTIF(E63:V63,$AD$1))+(COUNTIF(E63:V63,$AE$1))+(COUNTIF(E63:V63,$AF$1))+(COUNTIF(E63:V63,$AG$1))+(COUNTIF(E63:V63,$AH$1))+(COUNTIF(E63:V63,$AI$1))+(COUNTIF(E63:V63,$AJ$1))+(COUNTIF(E63:V63,$AK$1))+(COUNTIF(E63:V63,$AL$1))+(COUNTIF(E63:V63,$AM$1))+(COUNTIF(E63:V63,$AN$1)))</f>
        <v>0</v>
      </c>
      <c r="X63" s="96"/>
      <c r="Y63" s="96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.25">
      <c r="A64" s="22">
        <v>63</v>
      </c>
      <c r="B64" s="57"/>
      <c r="C64" s="15"/>
      <c r="D64" s="127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104">
        <f>SUM((COUNTIF(E64:V64,$Z$1))+(COUNTIF(E64:V64,$AA$1))+(COUNTIF(E64:V64,$AB$1))+(COUNTIF(E64:V64,$AC$1))+(COUNTIF(E64:V64,$AD$1))+(COUNTIF(E64:V64,$AE$1))+(COUNTIF(E64:V64,$AF$1))+(COUNTIF(E64:V64,$AG$1))+(COUNTIF(E64:V64,$AH$1))+(COUNTIF(E64:V64,$AI$1))+(COUNTIF(E64:V64,$AJ$1))+(COUNTIF(E64:V64,$AK$1))+(COUNTIF(E64:V64,$AL$1))+(COUNTIF(E64:V64,$AM$1))+(COUNTIF(E64:V64,$AN$1)))</f>
        <v>0</v>
      </c>
      <c r="X64" s="96"/>
      <c r="Y64" s="96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.25">
      <c r="A65" s="22">
        <v>64</v>
      </c>
      <c r="B65" s="57"/>
      <c r="C65" s="15"/>
      <c r="D65" s="127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104">
        <f>SUM((COUNTIF(E65:V65,$Z$1))+(COUNTIF(E65:V65,$AA$1))+(COUNTIF(E65:V65,$AB$1))+(COUNTIF(E65:V65,$AC$1))+(COUNTIF(E65:V65,$AD$1))+(COUNTIF(E65:V65,$AE$1))+(COUNTIF(E65:V65,$AF$1))+(COUNTIF(E65:V65,$AG$1))+(COUNTIF(E65:V65,$AH$1))+(COUNTIF(E65:V65,$AI$1))+(COUNTIF(E65:V65,$AJ$1))+(COUNTIF(E65:V65,$AK$1))+(COUNTIF(E65:V65,$AL$1))+(COUNTIF(E65:V65,$AM$1))+(COUNTIF(E65:V65,$AN$1)))</f>
        <v>0</v>
      </c>
      <c r="X65" s="96"/>
      <c r="Y65" s="96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.25">
      <c r="A66" s="22">
        <v>65</v>
      </c>
      <c r="B66" s="57"/>
      <c r="C66" s="15"/>
      <c r="D66" s="127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104">
        <f>SUM((COUNTIF(E66:V66,$Z$1))+(COUNTIF(E66:V66,$AA$1))+(COUNTIF(E66:V66,$AB$1))+(COUNTIF(E66:V66,$AC$1))+(COUNTIF(E66:V66,$AD$1))+(COUNTIF(E66:V66,$AE$1))+(COUNTIF(E66:V66,$AF$1))+(COUNTIF(E66:V66,$AG$1))+(COUNTIF(E66:V66,$AH$1))+(COUNTIF(E66:V66,$AI$1))+(COUNTIF(E66:V66,$AJ$1))+(COUNTIF(E66:V66,$AK$1))+(COUNTIF(E66:V66,$AL$1))+(COUNTIF(E66:V66,$AM$1))+(COUNTIF(E66:V66,$AN$1)))</f>
        <v>0</v>
      </c>
      <c r="X66" s="96"/>
      <c r="Y66" s="96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.25">
      <c r="A67" s="22">
        <v>66</v>
      </c>
      <c r="B67" s="57"/>
      <c r="C67" s="15"/>
      <c r="D67" s="127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104">
        <f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  <c r="X67" s="96"/>
      <c r="Y67" s="96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ht="14.25">
      <c r="A68" s="22">
        <v>67</v>
      </c>
      <c r="B68" s="57"/>
      <c r="C68" s="15"/>
      <c r="D68" s="127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104">
        <f>SUM((COUNTIF(E68:V68,$Z$1))+(COUNTIF(E68:V68,$AA$1))+(COUNTIF(E68:V68,$AB$1))+(COUNTIF(E68:V68,$AC$1))+(COUNTIF(E68:V68,$AD$1))+(COUNTIF(E68:V68,$AE$1))+(COUNTIF(E68:V68,$AF$1))+(COUNTIF(E68:V68,$AG$1))+(COUNTIF(E68:V68,$AH$1))+(COUNTIF(E68:V68,$AI$1))+(COUNTIF(E68:V68,$AJ$1))+(COUNTIF(E68:V68,$AK$1))+(COUNTIF(E68:V68,$AL$1))+(COUNTIF(E68:V68,$AM$1))+(COUNTIF(E68:V68,$AN$1)))</f>
        <v>0</v>
      </c>
      <c r="X68" s="96"/>
      <c r="Y68" s="96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ht="14.25">
      <c r="A69" s="22">
        <v>68</v>
      </c>
      <c r="B69" s="57"/>
      <c r="C69" s="15"/>
      <c r="D69" s="127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104">
        <f>SUM((COUNTIF(E69:V69,$Z$1))+(COUNTIF(E69:V69,$AA$1))+(COUNTIF(E69:V69,$AB$1))+(COUNTIF(E69:V69,$AC$1))+(COUNTIF(E69:V69,$AD$1))+(COUNTIF(E69:V69,$AE$1))+(COUNTIF(E69:V69,$AF$1))+(COUNTIF(E69:V69,$AG$1))+(COUNTIF(E69:V69,$AH$1))+(COUNTIF(E69:V69,$AI$1))+(COUNTIF(E69:V69,$AJ$1))+(COUNTIF(E69:V69,$AK$1))+(COUNTIF(E69:V69,$AL$1))+(COUNTIF(E69:V69,$AM$1))+(COUNTIF(E69:V69,$AN$1)))</f>
        <v>0</v>
      </c>
      <c r="X69" s="96"/>
      <c r="Y69" s="96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ht="14.25">
      <c r="A70" s="22">
        <v>69</v>
      </c>
      <c r="B70" s="57"/>
      <c r="C70" s="15"/>
      <c r="D70" s="127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104">
        <f>SUM((COUNTIF(E70:V70,$Z$1))+(COUNTIF(E70:V70,$AA$1))+(COUNTIF(E70:V70,$AB$1))+(COUNTIF(E70:V70,$AC$1))+(COUNTIF(E70:V70,$AD$1))+(COUNTIF(E70:V70,$AE$1))+(COUNTIF(E70:V70,$AF$1))+(COUNTIF(E70:V70,$AG$1))+(COUNTIF(E70:V70,$AH$1))+(COUNTIF(E70:V70,$AI$1))+(COUNTIF(E70:V70,$AJ$1))+(COUNTIF(E70:V70,$AK$1))+(COUNTIF(E70:V70,$AL$1))+(COUNTIF(E70:V70,$AM$1))+(COUNTIF(E70:V70,$AN$1)))</f>
        <v>0</v>
      </c>
      <c r="X70" s="96"/>
      <c r="Y70" s="96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ht="14.25">
      <c r="A71" s="22">
        <v>70</v>
      </c>
      <c r="B71" s="57"/>
      <c r="C71" s="15"/>
      <c r="D71" s="127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104">
        <f>SUM((COUNTIF(E71:V71,$Z$1))+(COUNTIF(E71:V71,$AA$1))+(COUNTIF(E71:V71,$AB$1))+(COUNTIF(E71:V71,$AC$1))+(COUNTIF(E71:V71,$AD$1))+(COUNTIF(E71:V71,$AE$1))+(COUNTIF(E71:V71,$AF$1))+(COUNTIF(E71:V71,$AG$1))+(COUNTIF(E71:V71,$AH$1))+(COUNTIF(E71:V71,$AI$1))+(COUNTIF(E71:V71,$AJ$1))+(COUNTIF(E71:V71,$AK$1))+(COUNTIF(E71:V71,$AL$1))+(COUNTIF(E71:V71,$AM$1))+(COUNTIF(E71:V71,$AN$1)))</f>
        <v>0</v>
      </c>
      <c r="X71" s="96"/>
      <c r="Y71" s="96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ht="14.25">
      <c r="A72" s="22">
        <v>71</v>
      </c>
      <c r="B72" s="57"/>
      <c r="C72" s="15"/>
      <c r="D72" s="127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104">
        <f>SUM((COUNTIF(E72:V72,$Z$1))+(COUNTIF(E72:V72,$AA$1))+(COUNTIF(E72:V72,$AB$1))+(COUNTIF(E72:V72,$AC$1))+(COUNTIF(E72:V72,$AD$1))+(COUNTIF(E72:V72,$AE$1))+(COUNTIF(E72:V72,$AF$1))+(COUNTIF(E72:V72,$AG$1))+(COUNTIF(E72:V72,$AH$1))+(COUNTIF(E72:V72,$AI$1))+(COUNTIF(E72:V72,$AJ$1))+(COUNTIF(E72:V72,$AK$1))+(COUNTIF(E72:V72,$AL$1))+(COUNTIF(E72:V72,$AM$1))+(COUNTIF(E72:V72,$AN$1)))</f>
        <v>0</v>
      </c>
      <c r="X72" s="96"/>
      <c r="Y72" s="96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ht="14.25">
      <c r="A73" s="22">
        <v>72</v>
      </c>
      <c r="B73" s="57"/>
      <c r="C73" s="15"/>
      <c r="D73" s="127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104">
        <f>SUM((COUNTIF(E73:V73,$Z$1))+(COUNTIF(E73:V73,$AA$1))+(COUNTIF(E73:V73,$AB$1))+(COUNTIF(E73:V73,$AC$1))+(COUNTIF(E73:V73,$AD$1))+(COUNTIF(E73:V73,$AE$1))+(COUNTIF(E73:V73,$AF$1))+(COUNTIF(E73:V73,$AG$1))+(COUNTIF(E73:V73,$AH$1))+(COUNTIF(E73:V73,$AI$1))+(COUNTIF(E73:V73,$AJ$1))+(COUNTIF(E73:V73,$AK$1))+(COUNTIF(E73:V73,$AL$1))+(COUNTIF(E73:V73,$AM$1))+(COUNTIF(E73:V73,$AN$1)))</f>
        <v>0</v>
      </c>
      <c r="X73" s="96"/>
      <c r="Y73" s="96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ht="14.25">
      <c r="A74" s="22">
        <v>73</v>
      </c>
      <c r="B74" s="57"/>
      <c r="C74" s="15"/>
      <c r="D74" s="127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104">
        <f>SUM((COUNTIF(E74:V74,$Z$1))+(COUNTIF(E74:V74,$AA$1))+(COUNTIF(E74:V74,$AB$1))+(COUNTIF(E74:V74,$AC$1))+(COUNTIF(E74:V74,$AD$1))+(COUNTIF(E74:V74,$AE$1))+(COUNTIF(E74:V74,$AF$1))+(COUNTIF(E74:V74,$AG$1))+(COUNTIF(E74:V74,$AH$1))+(COUNTIF(E74:V74,$AI$1))+(COUNTIF(E74:V74,$AJ$1))+(COUNTIF(E74:V74,$AK$1))+(COUNTIF(E74:V74,$AL$1))+(COUNTIF(E74:V74,$AM$1))+(COUNTIF(E74:V74,$AN$1)))</f>
        <v>0</v>
      </c>
      <c r="X74" s="96"/>
      <c r="Y74" s="96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ht="14.25">
      <c r="A75" s="22">
        <v>74</v>
      </c>
      <c r="B75" s="57"/>
      <c r="C75" s="15"/>
      <c r="D75" s="127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104">
        <f>SUM((COUNTIF(E75:V75,$Z$1))+(COUNTIF(E75:V75,$AA$1))+(COUNTIF(E75:V75,$AB$1))+(COUNTIF(E75:V75,$AC$1))+(COUNTIF(E75:V75,$AD$1))+(COUNTIF(E75:V75,$AE$1))+(COUNTIF(E75:V75,$AF$1))+(COUNTIF(E75:V75,$AG$1))+(COUNTIF(E75:V75,$AH$1))+(COUNTIF(E75:V75,$AI$1))+(COUNTIF(E75:V75,$AJ$1))+(COUNTIF(E75:V75,$AK$1))+(COUNTIF(E75:V75,$AL$1))+(COUNTIF(E75:V75,$AM$1))+(COUNTIF(E75:V75,$AN$1)))</f>
        <v>0</v>
      </c>
      <c r="X75" s="96"/>
      <c r="Y75" s="96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ht="14.25">
      <c r="A76" s="22">
        <v>75</v>
      </c>
      <c r="B76" s="57"/>
      <c r="C76" s="15"/>
      <c r="D76" s="127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104">
        <f>SUM((COUNTIF(E76:V76,$Z$1))+(COUNTIF(E76:V76,$AA$1))+(COUNTIF(E76:V76,$AB$1))+(COUNTIF(E76:V76,$AC$1))+(COUNTIF(E76:V76,$AD$1))+(COUNTIF(E76:V76,$AE$1))+(COUNTIF(E76:V76,$AF$1))+(COUNTIF(E76:V76,$AG$1))+(COUNTIF(E76:V76,$AH$1))+(COUNTIF(E76:V76,$AI$1))+(COUNTIF(E76:V76,$AJ$1))+(COUNTIF(E76:V76,$AK$1))+(COUNTIF(E76:V76,$AL$1))+(COUNTIF(E76:V76,$AM$1))+(COUNTIF(E76:V76,$AN$1)))</f>
        <v>0</v>
      </c>
      <c r="X76" s="96"/>
      <c r="Y76" s="96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ht="14.25">
      <c r="A77" s="22">
        <v>76</v>
      </c>
      <c r="B77" s="57"/>
      <c r="C77" s="15"/>
      <c r="D77" s="127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104">
        <f>SUM((COUNTIF(E77:V77,$Z$1))+(COUNTIF(E77:V77,$AA$1))+(COUNTIF(E77:V77,$AB$1))+(COUNTIF(E77:V77,$AC$1))+(COUNTIF(E77:V77,$AD$1))+(COUNTIF(E77:V77,$AE$1))+(COUNTIF(E77:V77,$AF$1))+(COUNTIF(E77:V77,$AG$1))+(COUNTIF(E77:V77,$AH$1))+(COUNTIF(E77:V77,$AI$1))+(COUNTIF(E77:V77,$AJ$1))+(COUNTIF(E77:V77,$AK$1))+(COUNTIF(E77:V77,$AL$1))+(COUNTIF(E77:V77,$AM$1))+(COUNTIF(E77:V77,$AN$1)))</f>
        <v>0</v>
      </c>
      <c r="X77" s="96"/>
      <c r="Y77" s="96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ht="14.25">
      <c r="A78" s="22">
        <v>77</v>
      </c>
      <c r="B78" s="57"/>
      <c r="C78" s="15"/>
      <c r="D78" s="127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104">
        <f>SUM((COUNTIF(E78:V78,$Z$1))+(COUNTIF(E78:V78,$AA$1))+(COUNTIF(E78:V78,$AB$1))+(COUNTIF(E78:V78,$AC$1))+(COUNTIF(E78:V78,$AD$1))+(COUNTIF(E78:V78,$AE$1))+(COUNTIF(E78:V78,$AF$1))+(COUNTIF(E78:V78,$AG$1))+(COUNTIF(E78:V78,$AH$1))+(COUNTIF(E78:V78,$AI$1))+(COUNTIF(E78:V78,$AJ$1))+(COUNTIF(E78:V78,$AK$1))+(COUNTIF(E78:V78,$AL$1))+(COUNTIF(E78:V78,$AM$1))+(COUNTIF(E78:V78,$AN$1)))</f>
        <v>0</v>
      </c>
      <c r="X78" s="96"/>
      <c r="Y78" s="96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ht="14.25">
      <c r="A79" s="22">
        <v>78</v>
      </c>
      <c r="B79" s="57"/>
      <c r="C79" s="15"/>
      <c r="D79" s="127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04">
        <f>SUM((COUNTIF(E79:V79,$Z$1))+(COUNTIF(E79:V79,$AA$1))+(COUNTIF(E79:V79,$AB$1))+(COUNTIF(E79:V79,$AC$1))+(COUNTIF(E79:V79,$AD$1))+(COUNTIF(E79:V79,$AE$1))+(COUNTIF(E79:V79,$AF$1))+(COUNTIF(E79:V79,$AG$1))+(COUNTIF(E79:V79,$AH$1))+(COUNTIF(E79:V79,$AI$1))+(COUNTIF(E79:V79,$AJ$1))+(COUNTIF(E79:V79,$AK$1))+(COUNTIF(E79:V79,$AL$1))+(COUNTIF(E79:V79,$AM$1))+(COUNTIF(E79:V79,$AN$1)))</f>
        <v>0</v>
      </c>
      <c r="X79" s="96"/>
      <c r="Y79" s="96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ht="14.25">
      <c r="A80" s="22">
        <v>79</v>
      </c>
      <c r="B80" s="57"/>
      <c r="C80" s="15"/>
      <c r="D80" s="127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04">
        <f>SUM((COUNTIF(E80:V80,$Z$1))+(COUNTIF(E80:V80,$AA$1))+(COUNTIF(E80:V80,$AB$1))+(COUNTIF(E80:V80,$AC$1))+(COUNTIF(E80:V80,$AD$1))+(COUNTIF(E80:V80,$AE$1))+(COUNTIF(E80:V80,$AF$1))+(COUNTIF(E80:V80,$AG$1))+(COUNTIF(E80:V80,$AH$1))+(COUNTIF(E80:V80,$AI$1))+(COUNTIF(E80:V80,$AJ$1))+(COUNTIF(E80:V80,$AK$1))+(COUNTIF(E80:V80,$AL$1))+(COUNTIF(E80:V80,$AM$1))+(COUNTIF(E80:V80,$AN$1)))</f>
        <v>0</v>
      </c>
      <c r="X80" s="96"/>
      <c r="Y80" s="96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ht="14.25">
      <c r="A81" s="22">
        <v>80</v>
      </c>
      <c r="B81" s="57"/>
      <c r="C81" s="15"/>
      <c r="D81" s="127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04">
        <f>SUM((COUNTIF(E81:V81,$Z$1))+(COUNTIF(E81:V81,$AA$1))+(COUNTIF(E81:V81,$AB$1))+(COUNTIF(E81:V81,$AC$1))+(COUNTIF(E81:V81,$AD$1))+(COUNTIF(E81:V81,$AE$1))+(COUNTIF(E81:V81,$AF$1))+(COUNTIF(E81:V81,$AG$1))+(COUNTIF(E81:V81,$AH$1))+(COUNTIF(E81:V81,$AI$1))+(COUNTIF(E81:V81,$AJ$1))+(COUNTIF(E81:V81,$AK$1))+(COUNTIF(E81:V81,$AL$1))+(COUNTIF(E81:V81,$AM$1))+(COUNTIF(E81:V81,$AN$1)))</f>
        <v>0</v>
      </c>
      <c r="X81" s="96"/>
      <c r="Y81" s="96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ht="14.25">
      <c r="A82" s="22">
        <v>81</v>
      </c>
      <c r="B82" s="57"/>
      <c r="C82" s="15"/>
      <c r="D82" s="127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04">
        <f>SUM((COUNTIF(E82:V82,$Z$1))+(COUNTIF(E82:V82,$AA$1))+(COUNTIF(E82:V82,$AB$1))+(COUNTIF(E82:V82,$AC$1))+(COUNTIF(E82:V82,$AD$1))+(COUNTIF(E82:V82,$AE$1))+(COUNTIF(E82:V82,$AF$1))+(COUNTIF(E82:V82,$AG$1))+(COUNTIF(E82:V82,$AH$1))+(COUNTIF(E82:V82,$AI$1))+(COUNTIF(E82:V82,$AJ$1))+(COUNTIF(E82:V82,$AK$1))+(COUNTIF(E82:V82,$AL$1))+(COUNTIF(E82:V82,$AM$1))+(COUNTIF(E82:V82,$AN$1)))</f>
        <v>0</v>
      </c>
      <c r="X82" s="96"/>
      <c r="Y82" s="96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ht="14.25">
      <c r="A83" s="22">
        <v>82</v>
      </c>
      <c r="B83" s="57"/>
      <c r="C83" s="15"/>
      <c r="D83" s="127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04">
        <f>SUM((COUNTIF(E83:V83,$Z$1))+(COUNTIF(E83:V83,$AA$1))+(COUNTIF(E83:V83,$AB$1))+(COUNTIF(E83:V83,$AC$1))+(COUNTIF(E83:V83,$AD$1))+(COUNTIF(E83:V83,$AE$1))+(COUNTIF(E83:V83,$AF$1))+(COUNTIF(E83:V83,$AG$1))+(COUNTIF(E83:V83,$AH$1))+(COUNTIF(E83:V83,$AI$1))+(COUNTIF(E83:V83,$AJ$1))+(COUNTIF(E83:V83,$AK$1))+(COUNTIF(E83:V83,$AL$1))+(COUNTIF(E83:V83,$AM$1))+(COUNTIF(E83:V83,$AN$1)))</f>
        <v>0</v>
      </c>
      <c r="X83" s="96"/>
      <c r="Y83" s="96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ht="14.25">
      <c r="A84" s="22">
        <v>83</v>
      </c>
      <c r="B84" s="57"/>
      <c r="C84" s="15"/>
      <c r="D84" s="127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04">
        <f>SUM((COUNTIF(E84:V84,$Z$1))+(COUNTIF(E84:V84,$AA$1))+(COUNTIF(E84:V84,$AB$1))+(COUNTIF(E84:V84,$AC$1))+(COUNTIF(E84:V84,$AD$1))+(COUNTIF(E84:V84,$AE$1))+(COUNTIF(E84:V84,$AF$1))+(COUNTIF(E84:V84,$AG$1))+(COUNTIF(E84:V84,$AH$1))+(COUNTIF(E84:V84,$AI$1))+(COUNTIF(E84:V84,$AJ$1))+(COUNTIF(E84:V84,$AK$1))+(COUNTIF(E84:V84,$AL$1))+(COUNTIF(E84:V84,$AM$1))+(COUNTIF(E84:V84,$AN$1)))</f>
        <v>0</v>
      </c>
      <c r="X84" s="96"/>
      <c r="Y84" s="96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ht="14.25">
      <c r="A85" s="22">
        <v>84</v>
      </c>
      <c r="B85" s="57"/>
      <c r="C85" s="15"/>
      <c r="D85" s="127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04">
        <f>SUM((COUNTIF(E85:V85,$Z$1))+(COUNTIF(E85:V85,$AA$1))+(COUNTIF(E85:V85,$AB$1))+(COUNTIF(E85:V85,$AC$1))+(COUNTIF(E85:V85,$AD$1))+(COUNTIF(E85:V85,$AE$1))+(COUNTIF(E85:V85,$AF$1))+(COUNTIF(E85:V85,$AG$1))+(COUNTIF(E85:V85,$AH$1))+(COUNTIF(E85:V85,$AI$1))+(COUNTIF(E85:V85,$AJ$1))+(COUNTIF(E85:V85,$AK$1))+(COUNTIF(E85:V85,$AL$1))+(COUNTIF(E85:V85,$AM$1))+(COUNTIF(E85:V85,$AN$1)))</f>
        <v>0</v>
      </c>
      <c r="X85" s="96"/>
      <c r="Y85" s="9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ht="14.25">
      <c r="A86" s="22">
        <v>85</v>
      </c>
      <c r="B86" s="57"/>
      <c r="C86" s="15"/>
      <c r="D86" s="127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04">
        <f>SUM((COUNTIF(E86:V86,$Z$1))+(COUNTIF(E86:V86,$AA$1))+(COUNTIF(E86:V86,$AB$1))+(COUNTIF(E86:V86,$AC$1))+(COUNTIF(E86:V86,$AD$1))+(COUNTIF(E86:V86,$AE$1))+(COUNTIF(E86:V86,$AF$1))+(COUNTIF(E86:V86,$AG$1))+(COUNTIF(E86:V86,$AH$1))+(COUNTIF(E86:V86,$AI$1))+(COUNTIF(E86:V86,$AJ$1))+(COUNTIF(E86:V86,$AK$1))+(COUNTIF(E86:V86,$AL$1))+(COUNTIF(E86:V86,$AM$1))+(COUNTIF(E86:V86,$AN$1)))</f>
        <v>0</v>
      </c>
      <c r="X86" s="96"/>
      <c r="Y86" s="96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ht="14.25">
      <c r="A87" s="22">
        <v>86</v>
      </c>
      <c r="B87" s="57"/>
      <c r="C87" s="15"/>
      <c r="D87" s="127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04">
        <f>SUM((COUNTIF(E87:V87,$Z$1))+(COUNTIF(E87:V87,$AA$1))+(COUNTIF(E87:V87,$AB$1))+(COUNTIF(E87:V87,$AC$1))+(COUNTIF(E87:V87,$AD$1))+(COUNTIF(E87:V87,$AE$1))+(COUNTIF(E87:V87,$AF$1))+(COUNTIF(E87:V87,$AG$1))+(COUNTIF(E87:V87,$AH$1))+(COUNTIF(E87:V87,$AI$1))+(COUNTIF(E87:V87,$AJ$1))+(COUNTIF(E87:V87,$AK$1))+(COUNTIF(E87:V87,$AL$1))+(COUNTIF(E87:V87,$AM$1))+(COUNTIF(E87:V87,$AN$1)))</f>
        <v>0</v>
      </c>
      <c r="X87" s="96"/>
      <c r="Y87" s="96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ht="14.25">
      <c r="A88" s="22">
        <v>87</v>
      </c>
      <c r="B88" s="57"/>
      <c r="C88" s="15"/>
      <c r="D88" s="127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04">
        <f>SUM((COUNTIF(E88:V88,$Z$1))+(COUNTIF(E88:V88,$AA$1))+(COUNTIF(E88:V88,$AB$1))+(COUNTIF(E88:V88,$AC$1))+(COUNTIF(E88:V88,$AD$1))+(COUNTIF(E88:V88,$AE$1))+(COUNTIF(E88:V88,$AF$1))+(COUNTIF(E88:V88,$AG$1))+(COUNTIF(E88:V88,$AH$1))+(COUNTIF(E88:V88,$AI$1))+(COUNTIF(E88:V88,$AJ$1))+(COUNTIF(E88:V88,$AK$1))+(COUNTIF(E88:V88,$AL$1))+(COUNTIF(E88:V88,$AM$1))+(COUNTIF(E88:V88,$AN$1)))</f>
        <v>0</v>
      </c>
      <c r="X88" s="96"/>
      <c r="Y88" s="96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ht="14.25">
      <c r="A89" s="22">
        <v>88</v>
      </c>
      <c r="B89" s="57"/>
      <c r="C89" s="15"/>
      <c r="D89" s="127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04">
        <f>SUM((COUNTIF(E89:V89,$Z$1))+(COUNTIF(E89:V89,$AA$1))+(COUNTIF(E89:V89,$AB$1))+(COUNTIF(E89:V89,$AC$1))+(COUNTIF(E89:V89,$AD$1))+(COUNTIF(E89:V89,$AE$1))+(COUNTIF(E89:V89,$AF$1))+(COUNTIF(E89:V89,$AG$1))+(COUNTIF(E89:V89,$AH$1))+(COUNTIF(E89:V89,$AI$1))+(COUNTIF(E89:V89,$AJ$1))+(COUNTIF(E89:V89,$AK$1))+(COUNTIF(E89:V89,$AL$1))+(COUNTIF(E89:V89,$AM$1))+(COUNTIF(E89:V89,$AN$1)))</f>
        <v>0</v>
      </c>
      <c r="X89" s="96"/>
      <c r="Y89" s="96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ht="14.25">
      <c r="A90" s="22">
        <v>89</v>
      </c>
      <c r="B90" s="57"/>
      <c r="C90" s="15"/>
      <c r="D90" s="127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04">
        <f>SUM((COUNTIF(E90:V90,$Z$1))+(COUNTIF(E90:V90,$AA$1))+(COUNTIF(E90:V90,$AB$1))+(COUNTIF(E90:V90,$AC$1))+(COUNTIF(E90:V90,$AD$1))+(COUNTIF(E90:V90,$AE$1))+(COUNTIF(E90:V90,$AF$1))+(COUNTIF(E90:V90,$AG$1))+(COUNTIF(E90:V90,$AH$1))+(COUNTIF(E90:V90,$AI$1))+(COUNTIF(E90:V90,$AJ$1))+(COUNTIF(E90:V90,$AK$1))+(COUNTIF(E90:V90,$AL$1))+(COUNTIF(E90:V90,$AM$1))+(COUNTIF(E90:V90,$AN$1)))</f>
        <v>0</v>
      </c>
      <c r="X90" s="96"/>
      <c r="Y90" s="96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ht="14.25">
      <c r="A91" s="22">
        <v>90</v>
      </c>
      <c r="B91" s="57"/>
      <c r="C91" s="15"/>
      <c r="D91" s="127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04">
        <f>SUM((COUNTIF(E91:V91,$Z$1))+(COUNTIF(E91:V91,$AA$1))+(COUNTIF(E91:V91,$AB$1))+(COUNTIF(E91:V91,$AC$1))+(COUNTIF(E91:V91,$AD$1))+(COUNTIF(E91:V91,$AE$1))+(COUNTIF(E91:V91,$AF$1))+(COUNTIF(E91:V91,$AG$1))+(COUNTIF(E91:V91,$AH$1))+(COUNTIF(E91:V91,$AI$1))+(COUNTIF(E91:V91,$AJ$1))+(COUNTIF(E91:V91,$AK$1))+(COUNTIF(E91:V91,$AL$1))+(COUNTIF(E91:V91,$AM$1))+(COUNTIF(E91:V91,$AN$1)))</f>
        <v>0</v>
      </c>
      <c r="X91" s="96"/>
      <c r="Y91" s="96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ht="14.25">
      <c r="A92" s="22">
        <v>91</v>
      </c>
      <c r="B92" s="57"/>
      <c r="C92" s="15"/>
      <c r="D92" s="127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04">
        <f>SUM((COUNTIF(E92:V92,$Z$1))+(COUNTIF(E92:V92,$AA$1))+(COUNTIF(E92:V92,$AB$1))+(COUNTIF(E92:V92,$AC$1))+(COUNTIF(E92:V92,$AD$1))+(COUNTIF(E92:V92,$AE$1))+(COUNTIF(E92:V92,$AF$1))+(COUNTIF(E92:V92,$AG$1))+(COUNTIF(E92:V92,$AH$1))+(COUNTIF(E92:V92,$AI$1))+(COUNTIF(E92:V92,$AJ$1))+(COUNTIF(E92:V92,$AK$1))+(COUNTIF(E92:V92,$AL$1))+(COUNTIF(E92:V92,$AM$1))+(COUNTIF(E92:V92,$AN$1)))</f>
        <v>0</v>
      </c>
      <c r="X92" s="96"/>
      <c r="Y92" s="96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ht="14.25">
      <c r="A93" s="22">
        <v>92</v>
      </c>
      <c r="B93" s="57"/>
      <c r="C93" s="15"/>
      <c r="D93" s="127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04">
        <f>SUM((COUNTIF(E93:V93,$Z$1))+(COUNTIF(E93:V93,$AA$1))+(COUNTIF(E93:V93,$AB$1))+(COUNTIF(E93:V93,$AC$1))+(COUNTIF(E93:V93,$AD$1))+(COUNTIF(E93:V93,$AE$1))+(COUNTIF(E93:V93,$AF$1))+(COUNTIF(E93:V93,$AG$1))+(COUNTIF(E93:V93,$AH$1))+(COUNTIF(E93:V93,$AI$1))+(COUNTIF(E93:V93,$AJ$1))+(COUNTIF(E93:V93,$AK$1))+(COUNTIF(E93:V93,$AL$1))+(COUNTIF(E93:V93,$AM$1))+(COUNTIF(E93:V93,$AN$1)))</f>
        <v>0</v>
      </c>
      <c r="X93" s="96"/>
      <c r="Y93" s="96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ht="14.25">
      <c r="A94" s="22">
        <v>93</v>
      </c>
      <c r="B94" s="57"/>
      <c r="C94" s="15"/>
      <c r="D94" s="127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04">
        <f>SUM((COUNTIF(E94:V94,$Z$1))+(COUNTIF(E94:V94,$AA$1))+(COUNTIF(E94:V94,$AB$1))+(COUNTIF(E94:V94,$AC$1))+(COUNTIF(E94:V94,$AD$1))+(COUNTIF(E94:V94,$AE$1))+(COUNTIF(E94:V94,$AF$1))+(COUNTIF(E94:V94,$AG$1))+(COUNTIF(E94:V94,$AH$1))+(COUNTIF(E94:V94,$AI$1))+(COUNTIF(E94:V94,$AJ$1))+(COUNTIF(E94:V94,$AK$1))+(COUNTIF(E94:V94,$AL$1))+(COUNTIF(E94:V94,$AM$1))+(COUNTIF(E94:V94,$AN$1)))</f>
        <v>0</v>
      </c>
      <c r="X94" s="96"/>
      <c r="Y94" s="96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ht="14.25">
      <c r="A95" s="22">
        <v>94</v>
      </c>
      <c r="B95" s="57"/>
      <c r="C95" s="15"/>
      <c r="D95" s="127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04">
        <f>SUM((COUNTIF(E95:V95,$Z$1))+(COUNTIF(E95:V95,$AA$1))+(COUNTIF(E95:V95,$AB$1))+(COUNTIF(E95:V95,$AC$1))+(COUNTIF(E95:V95,$AD$1))+(COUNTIF(E95:V95,$AE$1))+(COUNTIF(E95:V95,$AF$1))+(COUNTIF(E95:V95,$AG$1))+(COUNTIF(E95:V95,$AH$1))+(COUNTIF(E95:V95,$AI$1))+(COUNTIF(E95:V95,$AJ$1))+(COUNTIF(E95:V95,$AK$1))+(COUNTIF(E95:V95,$AL$1))+(COUNTIF(E95:V95,$AM$1))+(COUNTIF(E95:V95,$AN$1)))</f>
        <v>0</v>
      </c>
      <c r="X95" s="96"/>
      <c r="Y95" s="96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ht="14.25">
      <c r="A96" s="22">
        <v>95</v>
      </c>
      <c r="B96" s="57"/>
      <c r="C96" s="15"/>
      <c r="D96" s="127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04">
        <f>SUM((COUNTIF(E96:V96,$Z$1))+(COUNTIF(E96:V96,$AA$1))+(COUNTIF(E96:V96,$AB$1))+(COUNTIF(E96:V96,$AC$1))+(COUNTIF(E96:V96,$AD$1))+(COUNTIF(E96:V96,$AE$1))+(COUNTIF(E96:V96,$AF$1))+(COUNTIF(E96:V96,$AG$1))+(COUNTIF(E96:V96,$AH$1))+(COUNTIF(E96:V96,$AI$1))+(COUNTIF(E96:V96,$AJ$1))+(COUNTIF(E96:V96,$AK$1))+(COUNTIF(E96:V96,$AL$1))+(COUNTIF(E96:V96,$AM$1))+(COUNTIF(E96:V96,$AN$1)))</f>
        <v>0</v>
      </c>
      <c r="X96" s="96"/>
      <c r="Y96" s="96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ht="14.25">
      <c r="A97" s="22">
        <v>96</v>
      </c>
      <c r="B97" s="57"/>
      <c r="C97" s="15"/>
      <c r="D97" s="127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04">
        <f>SUM((COUNTIF(E97:V97,$Z$1))+(COUNTIF(E97:V97,$AA$1))+(COUNTIF(E97:V97,$AB$1))+(COUNTIF(E97:V97,$AC$1))+(COUNTIF(E97:V97,$AD$1))+(COUNTIF(E97:V97,$AE$1))+(COUNTIF(E97:V97,$AF$1))+(COUNTIF(E97:V97,$AG$1))+(COUNTIF(E97:V97,$AH$1))+(COUNTIF(E97:V97,$AI$1))+(COUNTIF(E97:V97,$AJ$1))+(COUNTIF(E97:V97,$AK$1))+(COUNTIF(E97:V97,$AL$1))+(COUNTIF(E97:V97,$AM$1))+(COUNTIF(E97:V97,$AN$1)))</f>
        <v>0</v>
      </c>
      <c r="X97" s="96"/>
      <c r="Y97" s="96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4.25">
      <c r="A98" s="22">
        <v>97</v>
      </c>
      <c r="B98" s="57"/>
      <c r="C98" s="15"/>
      <c r="D98" s="127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04">
        <f>SUM((COUNTIF(E98:V98,$Z$1))+(COUNTIF(E98:V98,$AA$1))+(COUNTIF(E98:V98,$AB$1))+(COUNTIF(E98:V98,$AC$1))+(COUNTIF(E98:V98,$AD$1))+(COUNTIF(E98:V98,$AE$1))+(COUNTIF(E98:V98,$AF$1))+(COUNTIF(E98:V98,$AG$1))+(COUNTIF(E98:V98,$AH$1))+(COUNTIF(E98:V98,$AI$1))+(COUNTIF(E98:V98,$AJ$1))+(COUNTIF(E98:V98,$AK$1))+(COUNTIF(E98:V98,$AL$1))+(COUNTIF(E98:V98,$AM$1))+(COUNTIF(E98:V98,$AN$1)))</f>
        <v>0</v>
      </c>
      <c r="X98" s="96"/>
      <c r="Y98" s="96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ht="14.25">
      <c r="A99" s="22">
        <v>98</v>
      </c>
      <c r="B99" s="57"/>
      <c r="C99" s="15"/>
      <c r="D99" s="127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04">
        <f>SUM((COUNTIF(E99:V99,$Z$1))+(COUNTIF(E99:V99,$AA$1))+(COUNTIF(E99:V99,$AB$1))+(COUNTIF(E99:V99,$AC$1))+(COUNTIF(E99:V99,$AD$1))+(COUNTIF(E99:V99,$AE$1))+(COUNTIF(E99:V99,$AF$1))+(COUNTIF(E99:V99,$AG$1))+(COUNTIF(E99:V99,$AH$1))+(COUNTIF(E99:V99,$AI$1))+(COUNTIF(E99:V99,$AJ$1))+(COUNTIF(E99:V99,$AK$1))+(COUNTIF(E99:V99,$AL$1))+(COUNTIF(E99:V99,$AM$1))+(COUNTIF(E99:V99,$AN$1)))</f>
        <v>0</v>
      </c>
      <c r="X99" s="96"/>
      <c r="Y99" s="96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ht="14.25">
      <c r="A100" s="22">
        <v>99</v>
      </c>
      <c r="B100" s="57"/>
      <c r="C100" s="15"/>
      <c r="D100" s="127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04">
        <f>SUM((COUNTIF(E100:V100,$Z$1))+(COUNTIF(E100:V100,$AA$1))+(COUNTIF(E100:V100,$AB$1))+(COUNTIF(E100:V100,$AC$1))+(COUNTIF(E100:V100,$AD$1))+(COUNTIF(E100:V100,$AE$1))+(COUNTIF(E100:V100,$AF$1))+(COUNTIF(E100:V100,$AG$1))+(COUNTIF(E100:V100,$AH$1))+(COUNTIF(E100:V100,$AI$1))+(COUNTIF(E100:V100,$AJ$1))+(COUNTIF(E100:V100,$AK$1))+(COUNTIF(E100:V100,$AL$1))+(COUNTIF(E100:V100,$AM$1))+(COUNTIF(E100:V100,$AN$1)))</f>
        <v>0</v>
      </c>
      <c r="X100" s="96"/>
      <c r="Y100" s="96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ht="14.25">
      <c r="A101" s="22">
        <v>100</v>
      </c>
      <c r="B101" s="57"/>
      <c r="C101" s="15"/>
      <c r="D101" s="127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04">
        <f>SUM((COUNTIF(E101:V101,$Z$1))+(COUNTIF(E101:V101,$AA$1))+(COUNTIF(E101:V101,$AB$1))+(COUNTIF(E101:V101,$AC$1))+(COUNTIF(E101:V101,$AD$1))+(COUNTIF(E101:V101,$AE$1))+(COUNTIF(E101:V101,$AF$1))+(COUNTIF(E101:V101,$AG$1))+(COUNTIF(E101:V101,$AH$1))+(COUNTIF(E101:V101,$AI$1))+(COUNTIF(E101:V101,$AJ$1))+(COUNTIF(E101:V101,$AK$1))+(COUNTIF(E101:V101,$AL$1))+(COUNTIF(E101:V101,$AM$1))+(COUNTIF(E101:V101,$AN$1)))</f>
        <v>0</v>
      </c>
      <c r="X101" s="96"/>
      <c r="Y101" s="96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ht="14.25">
      <c r="A102" s="22">
        <v>101</v>
      </c>
      <c r="B102" s="57"/>
      <c r="C102" s="15"/>
      <c r="D102" s="127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04">
        <f>SUM((COUNTIF(E102:V102,$Z$1))+(COUNTIF(E102:V102,$AA$1))+(COUNTIF(E102:V102,$AB$1))+(COUNTIF(E102:V102,$AC$1))+(COUNTIF(E102:V102,$AD$1))+(COUNTIF(E102:V102,$AE$1))+(COUNTIF(E102:V102,$AF$1))+(COUNTIF(E102:V102,$AG$1))+(COUNTIF(E102:V102,$AH$1))+(COUNTIF(E102:V102,$AI$1))+(COUNTIF(E102:V102,$AJ$1))+(COUNTIF(E102:V102,$AK$1))+(COUNTIF(E102:V102,$AL$1))+(COUNTIF(E102:V102,$AM$1))+(COUNTIF(E102:V102,$AN$1)))</f>
        <v>0</v>
      </c>
      <c r="X102" s="96"/>
      <c r="Y102" s="96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ht="14.25">
      <c r="A103" s="22">
        <v>102</v>
      </c>
      <c r="B103" s="57"/>
      <c r="C103" s="15"/>
      <c r="D103" s="127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04">
        <f>SUM((COUNTIF(E103:V103,$Z$1))+(COUNTIF(E103:V103,$AA$1))+(COUNTIF(E103:V103,$AB$1))+(COUNTIF(E103:V103,$AC$1))+(COUNTIF(E103:V103,$AD$1))+(COUNTIF(E103:V103,$AE$1))+(COUNTIF(E103:V103,$AF$1))+(COUNTIF(E103:V103,$AG$1))+(COUNTIF(E103:V103,$AH$1))+(COUNTIF(E103:V103,$AI$1))+(COUNTIF(E103:V103,$AJ$1))+(COUNTIF(E103:V103,$AK$1))+(COUNTIF(E103:V103,$AL$1))+(COUNTIF(E103:V103,$AM$1))+(COUNTIF(E103:V103,$AN$1)))</f>
        <v>0</v>
      </c>
      <c r="X103" s="96"/>
      <c r="Y103" s="96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ht="14.25">
      <c r="A104" s="22">
        <v>103</v>
      </c>
      <c r="B104" s="57"/>
      <c r="C104" s="15"/>
      <c r="D104" s="127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04">
        <f>SUM((COUNTIF(E104:V104,$Z$1))+(COUNTIF(E104:V104,$AA$1))+(COUNTIF(E104:V104,$AB$1))+(COUNTIF(E104:V104,$AC$1))+(COUNTIF(E104:V104,$AD$1))+(COUNTIF(E104:V104,$AE$1))+(COUNTIF(E104:V104,$AF$1))+(COUNTIF(E104:V104,$AG$1))+(COUNTIF(E104:V104,$AH$1))+(COUNTIF(E104:V104,$AI$1))+(COUNTIF(E104:V104,$AJ$1))+(COUNTIF(E104:V104,$AK$1))+(COUNTIF(E104:V104,$AL$1))+(COUNTIF(E104:V104,$AM$1))+(COUNTIF(E104:V104,$AN$1)))</f>
        <v>0</v>
      </c>
      <c r="X104" s="96"/>
      <c r="Y104" s="96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ht="14.25">
      <c r="A105" s="22">
        <v>104</v>
      </c>
      <c r="B105" s="57"/>
      <c r="C105" s="15"/>
      <c r="D105" s="127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04">
        <f>SUM((COUNTIF(E105:V105,$Z$1))+(COUNTIF(E105:V105,$AA$1))+(COUNTIF(E105:V105,$AB$1))+(COUNTIF(E105:V105,$AC$1))+(COUNTIF(E105:V105,$AD$1))+(COUNTIF(E105:V105,$AE$1))+(COUNTIF(E105:V105,$AF$1))+(COUNTIF(E105:V105,$AG$1))+(COUNTIF(E105:V105,$AH$1))+(COUNTIF(E105:V105,$AI$1))+(COUNTIF(E105:V105,$AJ$1))+(COUNTIF(E105:V105,$AK$1))+(COUNTIF(E105:V105,$AL$1))+(COUNTIF(E105:V105,$AM$1))+(COUNTIF(E105:V105,$AN$1)))</f>
        <v>0</v>
      </c>
      <c r="X105" s="96"/>
      <c r="Y105" s="96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ht="14.25">
      <c r="A106" s="22">
        <v>105</v>
      </c>
      <c r="B106" s="57"/>
      <c r="C106" s="15"/>
      <c r="D106" s="127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04">
        <f>SUM((COUNTIF(E106:V106,$Z$1))+(COUNTIF(E106:V106,$AA$1))+(COUNTIF(E106:V106,$AB$1))+(COUNTIF(E106:V106,$AC$1))+(COUNTIF(E106:V106,$AD$1))+(COUNTIF(E106:V106,$AE$1))+(COUNTIF(E106:V106,$AF$1))+(COUNTIF(E106:V106,$AG$1))+(COUNTIF(E106:V106,$AH$1))+(COUNTIF(E106:V106,$AI$1))+(COUNTIF(E106:V106,$AJ$1))+(COUNTIF(E106:V106,$AK$1))+(COUNTIF(E106:V106,$AL$1))+(COUNTIF(E106:V106,$AM$1))+(COUNTIF(E106:V106,$AN$1)))</f>
        <v>0</v>
      </c>
      <c r="X106" s="96"/>
      <c r="Y106" s="96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ht="14.25">
      <c r="A107" s="22">
        <v>106</v>
      </c>
      <c r="B107" s="57"/>
      <c r="C107" s="15"/>
      <c r="D107" s="127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04">
        <f>SUM((COUNTIF(E107:V107,$Z$1))+(COUNTIF(E107:V107,$AA$1))+(COUNTIF(E107:V107,$AB$1))+(COUNTIF(E107:V107,$AC$1))+(COUNTIF(E107:V107,$AD$1))+(COUNTIF(E107:V107,$AE$1))+(COUNTIF(E107:V107,$AF$1))+(COUNTIF(E107:V107,$AG$1))+(COUNTIF(E107:V107,$AH$1))+(COUNTIF(E107:V107,$AI$1))+(COUNTIF(E107:V107,$AJ$1))+(COUNTIF(E107:V107,$AK$1))+(COUNTIF(E107:V107,$AL$1))+(COUNTIF(E107:V107,$AM$1))+(COUNTIF(E107:V107,$AN$1)))</f>
        <v>0</v>
      </c>
      <c r="X107" s="96"/>
      <c r="Y107" s="96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ht="14.25">
      <c r="A108" s="22">
        <v>107</v>
      </c>
      <c r="B108" s="57"/>
      <c r="C108" s="15"/>
      <c r="D108" s="127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04">
        <f>SUM((COUNTIF(E108:V108,$Z$1))+(COUNTIF(E108:V108,$AA$1))+(COUNTIF(E108:V108,$AB$1))+(COUNTIF(E108:V108,$AC$1))+(COUNTIF(E108:V108,$AD$1))+(COUNTIF(E108:V108,$AE$1))+(COUNTIF(E108:V108,$AF$1))+(COUNTIF(E108:V108,$AG$1))+(COUNTIF(E108:V108,$AH$1))+(COUNTIF(E108:V108,$AI$1))+(COUNTIF(E108:V108,$AJ$1))+(COUNTIF(E108:V108,$AK$1))+(COUNTIF(E108:V108,$AL$1))+(COUNTIF(E108:V108,$AM$1))+(COUNTIF(E108:V108,$AN$1)))</f>
        <v>0</v>
      </c>
      <c r="X108" s="96"/>
      <c r="Y108" s="96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ht="14.25">
      <c r="A109" s="22">
        <v>108</v>
      </c>
      <c r="B109" s="57"/>
      <c r="C109" s="15"/>
      <c r="D109" s="127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04">
        <f>SUM((COUNTIF(E109:V109,$Z$1))+(COUNTIF(E109:V109,$AA$1))+(COUNTIF(E109:V109,$AB$1))+(COUNTIF(E109:V109,$AC$1))+(COUNTIF(E109:V109,$AD$1))+(COUNTIF(E109:V109,$AE$1))+(COUNTIF(E109:V109,$AF$1))+(COUNTIF(E109:V109,$AG$1))+(COUNTIF(E109:V109,$AH$1))+(COUNTIF(E109:V109,$AI$1))+(COUNTIF(E109:V109,$AJ$1))+(COUNTIF(E109:V109,$AK$1))+(COUNTIF(E109:V109,$AL$1))+(COUNTIF(E109:V109,$AM$1))+(COUNTIF(E109:V109,$AN$1)))</f>
        <v>0</v>
      </c>
      <c r="X109" s="96"/>
      <c r="Y109" s="96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ht="14.25">
      <c r="A110" s="22">
        <v>109</v>
      </c>
      <c r="B110" s="57"/>
      <c r="C110" s="15"/>
      <c r="D110" s="127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04">
        <f>SUM((COUNTIF(E110:V110,$Z$1))+(COUNTIF(E110:V110,$AA$1))+(COUNTIF(E110:V110,$AB$1))+(COUNTIF(E110:V110,$AC$1))+(COUNTIF(E110:V110,$AD$1))+(COUNTIF(E110:V110,$AE$1))+(COUNTIF(E110:V110,$AF$1))+(COUNTIF(E110:V110,$AG$1))+(COUNTIF(E110:V110,$AH$1))+(COUNTIF(E110:V110,$AI$1))+(COUNTIF(E110:V110,$AJ$1))+(COUNTIF(E110:V110,$AK$1))+(COUNTIF(E110:V110,$AL$1))+(COUNTIF(E110:V110,$AM$1))+(COUNTIF(E110:V110,$AN$1)))</f>
        <v>0</v>
      </c>
      <c r="X110" s="96"/>
      <c r="Y110" s="96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ht="14.25">
      <c r="A111" s="22">
        <v>110</v>
      </c>
      <c r="B111" s="57"/>
      <c r="C111" s="15"/>
      <c r="D111" s="127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04">
        <f>SUM((COUNTIF(E111:V111,$Z$1))+(COUNTIF(E111:V111,$AA$1))+(COUNTIF(E111:V111,$AB$1))+(COUNTIF(E111:V111,$AC$1))+(COUNTIF(E111:V111,$AD$1))+(COUNTIF(E111:V111,$AE$1))+(COUNTIF(E111:V111,$AF$1))+(COUNTIF(E111:V111,$AG$1))+(COUNTIF(E111:V111,$AH$1))+(COUNTIF(E111:V111,$AI$1))+(COUNTIF(E111:V111,$AJ$1))+(COUNTIF(E111:V111,$AK$1))+(COUNTIF(E111:V111,$AL$1))+(COUNTIF(E111:V111,$AM$1))+(COUNTIF(E111:V111,$AN$1)))</f>
        <v>0</v>
      </c>
      <c r="X111" s="96"/>
      <c r="Y111" s="96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ht="14.25">
      <c r="A112" s="22">
        <v>111</v>
      </c>
      <c r="B112" s="57"/>
      <c r="C112" s="15"/>
      <c r="D112" s="127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04">
        <f>SUM((COUNTIF(E112:V112,$Z$1))+(COUNTIF(E112:V112,$AA$1))+(COUNTIF(E112:V112,$AB$1))+(COUNTIF(E112:V112,$AC$1))+(COUNTIF(E112:V112,$AD$1))+(COUNTIF(E112:V112,$AE$1))+(COUNTIF(E112:V112,$AF$1))+(COUNTIF(E112:V112,$AG$1))+(COUNTIF(E112:V112,$AH$1))+(COUNTIF(E112:V112,$AI$1))+(COUNTIF(E112:V112,$AJ$1))+(COUNTIF(E112:V112,$AK$1))+(COUNTIF(E112:V112,$AL$1))+(COUNTIF(E112:V112,$AM$1))+(COUNTIF(E112:V112,$AN$1)))</f>
        <v>0</v>
      </c>
      <c r="X112" s="96"/>
      <c r="Y112" s="96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ht="14.25">
      <c r="A113" s="22">
        <v>112</v>
      </c>
      <c r="B113" s="57"/>
      <c r="C113" s="15"/>
      <c r="D113" s="127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04">
        <f>SUM((COUNTIF(E113:V113,$Z$1))+(COUNTIF(E113:V113,$AA$1))+(COUNTIF(E113:V113,$AB$1))+(COUNTIF(E113:V113,$AC$1))+(COUNTIF(E113:V113,$AD$1))+(COUNTIF(E113:V113,$AE$1))+(COUNTIF(E113:V113,$AF$1))+(COUNTIF(E113:V113,$AG$1))+(COUNTIF(E113:V113,$AH$1))+(COUNTIF(E113:V113,$AI$1))+(COUNTIF(E113:V113,$AJ$1))+(COUNTIF(E113:V113,$AK$1))+(COUNTIF(E113:V113,$AL$1))+(COUNTIF(E113:V113,$AM$1))+(COUNTIF(E113:V113,$AN$1)))</f>
        <v>0</v>
      </c>
      <c r="X113" s="96"/>
      <c r="Y113" s="96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ht="14.25">
      <c r="A114" s="22">
        <v>113</v>
      </c>
      <c r="B114" s="57"/>
      <c r="C114" s="15"/>
      <c r="D114" s="127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04">
        <f>SUM((COUNTIF(E114:V114,$Z$1))+(COUNTIF(E114:V114,$AA$1))+(COUNTIF(E114:V114,$AB$1))+(COUNTIF(E114:V114,$AC$1))+(COUNTIF(E114:V114,$AD$1))+(COUNTIF(E114:V114,$AE$1))+(COUNTIF(E114:V114,$AF$1))+(COUNTIF(E114:V114,$AG$1))+(COUNTIF(E114:V114,$AH$1))+(COUNTIF(E114:V114,$AI$1))+(COUNTIF(E114:V114,$AJ$1))+(COUNTIF(E114:V114,$AK$1))+(COUNTIF(E114:V114,$AL$1))+(COUNTIF(E114:V114,$AM$1))+(COUNTIF(E114:V114,$AN$1)))</f>
        <v>0</v>
      </c>
      <c r="X114" s="96"/>
      <c r="Y114" s="96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ht="14.25">
      <c r="A115" s="22">
        <v>114</v>
      </c>
      <c r="B115" s="57"/>
      <c r="C115" s="15"/>
      <c r="D115" s="127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04">
        <f>SUM((COUNTIF(E115:V115,$Z$1))+(COUNTIF(E115:V115,$AA$1))+(COUNTIF(E115:V115,$AB$1))+(COUNTIF(E115:V115,$AC$1))+(COUNTIF(E115:V115,$AD$1))+(COUNTIF(E115:V115,$AE$1))+(COUNTIF(E115:V115,$AF$1))+(COUNTIF(E115:V115,$AG$1))+(COUNTIF(E115:V115,$AH$1))+(COUNTIF(E115:V115,$AI$1))+(COUNTIF(E115:V115,$AJ$1))+(COUNTIF(E115:V115,$AK$1))+(COUNTIF(E115:V115,$AL$1))+(COUNTIF(E115:V115,$AM$1))+(COUNTIF(E115:V115,$AN$1)))</f>
        <v>0</v>
      </c>
      <c r="X115" s="96"/>
      <c r="Y115" s="96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ht="14.25">
      <c r="A116" s="22">
        <v>115</v>
      </c>
      <c r="B116" s="57"/>
      <c r="C116" s="15"/>
      <c r="D116" s="127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04">
        <f>SUM((COUNTIF(E116:V116,$Z$1))+(COUNTIF(E116:V116,$AA$1))+(COUNTIF(E116:V116,$AB$1))+(COUNTIF(E116:V116,$AC$1))+(COUNTIF(E116:V116,$AD$1))+(COUNTIF(E116:V116,$AE$1))+(COUNTIF(E116:V116,$AF$1))+(COUNTIF(E116:V116,$AG$1))+(COUNTIF(E116:V116,$AH$1))+(COUNTIF(E116:V116,$AI$1))+(COUNTIF(E116:V116,$AJ$1))+(COUNTIF(E116:V116,$AK$1))+(COUNTIF(E116:V116,$AL$1))+(COUNTIF(E116:V116,$AM$1))+(COUNTIF(E116:V116,$AN$1)))</f>
        <v>0</v>
      </c>
      <c r="X116" s="96"/>
      <c r="Y116" s="96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ht="14.25">
      <c r="A117" s="22">
        <v>116</v>
      </c>
      <c r="B117" s="57"/>
      <c r="C117" s="15"/>
      <c r="D117" s="127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04">
        <f>SUM((COUNTIF(E117:V117,$Z$1))+(COUNTIF(E117:V117,$AA$1))+(COUNTIF(E117:V117,$AB$1))+(COUNTIF(E117:V117,$AC$1))+(COUNTIF(E117:V117,$AD$1))+(COUNTIF(E117:V117,$AE$1))+(COUNTIF(E117:V117,$AF$1))+(COUNTIF(E117:V117,$AG$1))+(COUNTIF(E117:V117,$AH$1))+(COUNTIF(E117:V117,$AI$1))+(COUNTIF(E117:V117,$AJ$1))+(COUNTIF(E117:V117,$AK$1))+(COUNTIF(E117:V117,$AL$1))+(COUNTIF(E117:V117,$AM$1))+(COUNTIF(E117:V117,$AN$1)))</f>
        <v>0</v>
      </c>
      <c r="X117" s="96"/>
      <c r="Y117" s="96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ht="14.25">
      <c r="A118" s="22">
        <v>117</v>
      </c>
      <c r="B118" s="57"/>
      <c r="C118" s="15"/>
      <c r="D118" s="127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04">
        <f>SUM((COUNTIF(E118:V118,$Z$1))+(COUNTIF(E118:V118,$AA$1))+(COUNTIF(E118:V118,$AB$1))+(COUNTIF(E118:V118,$AC$1))+(COUNTIF(E118:V118,$AD$1))+(COUNTIF(E118:V118,$AE$1))+(COUNTIF(E118:V118,$AF$1))+(COUNTIF(E118:V118,$AG$1))+(COUNTIF(E118:V118,$AH$1))+(COUNTIF(E118:V118,$AI$1))+(COUNTIF(E118:V118,$AJ$1))+(COUNTIF(E118:V118,$AK$1))+(COUNTIF(E118:V118,$AL$1))+(COUNTIF(E118:V118,$AM$1))+(COUNTIF(E118:V118,$AN$1)))</f>
        <v>0</v>
      </c>
      <c r="X118" s="96"/>
      <c r="Y118" s="96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ht="14.25">
      <c r="A119" s="22">
        <v>118</v>
      </c>
      <c r="B119" s="57"/>
      <c r="C119" s="15"/>
      <c r="D119" s="127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04">
        <f>SUM((COUNTIF(E119:V119,$Z$1))+(COUNTIF(E119:V119,$AA$1))+(COUNTIF(E119:V119,$AB$1))+(COUNTIF(E119:V119,$AC$1))+(COUNTIF(E119:V119,$AD$1))+(COUNTIF(E119:V119,$AE$1))+(COUNTIF(E119:V119,$AF$1))+(COUNTIF(E119:V119,$AG$1))+(COUNTIF(E119:V119,$AH$1))+(COUNTIF(E119:V119,$AI$1))+(COUNTIF(E119:V119,$AJ$1))+(COUNTIF(E119:V119,$AK$1))+(COUNTIF(E119:V119,$AL$1))+(COUNTIF(E119:V119,$AM$1))+(COUNTIF(E119:V119,$AN$1)))</f>
        <v>0</v>
      </c>
      <c r="X119" s="96"/>
      <c r="Y119" s="96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ht="14.25">
      <c r="A120" s="22">
        <v>119</v>
      </c>
      <c r="B120" s="57"/>
      <c r="C120" s="15"/>
      <c r="D120" s="127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04">
        <f>SUM((COUNTIF(E120:V120,$Z$1))+(COUNTIF(E120:V120,$AA$1))+(COUNTIF(E120:V120,$AB$1))+(COUNTIF(E120:V120,$AC$1))+(COUNTIF(E120:V120,$AD$1))+(COUNTIF(E120:V120,$AE$1))+(COUNTIF(E120:V120,$AF$1))+(COUNTIF(E120:V120,$AG$1))+(COUNTIF(E120:V120,$AH$1))+(COUNTIF(E120:V120,$AI$1))+(COUNTIF(E120:V120,$AJ$1))+(COUNTIF(E120:V120,$AK$1))+(COUNTIF(E120:V120,$AL$1))+(COUNTIF(E120:V120,$AM$1))+(COUNTIF(E120:V120,$AN$1)))</f>
        <v>0</v>
      </c>
      <c r="X120" s="96"/>
      <c r="Y120" s="96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ht="14.25">
      <c r="A121" s="22">
        <v>120</v>
      </c>
      <c r="B121" s="57"/>
      <c r="C121" s="15"/>
      <c r="D121" s="127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04">
        <f>SUM((COUNTIF(E121:V121,$Z$1))+(COUNTIF(E121:V121,$AA$1))+(COUNTIF(E121:V121,$AB$1))+(COUNTIF(E121:V121,$AC$1))+(COUNTIF(E121:V121,$AD$1))+(COUNTIF(E121:V121,$AE$1))+(COUNTIF(E121:V121,$AF$1))+(COUNTIF(E121:V121,$AG$1))+(COUNTIF(E121:V121,$AH$1))+(COUNTIF(E121:V121,$AI$1))+(COUNTIF(E121:V121,$AJ$1))+(COUNTIF(E121:V121,$AK$1))+(COUNTIF(E121:V121,$AL$1))+(COUNTIF(E121:V121,$AM$1))+(COUNTIF(E121:V121,$AN$1)))</f>
        <v>0</v>
      </c>
      <c r="X121" s="96"/>
      <c r="Y121" s="96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ht="14.25">
      <c r="A122" s="22">
        <v>121</v>
      </c>
      <c r="B122" s="57"/>
      <c r="C122" s="15"/>
      <c r="D122" s="127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04">
        <f>SUM((COUNTIF(E122:V122,$Z$1))+(COUNTIF(E122:V122,$AA$1))+(COUNTIF(E122:V122,$AB$1))+(COUNTIF(E122:V122,$AC$1))+(COUNTIF(E122:V122,$AD$1))+(COUNTIF(E122:V122,$AE$1))+(COUNTIF(E122:V122,$AF$1))+(COUNTIF(E122:V122,$AG$1))+(COUNTIF(E122:V122,$AH$1))+(COUNTIF(E122:V122,$AI$1))+(COUNTIF(E122:V122,$AJ$1))+(COUNTIF(E122:V122,$AK$1))+(COUNTIF(E122:V122,$AL$1))+(COUNTIF(E122:V122,$AM$1))+(COUNTIF(E122:V122,$AN$1)))</f>
        <v>0</v>
      </c>
      <c r="X122" s="96"/>
      <c r="Y122" s="96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ht="14.25">
      <c r="A123" s="22">
        <v>122</v>
      </c>
      <c r="B123" s="57"/>
      <c r="C123" s="15"/>
      <c r="D123" s="127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04">
        <f>SUM((COUNTIF(E123:V123,$Z$1))+(COUNTIF(E123:V123,$AA$1))+(COUNTIF(E123:V123,$AB$1))+(COUNTIF(E123:V123,$AC$1))+(COUNTIF(E123:V123,$AD$1))+(COUNTIF(E123:V123,$AE$1))+(COUNTIF(E123:V123,$AF$1))+(COUNTIF(E123:V123,$AG$1))+(COUNTIF(E123:V123,$AH$1))+(COUNTIF(E123:V123,$AI$1))+(COUNTIF(E123:V123,$AJ$1))+(COUNTIF(E123:V123,$AK$1))+(COUNTIF(E123:V123,$AL$1))+(COUNTIF(E123:V123,$AM$1))+(COUNTIF(E123:V123,$AN$1)))</f>
        <v>0</v>
      </c>
      <c r="X123" s="96"/>
      <c r="Y123" s="96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ht="14.25">
      <c r="A124" s="22">
        <v>123</v>
      </c>
      <c r="B124" s="57"/>
      <c r="C124" s="15"/>
      <c r="D124" s="127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04">
        <f>SUM((COUNTIF(E124:V124,$Z$1))+(COUNTIF(E124:V124,$AA$1))+(COUNTIF(E124:V124,$AB$1))+(COUNTIF(E124:V124,$AC$1))+(COUNTIF(E124:V124,$AD$1))+(COUNTIF(E124:V124,$AE$1))+(COUNTIF(E124:V124,$AF$1))+(COUNTIF(E124:V124,$AG$1))+(COUNTIF(E124:V124,$AH$1))+(COUNTIF(E124:V124,$AI$1))+(COUNTIF(E124:V124,$AJ$1))+(COUNTIF(E124:V124,$AK$1))+(COUNTIF(E124:V124,$AL$1))+(COUNTIF(E124:V124,$AM$1))+(COUNTIF(E124:V124,$AN$1)))</f>
        <v>0</v>
      </c>
      <c r="X124" s="96"/>
      <c r="Y124" s="96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ht="14.25">
      <c r="A125" s="22">
        <v>124</v>
      </c>
      <c r="B125" s="57"/>
      <c r="C125" s="15"/>
      <c r="D125" s="127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04">
        <f>SUM((COUNTIF(E125:V125,$Z$1))+(COUNTIF(E125:V125,$AA$1))+(COUNTIF(E125:V125,$AB$1))+(COUNTIF(E125:V125,$AC$1))+(COUNTIF(E125:V125,$AD$1))+(COUNTIF(E125:V125,$AE$1))+(COUNTIF(E125:V125,$AF$1))+(COUNTIF(E125:V125,$AG$1))+(COUNTIF(E125:V125,$AH$1))+(COUNTIF(E125:V125,$AI$1))+(COUNTIF(E125:V125,$AJ$1))+(COUNTIF(E125:V125,$AK$1))+(COUNTIF(E125:V125,$AL$1))+(COUNTIF(E125:V125,$AM$1))+(COUNTIF(E125:V125,$AN$1)))</f>
        <v>0</v>
      </c>
      <c r="X125" s="96"/>
      <c r="Y125" s="96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ht="14.25">
      <c r="A126" s="22">
        <v>125</v>
      </c>
      <c r="B126" s="57"/>
      <c r="C126" s="15"/>
      <c r="D126" s="127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04">
        <f>SUM((COUNTIF(E126:V126,$Z$1))+(COUNTIF(E126:V126,$AA$1))+(COUNTIF(E126:V126,$AB$1))+(COUNTIF(E126:V126,$AC$1))+(COUNTIF(E126:V126,$AD$1))+(COUNTIF(E126:V126,$AE$1))+(COUNTIF(E126:V126,$AF$1))+(COUNTIF(E126:V126,$AG$1))+(COUNTIF(E126:V126,$AH$1))+(COUNTIF(E126:V126,$AI$1))+(COUNTIF(E126:V126,$AJ$1))+(COUNTIF(E126:V126,$AK$1))+(COUNTIF(E126:V126,$AL$1))+(COUNTIF(E126:V126,$AM$1))+(COUNTIF(E126:V126,$AN$1)))</f>
        <v>0</v>
      </c>
      <c r="X126" s="96"/>
      <c r="Y126" s="96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ht="14.25">
      <c r="A127" s="22">
        <v>126</v>
      </c>
      <c r="B127" s="57"/>
      <c r="C127" s="15"/>
      <c r="D127" s="127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04">
        <f>SUM((COUNTIF(E127:V127,$Z$1))+(COUNTIF(E127:V127,$AA$1))+(COUNTIF(E127:V127,$AB$1))+(COUNTIF(E127:V127,$AC$1))+(COUNTIF(E127:V127,$AD$1))+(COUNTIF(E127:V127,$AE$1))+(COUNTIF(E127:V127,$AF$1))+(COUNTIF(E127:V127,$AG$1))+(COUNTIF(E127:V127,$AH$1))+(COUNTIF(E127:V127,$AI$1))+(COUNTIF(E127:V127,$AJ$1))+(COUNTIF(E127:V127,$AK$1))+(COUNTIF(E127:V127,$AL$1))+(COUNTIF(E127:V127,$AM$1))+(COUNTIF(E127:V127,$AN$1)))</f>
        <v>0</v>
      </c>
      <c r="X127" s="96"/>
      <c r="Y127" s="96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ht="14.25">
      <c r="A128" s="22">
        <v>127</v>
      </c>
      <c r="B128" s="57"/>
      <c r="C128" s="15"/>
      <c r="D128" s="127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04">
        <f>SUM((COUNTIF(E128:V128,$Z$1))+(COUNTIF(E128:V128,$AA$1))+(COUNTIF(E128:V128,$AB$1))+(COUNTIF(E128:V128,$AC$1))+(COUNTIF(E128:V128,$AD$1))+(COUNTIF(E128:V128,$AE$1))+(COUNTIF(E128:V128,$AF$1))+(COUNTIF(E128:V128,$AG$1))+(COUNTIF(E128:V128,$AH$1))+(COUNTIF(E128:V128,$AI$1))+(COUNTIF(E128:V128,$AJ$1))+(COUNTIF(E128:V128,$AK$1))+(COUNTIF(E128:V128,$AL$1))+(COUNTIF(E128:V128,$AM$1))+(COUNTIF(E128:V128,$AN$1)))</f>
        <v>0</v>
      </c>
      <c r="X128" s="96"/>
      <c r="Y128" s="96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ht="14.25">
      <c r="A129" s="22">
        <v>128</v>
      </c>
      <c r="B129" s="57"/>
      <c r="C129" s="15"/>
      <c r="D129" s="127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04">
        <f>SUM((COUNTIF(E129:V129,$Z$1))+(COUNTIF(E129:V129,$AA$1))+(COUNTIF(E129:V129,$AB$1))+(COUNTIF(E129:V129,$AC$1))+(COUNTIF(E129:V129,$AD$1))+(COUNTIF(E129:V129,$AE$1))+(COUNTIF(E129:V129,$AF$1))+(COUNTIF(E129:V129,$AG$1))+(COUNTIF(E129:V129,$AH$1))+(COUNTIF(E129:V129,$AI$1))+(COUNTIF(E129:V129,$AJ$1))+(COUNTIF(E129:V129,$AK$1))+(COUNTIF(E129:V129,$AL$1))+(COUNTIF(E129:V129,$AM$1))+(COUNTIF(E129:V129,$AN$1)))</f>
        <v>0</v>
      </c>
      <c r="X129" s="96"/>
      <c r="Y129" s="96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4.25">
      <c r="A130" s="22">
        <v>129</v>
      </c>
      <c r="B130" s="57"/>
      <c r="C130" s="15"/>
      <c r="D130" s="127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04">
        <f>SUM((COUNTIF(E130:V130,$Z$1))+(COUNTIF(E130:V130,$AA$1))+(COUNTIF(E130:V130,$AB$1))+(COUNTIF(E130:V130,$AC$1))+(COUNTIF(E130:V130,$AD$1))+(COUNTIF(E130:V130,$AE$1))+(COUNTIF(E130:V130,$AF$1))+(COUNTIF(E130:V130,$AG$1))+(COUNTIF(E130:V130,$AH$1))+(COUNTIF(E130:V130,$AI$1))+(COUNTIF(E130:V130,$AJ$1))+(COUNTIF(E130:V130,$AK$1))+(COUNTIF(E130:V130,$AL$1))+(COUNTIF(E130:V130,$AM$1))+(COUNTIF(E130:V130,$AN$1)))</f>
        <v>0</v>
      </c>
      <c r="X130" s="96"/>
      <c r="Y130" s="96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ht="14.25">
      <c r="A131" s="22">
        <v>130</v>
      </c>
      <c r="B131" s="57"/>
      <c r="C131" s="15"/>
      <c r="D131" s="127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04">
        <f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  <c r="X131" s="96"/>
      <c r="Y131" s="96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ht="14.25">
      <c r="A132" s="22">
        <v>131</v>
      </c>
      <c r="B132" s="57"/>
      <c r="C132" s="15"/>
      <c r="D132" s="127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04">
        <f>SUM((COUNTIF(E132:V132,$Z$1))+(COUNTIF(E132:V132,$AA$1))+(COUNTIF(E132:V132,$AB$1))+(COUNTIF(E132:V132,$AC$1))+(COUNTIF(E132:V132,$AD$1))+(COUNTIF(E132:V132,$AE$1))+(COUNTIF(E132:V132,$AF$1))+(COUNTIF(E132:V132,$AG$1))+(COUNTIF(E132:V132,$AH$1))+(COUNTIF(E132:V132,$AI$1))+(COUNTIF(E132:V132,$AJ$1))+(COUNTIF(E132:V132,$AK$1))+(COUNTIF(E132:V132,$AL$1))+(COUNTIF(E132:V132,$AM$1))+(COUNTIF(E132:V132,$AN$1)))</f>
        <v>0</v>
      </c>
      <c r="X132" s="96"/>
      <c r="Y132" s="96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ht="14.25">
      <c r="A133" s="22">
        <v>132</v>
      </c>
      <c r="B133" s="57"/>
      <c r="C133" s="15"/>
      <c r="D133" s="127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04">
        <f>SUM((COUNTIF(E133:V133,$Z$1))+(COUNTIF(E133:V133,$AA$1))+(COUNTIF(E133:V133,$AB$1))+(COUNTIF(E133:V133,$AC$1))+(COUNTIF(E133:V133,$AD$1))+(COUNTIF(E133:V133,$AE$1))+(COUNTIF(E133:V133,$AF$1))+(COUNTIF(E133:V133,$AG$1))+(COUNTIF(E133:V133,$AH$1))+(COUNTIF(E133:V133,$AI$1))+(COUNTIF(E133:V133,$AJ$1))+(COUNTIF(E133:V133,$AK$1))+(COUNTIF(E133:V133,$AL$1))+(COUNTIF(E133:V133,$AM$1))+(COUNTIF(E133:V133,$AN$1)))</f>
        <v>0</v>
      </c>
      <c r="X133" s="96"/>
      <c r="Y133" s="96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ht="14.25">
      <c r="A134" s="22">
        <v>133</v>
      </c>
      <c r="B134" s="57"/>
      <c r="C134" s="15"/>
      <c r="D134" s="127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04">
        <f>SUM((COUNTIF(E134:V134,$Z$1))+(COUNTIF(E134:V134,$AA$1))+(COUNTIF(E134:V134,$AB$1))+(COUNTIF(E134:V134,$AC$1))+(COUNTIF(E134:V134,$AD$1))+(COUNTIF(E134:V134,$AE$1))+(COUNTIF(E134:V134,$AF$1))+(COUNTIF(E134:V134,$AG$1))+(COUNTIF(E134:V134,$AH$1))+(COUNTIF(E134:V134,$AI$1))+(COUNTIF(E134:V134,$AJ$1))+(COUNTIF(E134:V134,$AK$1))+(COUNTIF(E134:V134,$AL$1))+(COUNTIF(E134:V134,$AM$1))+(COUNTIF(E134:V134,$AN$1)))</f>
        <v>0</v>
      </c>
      <c r="X134" s="96"/>
      <c r="Y134" s="96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ht="14.25">
      <c r="A135" s="22">
        <v>134</v>
      </c>
      <c r="B135" s="57"/>
      <c r="C135" s="15"/>
      <c r="D135" s="127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04">
        <f>SUM((COUNTIF(E135:V135,$Z$1))+(COUNTIF(E135:V135,$AA$1))+(COUNTIF(E135:V135,$AB$1))+(COUNTIF(E135:V135,$AC$1))+(COUNTIF(E135:V135,$AD$1))+(COUNTIF(E135:V135,$AE$1))+(COUNTIF(E135:V135,$AF$1))+(COUNTIF(E135:V135,$AG$1))+(COUNTIF(E135:V135,$AH$1))+(COUNTIF(E135:V135,$AI$1))+(COUNTIF(E135:V135,$AJ$1))+(COUNTIF(E135:V135,$AK$1))+(COUNTIF(E135:V135,$AL$1))+(COUNTIF(E135:V135,$AM$1))+(COUNTIF(E135:V135,$AN$1)))</f>
        <v>0</v>
      </c>
      <c r="X135" s="96"/>
      <c r="Y135" s="96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ht="14.25">
      <c r="A136" s="22">
        <v>135</v>
      </c>
      <c r="B136" s="57"/>
      <c r="C136" s="15"/>
      <c r="D136" s="127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04">
        <f>SUM((COUNTIF(E136:V136,$Z$1))+(COUNTIF(E136:V136,$AA$1))+(COUNTIF(E136:V136,$AB$1))+(COUNTIF(E136:V136,$AC$1))+(COUNTIF(E136:V136,$AD$1))+(COUNTIF(E136:V136,$AE$1))+(COUNTIF(E136:V136,$AF$1))+(COUNTIF(E136:V136,$AG$1))+(COUNTIF(E136:V136,$AH$1))+(COUNTIF(E136:V136,$AI$1))+(COUNTIF(E136:V136,$AJ$1))+(COUNTIF(E136:V136,$AK$1))+(COUNTIF(E136:V136,$AL$1))+(COUNTIF(E136:V136,$AM$1))+(COUNTIF(E136:V136,$AN$1)))</f>
        <v>0</v>
      </c>
      <c r="X136" s="96"/>
      <c r="Y136" s="96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ht="14.25">
      <c r="A137" s="22">
        <v>136</v>
      </c>
      <c r="B137" s="57"/>
      <c r="C137" s="15"/>
      <c r="D137" s="127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04">
        <f>SUM((COUNTIF(E137:V137,$Z$1))+(COUNTIF(E137:V137,$AA$1))+(COUNTIF(E137:V137,$AB$1))+(COUNTIF(E137:V137,$AC$1))+(COUNTIF(E137:V137,$AD$1))+(COUNTIF(E137:V137,$AE$1))+(COUNTIF(E137:V137,$AF$1))+(COUNTIF(E137:V137,$AG$1))+(COUNTIF(E137:V137,$AH$1))+(COUNTIF(E137:V137,$AI$1))+(COUNTIF(E137:V137,$AJ$1))+(COUNTIF(E137:V137,$AK$1))+(COUNTIF(E137:V137,$AL$1))+(COUNTIF(E137:V137,$AM$1))+(COUNTIF(E137:V137,$AN$1)))</f>
        <v>0</v>
      </c>
      <c r="X137" s="96"/>
      <c r="Y137" s="96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ht="14.25">
      <c r="A138" s="22">
        <v>137</v>
      </c>
      <c r="B138" s="57"/>
      <c r="C138" s="15"/>
      <c r="D138" s="127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04">
        <f>SUM((COUNTIF(E138:V138,$Z$1))+(COUNTIF(E138:V138,$AA$1))+(COUNTIF(E138:V138,$AB$1))+(COUNTIF(E138:V138,$AC$1))+(COUNTIF(E138:V138,$AD$1))+(COUNTIF(E138:V138,$AE$1))+(COUNTIF(E138:V138,$AF$1))+(COUNTIF(E138:V138,$AG$1))+(COUNTIF(E138:V138,$AH$1))+(COUNTIF(E138:V138,$AI$1))+(COUNTIF(E138:V138,$AJ$1))+(COUNTIF(E138:V138,$AK$1))+(COUNTIF(E138:V138,$AL$1))+(COUNTIF(E138:V138,$AM$1))+(COUNTIF(E138:V138,$AN$1)))</f>
        <v>0</v>
      </c>
      <c r="X138" s="96"/>
      <c r="Y138" s="96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ht="14.25">
      <c r="A139" s="22">
        <v>138</v>
      </c>
      <c r="B139" s="57"/>
      <c r="C139" s="15"/>
      <c r="D139" s="127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04">
        <f>SUM((COUNTIF(E139:V139,$Z$1))+(COUNTIF(E139:V139,$AA$1))+(COUNTIF(E139:V139,$AB$1))+(COUNTIF(E139:V139,$AC$1))+(COUNTIF(E139:V139,$AD$1))+(COUNTIF(E139:V139,$AE$1))+(COUNTIF(E139:V139,$AF$1))+(COUNTIF(E139:V139,$AG$1))+(COUNTIF(E139:V139,$AH$1))+(COUNTIF(E139:V139,$AI$1))+(COUNTIF(E139:V139,$AJ$1))+(COUNTIF(E139:V139,$AK$1))+(COUNTIF(E139:V139,$AL$1))+(COUNTIF(E139:V139,$AM$1))+(COUNTIF(E139:V139,$AN$1)))</f>
        <v>0</v>
      </c>
      <c r="X139" s="96"/>
      <c r="Y139" s="96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ht="14.25">
      <c r="A140" s="22">
        <v>139</v>
      </c>
      <c r="B140" s="57"/>
      <c r="C140" s="15"/>
      <c r="D140" s="127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04">
        <f>SUM((COUNTIF(E140:V140,$Z$1))+(COUNTIF(E140:V140,$AA$1))+(COUNTIF(E140:V140,$AB$1))+(COUNTIF(E140:V140,$AC$1))+(COUNTIF(E140:V140,$AD$1))+(COUNTIF(E140:V140,$AE$1))+(COUNTIF(E140:V140,$AF$1))+(COUNTIF(E140:V140,$AG$1))+(COUNTIF(E140:V140,$AH$1))+(COUNTIF(E140:V140,$AI$1))+(COUNTIF(E140:V140,$AJ$1))+(COUNTIF(E140:V140,$AK$1))+(COUNTIF(E140:V140,$AL$1))+(COUNTIF(E140:V140,$AM$1))+(COUNTIF(E140:V140,$AN$1)))</f>
        <v>0</v>
      </c>
      <c r="X140" s="96"/>
      <c r="Y140" s="96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ht="14.25">
      <c r="A141" s="22">
        <v>140</v>
      </c>
      <c r="B141" s="57"/>
      <c r="C141" s="15"/>
      <c r="D141" s="127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04">
        <f>SUM((COUNTIF(E141:V141,$Z$1))+(COUNTIF(E141:V141,$AA$1))+(COUNTIF(E141:V141,$AB$1))+(COUNTIF(E141:V141,$AC$1))+(COUNTIF(E141:V141,$AD$1))+(COUNTIF(E141:V141,$AE$1))+(COUNTIF(E141:V141,$AF$1))+(COUNTIF(E141:V141,$AG$1))+(COUNTIF(E141:V141,$AH$1))+(COUNTIF(E141:V141,$AI$1))+(COUNTIF(E141:V141,$AJ$1))+(COUNTIF(E141:V141,$AK$1))+(COUNTIF(E141:V141,$AL$1))+(COUNTIF(E141:V141,$AM$1))+(COUNTIF(E141:V141,$AN$1)))</f>
        <v>0</v>
      </c>
      <c r="X141" s="96"/>
      <c r="Y141" s="96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ht="14.25">
      <c r="A142" s="22">
        <v>141</v>
      </c>
      <c r="B142" s="57"/>
      <c r="C142" s="15"/>
      <c r="D142" s="127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04">
        <f>SUM((COUNTIF(E142:V142,$Z$1))+(COUNTIF(E142:V142,$AA$1))+(COUNTIF(E142:V142,$AB$1))+(COUNTIF(E142:V142,$AC$1))+(COUNTIF(E142:V142,$AD$1))+(COUNTIF(E142:V142,$AE$1))+(COUNTIF(E142:V142,$AF$1))+(COUNTIF(E142:V142,$AG$1))+(COUNTIF(E142:V142,$AH$1))+(COUNTIF(E142:V142,$AI$1))+(COUNTIF(E142:V142,$AJ$1))+(COUNTIF(E142:V142,$AK$1))+(COUNTIF(E142:V142,$AL$1))+(COUNTIF(E142:V142,$AM$1))+(COUNTIF(E142:V142,$AN$1)))</f>
        <v>0</v>
      </c>
      <c r="X142" s="96"/>
      <c r="Y142" s="96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ht="14.25">
      <c r="A143" s="22">
        <v>142</v>
      </c>
      <c r="B143" s="57"/>
      <c r="C143" s="15"/>
      <c r="D143" s="127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04">
        <f>SUM((COUNTIF(E143:V143,$Z$1))+(COUNTIF(E143:V143,$AA$1))+(COUNTIF(E143:V143,$AB$1))+(COUNTIF(E143:V143,$AC$1))+(COUNTIF(E143:V143,$AD$1))+(COUNTIF(E143:V143,$AE$1))+(COUNTIF(E143:V143,$AF$1))+(COUNTIF(E143:V143,$AG$1))+(COUNTIF(E143:V143,$AH$1))+(COUNTIF(E143:V143,$AI$1))+(COUNTIF(E143:V143,$AJ$1))+(COUNTIF(E143:V143,$AK$1))+(COUNTIF(E143:V143,$AL$1))+(COUNTIF(E143:V143,$AM$1))+(COUNTIF(E143:V143,$AN$1)))</f>
        <v>0</v>
      </c>
      <c r="X143" s="96"/>
      <c r="Y143" s="96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ht="14.25">
      <c r="A144" s="22">
        <v>143</v>
      </c>
      <c r="B144" s="57"/>
      <c r="C144" s="15"/>
      <c r="D144" s="127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04">
        <f>SUM((COUNTIF(E144:V144,$Z$1))+(COUNTIF(E144:V144,$AA$1))+(COUNTIF(E144:V144,$AB$1))+(COUNTIF(E144:V144,$AC$1))+(COUNTIF(E144:V144,$AD$1))+(COUNTIF(E144:V144,$AE$1))+(COUNTIF(E144:V144,$AF$1))+(COUNTIF(E144:V144,$AG$1))+(COUNTIF(E144:V144,$AH$1))+(COUNTIF(E144:V144,$AI$1))+(COUNTIF(E144:V144,$AJ$1))+(COUNTIF(E144:V144,$AK$1))+(COUNTIF(E144:V144,$AL$1))+(COUNTIF(E144:V144,$AM$1))+(COUNTIF(E144:V144,$AN$1)))</f>
        <v>0</v>
      </c>
      <c r="X144" s="96"/>
      <c r="Y144" s="96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ht="14.25">
      <c r="A145" s="22">
        <v>144</v>
      </c>
      <c r="B145" s="57"/>
      <c r="C145" s="15"/>
      <c r="D145" s="127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04">
        <f>SUM((COUNTIF(E145:V145,$Z$1))+(COUNTIF(E145:V145,$AA$1))+(COUNTIF(E145:V145,$AB$1))+(COUNTIF(E145:V145,$AC$1))+(COUNTIF(E145:V145,$AD$1))+(COUNTIF(E145:V145,$AE$1))+(COUNTIF(E145:V145,$AF$1))+(COUNTIF(E145:V145,$AG$1))+(COUNTIF(E145:V145,$AH$1))+(COUNTIF(E145:V145,$AI$1))+(COUNTIF(E145:V145,$AJ$1))+(COUNTIF(E145:V145,$AK$1))+(COUNTIF(E145:V145,$AL$1))+(COUNTIF(E145:V145,$AM$1))+(COUNTIF(E145:V145,$AN$1)))</f>
        <v>0</v>
      </c>
      <c r="X145" s="96"/>
      <c r="Y145" s="96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ht="14.25">
      <c r="A146" s="22">
        <v>145</v>
      </c>
      <c r="B146" s="57"/>
      <c r="C146" s="15"/>
      <c r="D146" s="127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04">
        <f>SUM((COUNTIF(E146:V146,$Z$1))+(COUNTIF(E146:V146,$AA$1))+(COUNTIF(E146:V146,$AB$1))+(COUNTIF(E146:V146,$AC$1))+(COUNTIF(E146:V146,$AD$1))+(COUNTIF(E146:V146,$AE$1))+(COUNTIF(E146:V146,$AF$1))+(COUNTIF(E146:V146,$AG$1))+(COUNTIF(E146:V146,$AH$1))+(COUNTIF(E146:V146,$AI$1))+(COUNTIF(E146:V146,$AJ$1))+(COUNTIF(E146:V146,$AK$1))+(COUNTIF(E146:V146,$AL$1))+(COUNTIF(E146:V146,$AM$1))+(COUNTIF(E146:V146,$AN$1)))</f>
        <v>0</v>
      </c>
      <c r="X146" s="96"/>
      <c r="Y146" s="96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ht="14.25">
      <c r="A147" s="22">
        <v>146</v>
      </c>
      <c r="B147" s="57"/>
      <c r="C147" s="15"/>
      <c r="D147" s="127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04">
        <f>SUM((COUNTIF(E147:V147,$Z$1))+(COUNTIF(E147:V147,$AA$1))+(COUNTIF(E147:V147,$AB$1))+(COUNTIF(E147:V147,$AC$1))+(COUNTIF(E147:V147,$AD$1))+(COUNTIF(E147:V147,$AE$1))+(COUNTIF(E147:V147,$AF$1))+(COUNTIF(E147:V147,$AG$1))+(COUNTIF(E147:V147,$AH$1))+(COUNTIF(E147:V147,$AI$1))+(COUNTIF(E147:V147,$AJ$1))+(COUNTIF(E147:V147,$AK$1))+(COUNTIF(E147:V147,$AL$1))+(COUNTIF(E147:V147,$AM$1))+(COUNTIF(E147:V147,$AN$1)))</f>
        <v>0</v>
      </c>
      <c r="X147" s="96"/>
      <c r="Y147" s="96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ht="14.25">
      <c r="A148" s="22">
        <v>147</v>
      </c>
      <c r="B148" s="57"/>
      <c r="C148" s="15"/>
      <c r="D148" s="127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04">
        <f>SUM((COUNTIF(E148:V148,$Z$1))+(COUNTIF(E148:V148,$AA$1))+(COUNTIF(E148:V148,$AB$1))+(COUNTIF(E148:V148,$AC$1))+(COUNTIF(E148:V148,$AD$1))+(COUNTIF(E148:V148,$AE$1))+(COUNTIF(E148:V148,$AF$1))+(COUNTIF(E148:V148,$AG$1))+(COUNTIF(E148:V148,$AH$1))+(COUNTIF(E148:V148,$AI$1))+(COUNTIF(E148:V148,$AJ$1))+(COUNTIF(E148:V148,$AK$1))+(COUNTIF(E148:V148,$AL$1))+(COUNTIF(E148:V148,$AM$1))+(COUNTIF(E148:V148,$AN$1)))</f>
        <v>0</v>
      </c>
      <c r="X148" s="96"/>
      <c r="Y148" s="96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ht="14.25">
      <c r="A149" s="22">
        <v>148</v>
      </c>
      <c r="B149" s="57"/>
      <c r="C149" s="15"/>
      <c r="D149" s="127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04">
        <f>SUM((COUNTIF(E149:V149,$Z$1))+(COUNTIF(E149:V149,$AA$1))+(COUNTIF(E149:V149,$AB$1))+(COUNTIF(E149:V149,$AC$1))+(COUNTIF(E149:V149,$AD$1))+(COUNTIF(E149:V149,$AE$1))+(COUNTIF(E149:V149,$AF$1))+(COUNTIF(E149:V149,$AG$1))+(COUNTIF(E149:V149,$AH$1))+(COUNTIF(E149:V149,$AI$1))+(COUNTIF(E149:V149,$AJ$1))+(COUNTIF(E149:V149,$AK$1))+(COUNTIF(E149:V149,$AL$1))+(COUNTIF(E149:V149,$AM$1))+(COUNTIF(E149:V149,$AN$1)))</f>
        <v>0</v>
      </c>
      <c r="X149" s="96"/>
      <c r="Y149" s="96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ht="14.25">
      <c r="A150" s="22">
        <v>149</v>
      </c>
      <c r="B150" s="57"/>
      <c r="C150" s="15"/>
      <c r="D150" s="127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04">
        <f>SUM((COUNTIF(E150:V150,$Z$1))+(COUNTIF(E150:V150,$AA$1))+(COUNTIF(E150:V150,$AB$1))+(COUNTIF(E150:V150,$AC$1))+(COUNTIF(E150:V150,$AD$1))+(COUNTIF(E150:V150,$AE$1))+(COUNTIF(E150:V150,$AF$1))+(COUNTIF(E150:V150,$AG$1))+(COUNTIF(E150:V150,$AH$1))+(COUNTIF(E150:V150,$AI$1))+(COUNTIF(E150:V150,$AJ$1))+(COUNTIF(E150:V150,$AK$1))+(COUNTIF(E150:V150,$AL$1))+(COUNTIF(E150:V150,$AM$1))+(COUNTIF(E150:V150,$AN$1)))</f>
        <v>0</v>
      </c>
      <c r="X150" s="96"/>
      <c r="Y150" s="96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ht="14.25">
      <c r="A151" s="22">
        <v>150</v>
      </c>
      <c r="B151" s="57"/>
      <c r="C151" s="15"/>
      <c r="D151" s="127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04">
        <f>SUM((COUNTIF(E151:V151,$Z$1))+(COUNTIF(E151:V151,$AA$1))+(COUNTIF(E151:V151,$AB$1))+(COUNTIF(E151:V151,$AC$1))+(COUNTIF(E151:V151,$AD$1))+(COUNTIF(E151:V151,$AE$1))+(COUNTIF(E151:V151,$AF$1))+(COUNTIF(E151:V151,$AG$1))+(COUNTIF(E151:V151,$AH$1))+(COUNTIF(E151:V151,$AI$1))+(COUNTIF(E151:V151,$AJ$1))+(COUNTIF(E151:V151,$AK$1))+(COUNTIF(E151:V151,$AL$1))+(COUNTIF(E151:V151,$AM$1))+(COUNTIF(E151:V151,$AN$1)))</f>
        <v>0</v>
      </c>
      <c r="X151" s="96"/>
      <c r="Y151" s="96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ht="14.25">
      <c r="A152" s="22">
        <v>151</v>
      </c>
      <c r="B152" s="57"/>
      <c r="C152" s="15"/>
      <c r="D152" s="127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04">
        <f>SUM((COUNTIF(E152:V152,$Z$1))+(COUNTIF(E152:V152,$AA$1))+(COUNTIF(E152:V152,$AB$1))+(COUNTIF(E152:V152,$AC$1))+(COUNTIF(E152:V152,$AD$1))+(COUNTIF(E152:V152,$AE$1))+(COUNTIF(E152:V152,$AF$1))+(COUNTIF(E152:V152,$AG$1))+(COUNTIF(E152:V152,$AH$1))+(COUNTIF(E152:V152,$AI$1))+(COUNTIF(E152:V152,$AJ$1))+(COUNTIF(E152:V152,$AK$1))+(COUNTIF(E152:V152,$AL$1))+(COUNTIF(E152:V152,$AM$1))+(COUNTIF(E152:V152,$AN$1)))</f>
        <v>0</v>
      </c>
      <c r="X152" s="96"/>
      <c r="Y152" s="96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ht="14.25">
      <c r="A153" s="22">
        <v>152</v>
      </c>
      <c r="B153" s="57"/>
      <c r="C153" s="15"/>
      <c r="D153" s="127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04">
        <f>SUM((COUNTIF(E153:V153,$Z$1))+(COUNTIF(E153:V153,$AA$1))+(COUNTIF(E153:V153,$AB$1))+(COUNTIF(E153:V153,$AC$1))+(COUNTIF(E153:V153,$AD$1))+(COUNTIF(E153:V153,$AE$1))+(COUNTIF(E153:V153,$AF$1))+(COUNTIF(E153:V153,$AG$1))+(COUNTIF(E153:V153,$AH$1))+(COUNTIF(E153:V153,$AI$1))+(COUNTIF(E153:V153,$AJ$1))+(COUNTIF(E153:V153,$AK$1))+(COUNTIF(E153:V153,$AL$1))+(COUNTIF(E153:V153,$AM$1))+(COUNTIF(E153:V153,$AN$1)))</f>
        <v>0</v>
      </c>
      <c r="X153" s="96"/>
      <c r="Y153" s="96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ht="14.25">
      <c r="A154" s="22">
        <v>153</v>
      </c>
      <c r="B154" s="57"/>
      <c r="C154" s="15"/>
      <c r="D154" s="127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04">
        <f>SUM((COUNTIF(E154:V154,$Z$1))+(COUNTIF(E154:V154,$AA$1))+(COUNTIF(E154:V154,$AB$1))+(COUNTIF(E154:V154,$AC$1))+(COUNTIF(E154:V154,$AD$1))+(COUNTIF(E154:V154,$AE$1))+(COUNTIF(E154:V154,$AF$1))+(COUNTIF(E154:V154,$AG$1))+(COUNTIF(E154:V154,$AH$1))+(COUNTIF(E154:V154,$AI$1))+(COUNTIF(E154:V154,$AJ$1))+(COUNTIF(E154:V154,$AK$1))+(COUNTIF(E154:V154,$AL$1))+(COUNTIF(E154:V154,$AM$1))+(COUNTIF(E154:V154,$AN$1)))</f>
        <v>0</v>
      </c>
      <c r="X154" s="96"/>
      <c r="Y154" s="96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ht="14.25">
      <c r="A155" s="22">
        <v>154</v>
      </c>
      <c r="B155" s="57"/>
      <c r="C155" s="15"/>
      <c r="D155" s="127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04">
        <f>SUM((COUNTIF(E155:V155,$Z$1))+(COUNTIF(E155:V155,$AA$1))+(COUNTIF(E155:V155,$AB$1))+(COUNTIF(E155:V155,$AC$1))+(COUNTIF(E155:V155,$AD$1))+(COUNTIF(E155:V155,$AE$1))+(COUNTIF(E155:V155,$AF$1))+(COUNTIF(E155:V155,$AG$1))+(COUNTIF(E155:V155,$AH$1))+(COUNTIF(E155:V155,$AI$1))+(COUNTIF(E155:V155,$AJ$1))+(COUNTIF(E155:V155,$AK$1))+(COUNTIF(E155:V155,$AL$1))+(COUNTIF(E155:V155,$AM$1))+(COUNTIF(E155:V155,$AN$1)))</f>
        <v>0</v>
      </c>
      <c r="X155" s="96"/>
      <c r="Y155" s="96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ht="14.25">
      <c r="A156" s="22">
        <v>155</v>
      </c>
      <c r="B156" s="57"/>
      <c r="C156" s="15"/>
      <c r="D156" s="127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04">
        <f>SUM((COUNTIF(E156:V156,$Z$1))+(COUNTIF(E156:V156,$AA$1))+(COUNTIF(E156:V156,$AB$1))+(COUNTIF(E156:V156,$AC$1))+(COUNTIF(E156:V156,$AD$1))+(COUNTIF(E156:V156,$AE$1))+(COUNTIF(E156:V156,$AF$1))+(COUNTIF(E156:V156,$AG$1))+(COUNTIF(E156:V156,$AH$1))+(COUNTIF(E156:V156,$AI$1))+(COUNTIF(E156:V156,$AJ$1))+(COUNTIF(E156:V156,$AK$1))+(COUNTIF(E156:V156,$AL$1))+(COUNTIF(E156:V156,$AM$1))+(COUNTIF(E156:V156,$AN$1)))</f>
        <v>0</v>
      </c>
      <c r="X156" s="96"/>
      <c r="Y156" s="96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ht="14.25">
      <c r="A157" s="22">
        <v>156</v>
      </c>
      <c r="B157" s="57"/>
      <c r="C157" s="15"/>
      <c r="D157" s="127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04">
        <f>SUM((COUNTIF(E157:V157,$Z$1))+(COUNTIF(E157:V157,$AA$1))+(COUNTIF(E157:V157,$AB$1))+(COUNTIF(E157:V157,$AC$1))+(COUNTIF(E157:V157,$AD$1))+(COUNTIF(E157:V157,$AE$1))+(COUNTIF(E157:V157,$AF$1))+(COUNTIF(E157:V157,$AG$1))+(COUNTIF(E157:V157,$AH$1))+(COUNTIF(E157:V157,$AI$1))+(COUNTIF(E157:V157,$AJ$1))+(COUNTIF(E157:V157,$AK$1))+(COUNTIF(E157:V157,$AL$1))+(COUNTIF(E157:V157,$AM$1))+(COUNTIF(E157:V157,$AN$1)))</f>
        <v>0</v>
      </c>
      <c r="X157" s="96"/>
      <c r="Y157" s="96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ht="14.25">
      <c r="A158" s="22">
        <v>157</v>
      </c>
      <c r="B158" s="57"/>
      <c r="C158" s="15"/>
      <c r="D158" s="127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04">
        <f>SUM((COUNTIF(E158:V158,$Z$1))+(COUNTIF(E158:V158,$AA$1))+(COUNTIF(E158:V158,$AB$1))+(COUNTIF(E158:V158,$AC$1))+(COUNTIF(E158:V158,$AD$1))+(COUNTIF(E158:V158,$AE$1))+(COUNTIF(E158:V158,$AF$1))+(COUNTIF(E158:V158,$AG$1))+(COUNTIF(E158:V158,$AH$1))+(COUNTIF(E158:V158,$AI$1))+(COUNTIF(E158:V158,$AJ$1))+(COUNTIF(E158:V158,$AK$1))+(COUNTIF(E158:V158,$AL$1))+(COUNTIF(E158:V158,$AM$1))+(COUNTIF(E158:V158,$AN$1)))</f>
        <v>0</v>
      </c>
      <c r="X158" s="96"/>
      <c r="Y158" s="96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ht="14.25">
      <c r="A159" s="22">
        <v>158</v>
      </c>
      <c r="B159" s="57"/>
      <c r="C159" s="15"/>
      <c r="D159" s="127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04">
        <f>SUM((COUNTIF(E159:V159,$Z$1))+(COUNTIF(E159:V159,$AA$1))+(COUNTIF(E159:V159,$AB$1))+(COUNTIF(E159:V159,$AC$1))+(COUNTIF(E159:V159,$AD$1))+(COUNTIF(E159:V159,$AE$1))+(COUNTIF(E159:V159,$AF$1))+(COUNTIF(E159:V159,$AG$1))+(COUNTIF(E159:V159,$AH$1))+(COUNTIF(E159:V159,$AI$1))+(COUNTIF(E159:V159,$AJ$1))+(COUNTIF(E159:V159,$AK$1))+(COUNTIF(E159:V159,$AL$1))+(COUNTIF(E159:V159,$AM$1))+(COUNTIF(E159:V159,$AN$1)))</f>
        <v>0</v>
      </c>
      <c r="X159" s="96"/>
      <c r="Y159" s="96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ht="14.25">
      <c r="A160" s="22">
        <v>159</v>
      </c>
      <c r="B160" s="57"/>
      <c r="C160" s="15"/>
      <c r="D160" s="127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04">
        <f>SUM((COUNTIF(E160:V160,$Z$1))+(COUNTIF(E160:V160,$AA$1))+(COUNTIF(E160:V160,$AB$1))+(COUNTIF(E160:V160,$AC$1))+(COUNTIF(E160:V160,$AD$1))+(COUNTIF(E160:V160,$AE$1))+(COUNTIF(E160:V160,$AF$1))+(COUNTIF(E160:V160,$AG$1))+(COUNTIF(E160:V160,$AH$1))+(COUNTIF(E160:V160,$AI$1))+(COUNTIF(E160:V160,$AJ$1))+(COUNTIF(E160:V160,$AK$1))+(COUNTIF(E160:V160,$AL$1))+(COUNTIF(E160:V160,$AM$1))+(COUNTIF(E160:V160,$AN$1)))</f>
        <v>0</v>
      </c>
      <c r="X160" s="96"/>
      <c r="Y160" s="96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ht="14.25">
      <c r="A161" s="22">
        <v>160</v>
      </c>
      <c r="B161" s="57"/>
      <c r="C161" s="15"/>
      <c r="D161" s="127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04">
        <f>SUM((COUNTIF(E161:V161,$Z$1))+(COUNTIF(E161:V161,$AA$1))+(COUNTIF(E161:V161,$AB$1))+(COUNTIF(E161:V161,$AC$1))+(COUNTIF(E161:V161,$AD$1))+(COUNTIF(E161:V161,$AE$1))+(COUNTIF(E161:V161,$AF$1))+(COUNTIF(E161:V161,$AG$1))+(COUNTIF(E161:V161,$AH$1))+(COUNTIF(E161:V161,$AI$1))+(COUNTIF(E161:V161,$AJ$1))+(COUNTIF(E161:V161,$AK$1))+(COUNTIF(E161:V161,$AL$1))+(COUNTIF(E161:V161,$AM$1))+(COUNTIF(E161:V161,$AN$1)))</f>
        <v>0</v>
      </c>
      <c r="X161" s="96"/>
      <c r="Y161" s="96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ht="14.25">
      <c r="A162" s="22">
        <v>161</v>
      </c>
      <c r="B162" s="57"/>
      <c r="C162" s="15"/>
      <c r="D162" s="127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04">
        <f>SUM((COUNTIF(E162:V162,$Z$1))+(COUNTIF(E162:V162,$AA$1))+(COUNTIF(E162:V162,$AB$1))+(COUNTIF(E162:V162,$AC$1))+(COUNTIF(E162:V162,$AD$1))+(COUNTIF(E162:V162,$AE$1))+(COUNTIF(E162:V162,$AF$1))+(COUNTIF(E162:V162,$AG$1))+(COUNTIF(E162:V162,$AH$1))+(COUNTIF(E162:V162,$AI$1))+(COUNTIF(E162:V162,$AJ$1))+(COUNTIF(E162:V162,$AK$1))+(COUNTIF(E162:V162,$AL$1))+(COUNTIF(E162:V162,$AM$1))+(COUNTIF(E162:V162,$AN$1)))</f>
        <v>0</v>
      </c>
      <c r="X162" s="96"/>
      <c r="Y162" s="96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ht="14.25">
      <c r="A163" s="22">
        <v>162</v>
      </c>
      <c r="B163" s="57"/>
      <c r="C163" s="15"/>
      <c r="D163" s="127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04">
        <f>SUM((COUNTIF(E163:V163,$Z$1))+(COUNTIF(E163:V163,$AA$1))+(COUNTIF(E163:V163,$AB$1))+(COUNTIF(E163:V163,$AC$1))+(COUNTIF(E163:V163,$AD$1))+(COUNTIF(E163:V163,$AE$1))+(COUNTIF(E163:V163,$AF$1))+(COUNTIF(E163:V163,$AG$1))+(COUNTIF(E163:V163,$AH$1))+(COUNTIF(E163:V163,$AI$1))+(COUNTIF(E163:V163,$AJ$1))+(COUNTIF(E163:V163,$AK$1))+(COUNTIF(E163:V163,$AL$1))+(COUNTIF(E163:V163,$AM$1))+(COUNTIF(E163:V163,$AN$1)))</f>
        <v>0</v>
      </c>
      <c r="X163" s="96"/>
      <c r="Y163" s="96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ht="14.25">
      <c r="A164" s="22">
        <v>163</v>
      </c>
      <c r="B164" s="57"/>
      <c r="C164" s="15"/>
      <c r="D164" s="127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04">
        <f>SUM((COUNTIF(E164:V164,$Z$1))+(COUNTIF(E164:V164,$AA$1))+(COUNTIF(E164:V164,$AB$1))+(COUNTIF(E164:V164,$AC$1))+(COUNTIF(E164:V164,$AD$1))+(COUNTIF(E164:V164,$AE$1))+(COUNTIF(E164:V164,$AF$1))+(COUNTIF(E164:V164,$AG$1))+(COUNTIF(E164:V164,$AH$1))+(COUNTIF(E164:V164,$AI$1))+(COUNTIF(E164:V164,$AJ$1))+(COUNTIF(E164:V164,$AK$1))+(COUNTIF(E164:V164,$AL$1))+(COUNTIF(E164:V164,$AM$1))+(COUNTIF(E164:V164,$AN$1)))</f>
        <v>0</v>
      </c>
      <c r="X164" s="96"/>
      <c r="Y164" s="96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ht="14.25">
      <c r="A165" s="22">
        <v>164</v>
      </c>
      <c r="B165" s="57"/>
      <c r="C165" s="15"/>
      <c r="D165" s="127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04">
        <f>SUM((COUNTIF(E165:V165,$Z$1))+(COUNTIF(E165:V165,$AA$1))+(COUNTIF(E165:V165,$AB$1))+(COUNTIF(E165:V165,$AC$1))+(COUNTIF(E165:V165,$AD$1))+(COUNTIF(E165:V165,$AE$1))+(COUNTIF(E165:V165,$AF$1))+(COUNTIF(E165:V165,$AG$1))+(COUNTIF(E165:V165,$AH$1))+(COUNTIF(E165:V165,$AI$1))+(COUNTIF(E165:V165,$AJ$1))+(COUNTIF(E165:V165,$AK$1))+(COUNTIF(E165:V165,$AL$1))+(COUNTIF(E165:V165,$AM$1))+(COUNTIF(E165:V165,$AN$1)))</f>
        <v>0</v>
      </c>
      <c r="X165" s="96"/>
      <c r="Y165" s="96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ht="14.25">
      <c r="A166" s="22">
        <v>165</v>
      </c>
      <c r="B166" s="57"/>
      <c r="C166" s="15"/>
      <c r="D166" s="127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04">
        <f>SUM((COUNTIF(E166:V166,$Z$1))+(COUNTIF(E166:V166,$AA$1))+(COUNTIF(E166:V166,$AB$1))+(COUNTIF(E166:V166,$AC$1))+(COUNTIF(E166:V166,$AD$1))+(COUNTIF(E166:V166,$AE$1))+(COUNTIF(E166:V166,$AF$1))+(COUNTIF(E166:V166,$AG$1))+(COUNTIF(E166:V166,$AH$1))+(COUNTIF(E166:V166,$AI$1))+(COUNTIF(E166:V166,$AJ$1))+(COUNTIF(E166:V166,$AK$1))+(COUNTIF(E166:V166,$AL$1))+(COUNTIF(E166:V166,$AM$1))+(COUNTIF(E166:V166,$AN$1)))</f>
        <v>0</v>
      </c>
      <c r="X166" s="96"/>
      <c r="Y166" s="96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ht="14.25">
      <c r="A167" s="22">
        <v>166</v>
      </c>
      <c r="B167" s="57"/>
      <c r="C167" s="15"/>
      <c r="D167" s="127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04">
        <f>SUM((COUNTIF(E167:V167,$Z$1))+(COUNTIF(E167:V167,$AA$1))+(COUNTIF(E167:V167,$AB$1))+(COUNTIF(E167:V167,$AC$1))+(COUNTIF(E167:V167,$AD$1))+(COUNTIF(E167:V167,$AE$1))+(COUNTIF(E167:V167,$AF$1))+(COUNTIF(E167:V167,$AG$1))+(COUNTIF(E167:V167,$AH$1))+(COUNTIF(E167:V167,$AI$1))+(COUNTIF(E167:V167,$AJ$1))+(COUNTIF(E167:V167,$AK$1))+(COUNTIF(E167:V167,$AL$1))+(COUNTIF(E167:V167,$AM$1))+(COUNTIF(E167:V167,$AN$1)))</f>
        <v>0</v>
      </c>
      <c r="X167" s="96"/>
      <c r="Y167" s="96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ht="14.25">
      <c r="A168" s="22">
        <v>167</v>
      </c>
      <c r="B168" s="57"/>
      <c r="C168" s="15"/>
      <c r="D168" s="127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04">
        <f>SUM((COUNTIF(E168:V168,$Z$1))+(COUNTIF(E168:V168,$AA$1))+(COUNTIF(E168:V168,$AB$1))+(COUNTIF(E168:V168,$AC$1))+(COUNTIF(E168:V168,$AD$1))+(COUNTIF(E168:V168,$AE$1))+(COUNTIF(E168:V168,$AF$1))+(COUNTIF(E168:V168,$AG$1))+(COUNTIF(E168:V168,$AH$1))+(COUNTIF(E168:V168,$AI$1))+(COUNTIF(E168:V168,$AJ$1))+(COUNTIF(E168:V168,$AK$1))+(COUNTIF(E168:V168,$AL$1))+(COUNTIF(E168:V168,$AM$1))+(COUNTIF(E168:V168,$AN$1)))</f>
        <v>0</v>
      </c>
      <c r="X168" s="96"/>
      <c r="Y168" s="96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ht="14.25">
      <c r="A169" s="22">
        <v>168</v>
      </c>
      <c r="B169" s="57"/>
      <c r="C169" s="15"/>
      <c r="D169" s="127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04">
        <f>SUM((COUNTIF(E169:V169,$Z$1))+(COUNTIF(E169:V169,$AA$1))+(COUNTIF(E169:V169,$AB$1))+(COUNTIF(E169:V169,$AC$1))+(COUNTIF(E169:V169,$AD$1))+(COUNTIF(E169:V169,$AE$1))+(COUNTIF(E169:V169,$AF$1))+(COUNTIF(E169:V169,$AG$1))+(COUNTIF(E169:V169,$AH$1))+(COUNTIF(E169:V169,$AI$1))+(COUNTIF(E169:V169,$AJ$1))+(COUNTIF(E169:V169,$AK$1))+(COUNTIF(E169:V169,$AL$1))+(COUNTIF(E169:V169,$AM$1))+(COUNTIF(E169:V169,$AN$1)))</f>
        <v>0</v>
      </c>
      <c r="X169" s="96"/>
      <c r="Y169" s="96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ht="14.25">
      <c r="A170" s="22">
        <v>169</v>
      </c>
      <c r="B170" s="57"/>
      <c r="C170" s="15"/>
      <c r="D170" s="127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04">
        <f>SUM((COUNTIF(E170:V170,$Z$1))+(COUNTIF(E170:V170,$AA$1))+(COUNTIF(E170:V170,$AB$1))+(COUNTIF(E170:V170,$AC$1))+(COUNTIF(E170:V170,$AD$1))+(COUNTIF(E170:V170,$AE$1))+(COUNTIF(E170:V170,$AF$1))+(COUNTIF(E170:V170,$AG$1))+(COUNTIF(E170:V170,$AH$1))+(COUNTIF(E170:V170,$AI$1))+(COUNTIF(E170:V170,$AJ$1))+(COUNTIF(E170:V170,$AK$1))+(COUNTIF(E170:V170,$AL$1))+(COUNTIF(E170:V170,$AM$1))+(COUNTIF(E170:V170,$AN$1)))</f>
        <v>0</v>
      </c>
      <c r="X170" s="96"/>
      <c r="Y170" s="96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ht="14.25">
      <c r="A171" s="22">
        <v>170</v>
      </c>
      <c r="B171" s="57"/>
      <c r="C171" s="15"/>
      <c r="D171" s="127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04">
        <f>SUM((COUNTIF(E171:V171,$Z$1))+(COUNTIF(E171:V171,$AA$1))+(COUNTIF(E171:V171,$AB$1))+(COUNTIF(E171:V171,$AC$1))+(COUNTIF(E171:V171,$AD$1))+(COUNTIF(E171:V171,$AE$1))+(COUNTIF(E171:V171,$AF$1))+(COUNTIF(E171:V171,$AG$1))+(COUNTIF(E171:V171,$AH$1))+(COUNTIF(E171:V171,$AI$1))+(COUNTIF(E171:V171,$AJ$1))+(COUNTIF(E171:V171,$AK$1))+(COUNTIF(E171:V171,$AL$1))+(COUNTIF(E171:V171,$AM$1))+(COUNTIF(E171:V171,$AN$1)))</f>
        <v>0</v>
      </c>
      <c r="X171" s="96"/>
      <c r="Y171" s="96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ht="14.25">
      <c r="A172" s="22">
        <v>171</v>
      </c>
      <c r="B172" s="57"/>
      <c r="C172" s="15"/>
      <c r="D172" s="127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04">
        <f>SUM((COUNTIF(E172:V172,$Z$1))+(COUNTIF(E172:V172,$AA$1))+(COUNTIF(E172:V172,$AB$1))+(COUNTIF(E172:V172,$AC$1))+(COUNTIF(E172:V172,$AD$1))+(COUNTIF(E172:V172,$AE$1))+(COUNTIF(E172:V172,$AF$1))+(COUNTIF(E172:V172,$AG$1))+(COUNTIF(E172:V172,$AH$1))+(COUNTIF(E172:V172,$AI$1))+(COUNTIF(E172:V172,$AJ$1))+(COUNTIF(E172:V172,$AK$1))+(COUNTIF(E172:V172,$AL$1))+(COUNTIF(E172:V172,$AM$1))+(COUNTIF(E172:V172,$AN$1)))</f>
        <v>0</v>
      </c>
      <c r="X172" s="96"/>
      <c r="Y172" s="96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ht="14.25">
      <c r="A173" s="22">
        <v>172</v>
      </c>
      <c r="B173" s="57"/>
      <c r="C173" s="15"/>
      <c r="D173" s="127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04">
        <f>SUM((COUNTIF(E173:V173,$Z$1))+(COUNTIF(E173:V173,$AA$1))+(COUNTIF(E173:V173,$AB$1))+(COUNTIF(E173:V173,$AC$1))+(COUNTIF(E173:V173,$AD$1))+(COUNTIF(E173:V173,$AE$1))+(COUNTIF(E173:V173,$AF$1))+(COUNTIF(E173:V173,$AG$1))+(COUNTIF(E173:V173,$AH$1))+(COUNTIF(E173:V173,$AI$1))+(COUNTIF(E173:V173,$AJ$1))+(COUNTIF(E173:V173,$AK$1))+(COUNTIF(E173:V173,$AL$1))+(COUNTIF(E173:V173,$AM$1))+(COUNTIF(E173:V173,$AN$1)))</f>
        <v>0</v>
      </c>
      <c r="X173" s="96"/>
      <c r="Y173" s="96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ht="14.25">
      <c r="A174" s="22">
        <v>173</v>
      </c>
      <c r="B174" s="57"/>
      <c r="C174" s="15"/>
      <c r="D174" s="127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04">
        <f>SUM((COUNTIF(E174:V174,$Z$1))+(COUNTIF(E174:V174,$AA$1))+(COUNTIF(E174:V174,$AB$1))+(COUNTIF(E174:V174,$AC$1))+(COUNTIF(E174:V174,$AD$1))+(COUNTIF(E174:V174,$AE$1))+(COUNTIF(E174:V174,$AF$1))+(COUNTIF(E174:V174,$AG$1))+(COUNTIF(E174:V174,$AH$1))+(COUNTIF(E174:V174,$AI$1))+(COUNTIF(E174:V174,$AJ$1))+(COUNTIF(E174:V174,$AK$1))+(COUNTIF(E174:V174,$AL$1))+(COUNTIF(E174:V174,$AM$1))+(COUNTIF(E174:V174,$AN$1)))</f>
        <v>0</v>
      </c>
      <c r="X174" s="96"/>
      <c r="Y174" s="96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ht="14.25">
      <c r="A175" s="22">
        <v>174</v>
      </c>
      <c r="B175" s="57"/>
      <c r="C175" s="15"/>
      <c r="D175" s="127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04">
        <f>SUM((COUNTIF(E175:V175,$Z$1))+(COUNTIF(E175:V175,$AA$1))+(COUNTIF(E175:V175,$AB$1))+(COUNTIF(E175:V175,$AC$1))+(COUNTIF(E175:V175,$AD$1))+(COUNTIF(E175:V175,$AE$1))+(COUNTIF(E175:V175,$AF$1))+(COUNTIF(E175:V175,$AG$1))+(COUNTIF(E175:V175,$AH$1))+(COUNTIF(E175:V175,$AI$1))+(COUNTIF(E175:V175,$AJ$1))+(COUNTIF(E175:V175,$AK$1))+(COUNTIF(E175:V175,$AL$1))+(COUNTIF(E175:V175,$AM$1))+(COUNTIF(E175:V175,$AN$1)))</f>
        <v>0</v>
      </c>
      <c r="X175" s="96"/>
      <c r="Y175" s="96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ht="14.25">
      <c r="A176" s="22">
        <v>175</v>
      </c>
      <c r="B176" s="57"/>
      <c r="C176" s="15"/>
      <c r="D176" s="127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04">
        <f>SUM((COUNTIF(E176:V176,$Z$1))+(COUNTIF(E176:V176,$AA$1))+(COUNTIF(E176:V176,$AB$1))+(COUNTIF(E176:V176,$AC$1))+(COUNTIF(E176:V176,$AD$1))+(COUNTIF(E176:V176,$AE$1))+(COUNTIF(E176:V176,$AF$1))+(COUNTIF(E176:V176,$AG$1))+(COUNTIF(E176:V176,$AH$1))+(COUNTIF(E176:V176,$AI$1))+(COUNTIF(E176:V176,$AJ$1))+(COUNTIF(E176:V176,$AK$1))+(COUNTIF(E176:V176,$AL$1))+(COUNTIF(E176:V176,$AM$1))+(COUNTIF(E176:V176,$AN$1)))</f>
        <v>0</v>
      </c>
      <c r="X176" s="96"/>
      <c r="Y176" s="96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ht="14.25">
      <c r="A177" s="22">
        <v>176</v>
      </c>
      <c r="B177" s="57"/>
      <c r="C177" s="15"/>
      <c r="D177" s="127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04">
        <f>SUM((COUNTIF(E177:V177,$Z$1))+(COUNTIF(E177:V177,$AA$1))+(COUNTIF(E177:V177,$AB$1))+(COUNTIF(E177:V177,$AC$1))+(COUNTIF(E177:V177,$AD$1))+(COUNTIF(E177:V177,$AE$1))+(COUNTIF(E177:V177,$AF$1))+(COUNTIF(E177:V177,$AG$1))+(COUNTIF(E177:V177,$AH$1))+(COUNTIF(E177:V177,$AI$1))+(COUNTIF(E177:V177,$AJ$1))+(COUNTIF(E177:V177,$AK$1))+(COUNTIF(E177:V177,$AL$1))+(COUNTIF(E177:V177,$AM$1))+(COUNTIF(E177:V177,$AN$1)))</f>
        <v>0</v>
      </c>
      <c r="X177" s="96"/>
      <c r="Y177" s="96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ht="14.25">
      <c r="A178" s="22">
        <v>177</v>
      </c>
      <c r="B178" s="57"/>
      <c r="C178" s="15"/>
      <c r="D178" s="127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04">
        <f>SUM((COUNTIF(E178:V178,$Z$1))+(COUNTIF(E178:V178,$AA$1))+(COUNTIF(E178:V178,$AB$1))+(COUNTIF(E178:V178,$AC$1))+(COUNTIF(E178:V178,$AD$1))+(COUNTIF(E178:V178,$AE$1))+(COUNTIF(E178:V178,$AF$1))+(COUNTIF(E178:V178,$AG$1))+(COUNTIF(E178:V178,$AH$1))+(COUNTIF(E178:V178,$AI$1))+(COUNTIF(E178:V178,$AJ$1))+(COUNTIF(E178:V178,$AK$1))+(COUNTIF(E178:V178,$AL$1))+(COUNTIF(E178:V178,$AM$1))+(COUNTIF(E178:V178,$AN$1)))</f>
        <v>0</v>
      </c>
      <c r="X178" s="96"/>
      <c r="Y178" s="96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ht="14.25">
      <c r="A179" s="22">
        <v>178</v>
      </c>
      <c r="B179" s="57"/>
      <c r="C179" s="15"/>
      <c r="D179" s="127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04">
        <f>SUM((COUNTIF(E179:V179,$Z$1))+(COUNTIF(E179:V179,$AA$1))+(COUNTIF(E179:V179,$AB$1))+(COUNTIF(E179:V179,$AC$1))+(COUNTIF(E179:V179,$AD$1))+(COUNTIF(E179:V179,$AE$1))+(COUNTIF(E179:V179,$AF$1))+(COUNTIF(E179:V179,$AG$1))+(COUNTIF(E179:V179,$AH$1))+(COUNTIF(E179:V179,$AI$1))+(COUNTIF(E179:V179,$AJ$1))+(COUNTIF(E179:V179,$AK$1))+(COUNTIF(E179:V179,$AL$1))+(COUNTIF(E179:V179,$AM$1))+(COUNTIF(E179:V179,$AN$1)))</f>
        <v>0</v>
      </c>
      <c r="X179" s="96"/>
      <c r="Y179" s="96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ht="14.25">
      <c r="A180" s="22">
        <v>179</v>
      </c>
      <c r="B180" s="57"/>
      <c r="C180" s="15"/>
      <c r="D180" s="127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04">
        <f>SUM((COUNTIF(E180:V180,$Z$1))+(COUNTIF(E180:V180,$AA$1))+(COUNTIF(E180:V180,$AB$1))+(COUNTIF(E180:V180,$AC$1))+(COUNTIF(E180:V180,$AD$1))+(COUNTIF(E180:V180,$AE$1))+(COUNTIF(E180:V180,$AF$1))+(COUNTIF(E180:V180,$AG$1))+(COUNTIF(E180:V180,$AH$1))+(COUNTIF(E180:V180,$AI$1))+(COUNTIF(E180:V180,$AJ$1))+(COUNTIF(E180:V180,$AK$1))+(COUNTIF(E180:V180,$AL$1))+(COUNTIF(E180:V180,$AM$1))+(COUNTIF(E180:V180,$AN$1)))</f>
        <v>0</v>
      </c>
      <c r="X180" s="96"/>
      <c r="Y180" s="96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ht="14.25">
      <c r="A181" s="22">
        <v>180</v>
      </c>
      <c r="B181" s="57"/>
      <c r="C181" s="15"/>
      <c r="D181" s="127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04">
        <f>SUM((COUNTIF(E181:V181,$Z$1))+(COUNTIF(E181:V181,$AA$1))+(COUNTIF(E181:V181,$AB$1))+(COUNTIF(E181:V181,$AC$1))+(COUNTIF(E181:V181,$AD$1))+(COUNTIF(E181:V181,$AE$1))+(COUNTIF(E181:V181,$AF$1))+(COUNTIF(E181:V181,$AG$1))+(COUNTIF(E181:V181,$AH$1))+(COUNTIF(E181:V181,$AI$1))+(COUNTIF(E181:V181,$AJ$1))+(COUNTIF(E181:V181,$AK$1))+(COUNTIF(E181:V181,$AL$1))+(COUNTIF(E181:V181,$AM$1))+(COUNTIF(E181:V181,$AN$1)))</f>
        <v>0</v>
      </c>
      <c r="X181" s="96"/>
      <c r="Y181" s="96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ht="14.25">
      <c r="A182" s="22">
        <v>181</v>
      </c>
      <c r="B182" s="57"/>
      <c r="C182" s="15"/>
      <c r="D182" s="127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04">
        <f>SUM((COUNTIF(E182:V182,$Z$1))+(COUNTIF(E182:V182,$AA$1))+(COUNTIF(E182:V182,$AB$1))+(COUNTIF(E182:V182,$AC$1))+(COUNTIF(E182:V182,$AD$1))+(COUNTIF(E182:V182,$AE$1))+(COUNTIF(E182:V182,$AF$1))+(COUNTIF(E182:V182,$AG$1))+(COUNTIF(E182:V182,$AH$1))+(COUNTIF(E182:V182,$AI$1))+(COUNTIF(E182:V182,$AJ$1))+(COUNTIF(E182:V182,$AK$1))+(COUNTIF(E182:V182,$AL$1))+(COUNTIF(E182:V182,$AM$1))+(COUNTIF(E182:V182,$AN$1)))</f>
        <v>0</v>
      </c>
      <c r="X182" s="96"/>
      <c r="Y182" s="96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ht="14.25">
      <c r="A183" s="22">
        <v>182</v>
      </c>
      <c r="B183" s="57"/>
      <c r="C183" s="15"/>
      <c r="D183" s="127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04">
        <f>SUM((COUNTIF(E183:V183,$Z$1))+(COUNTIF(E183:V183,$AA$1))+(COUNTIF(E183:V183,$AB$1))+(COUNTIF(E183:V183,$AC$1))+(COUNTIF(E183:V183,$AD$1))+(COUNTIF(E183:V183,$AE$1))+(COUNTIF(E183:V183,$AF$1))+(COUNTIF(E183:V183,$AG$1))+(COUNTIF(E183:V183,$AH$1))+(COUNTIF(E183:V183,$AI$1))+(COUNTIF(E183:V183,$AJ$1))+(COUNTIF(E183:V183,$AK$1))+(COUNTIF(E183:V183,$AL$1))+(COUNTIF(E183:V183,$AM$1))+(COUNTIF(E183:V183,$AN$1)))</f>
        <v>0</v>
      </c>
      <c r="X183" s="96"/>
      <c r="Y183" s="96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ht="14.25">
      <c r="A184" s="22">
        <v>183</v>
      </c>
      <c r="B184" s="57"/>
      <c r="C184" s="15"/>
      <c r="D184" s="127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04">
        <f>SUM((COUNTIF(E184:V184,$Z$1))+(COUNTIF(E184:V184,$AA$1))+(COUNTIF(E184:V184,$AB$1))+(COUNTIF(E184:V184,$AC$1))+(COUNTIF(E184:V184,$AD$1))+(COUNTIF(E184:V184,$AE$1))+(COUNTIF(E184:V184,$AF$1))+(COUNTIF(E184:V184,$AG$1))+(COUNTIF(E184:V184,$AH$1))+(COUNTIF(E184:V184,$AI$1))+(COUNTIF(E184:V184,$AJ$1))+(COUNTIF(E184:V184,$AK$1))+(COUNTIF(E184:V184,$AL$1))+(COUNTIF(E184:V184,$AM$1))+(COUNTIF(E184:V184,$AN$1)))</f>
        <v>0</v>
      </c>
      <c r="X184" s="96"/>
      <c r="Y184" s="96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ht="14.25">
      <c r="A185" s="22">
        <v>184</v>
      </c>
      <c r="B185" s="57"/>
      <c r="C185" s="15"/>
      <c r="D185" s="127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04">
        <f>SUM((COUNTIF(E185:V185,$Z$1))+(COUNTIF(E185:V185,$AA$1))+(COUNTIF(E185:V185,$AB$1))+(COUNTIF(E185:V185,$AC$1))+(COUNTIF(E185:V185,$AD$1))+(COUNTIF(E185:V185,$AE$1))+(COUNTIF(E185:V185,$AF$1))+(COUNTIF(E185:V185,$AG$1))+(COUNTIF(E185:V185,$AH$1))+(COUNTIF(E185:V185,$AI$1))+(COUNTIF(E185:V185,$AJ$1))+(COUNTIF(E185:V185,$AK$1))+(COUNTIF(E185:V185,$AL$1))+(COUNTIF(E185:V185,$AM$1))+(COUNTIF(E185:V185,$AN$1)))</f>
        <v>0</v>
      </c>
      <c r="X185" s="96"/>
      <c r="Y185" s="96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ht="14.25">
      <c r="A186" s="22">
        <v>185</v>
      </c>
      <c r="B186" s="57"/>
      <c r="C186" s="15"/>
      <c r="D186" s="127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04">
        <f>SUM((COUNTIF(E186:V186,$Z$1))+(COUNTIF(E186:V186,$AA$1))+(COUNTIF(E186:V186,$AB$1))+(COUNTIF(E186:V186,$AC$1))+(COUNTIF(E186:V186,$AD$1))+(COUNTIF(E186:V186,$AE$1))+(COUNTIF(E186:V186,$AF$1))+(COUNTIF(E186:V186,$AG$1))+(COUNTIF(E186:V186,$AH$1))+(COUNTIF(E186:V186,$AI$1))+(COUNTIF(E186:V186,$AJ$1))+(COUNTIF(E186:V186,$AK$1))+(COUNTIF(E186:V186,$AL$1))+(COUNTIF(E186:V186,$AM$1))+(COUNTIF(E186:V186,$AN$1)))</f>
        <v>0</v>
      </c>
      <c r="X186" s="96"/>
      <c r="Y186" s="96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ht="14.25">
      <c r="A187" s="22">
        <v>186</v>
      </c>
      <c r="B187" s="57"/>
      <c r="C187" s="15"/>
      <c r="D187" s="127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04">
        <f>SUM((COUNTIF(E187:V187,$Z$1))+(COUNTIF(E187:V187,$AA$1))+(COUNTIF(E187:V187,$AB$1))+(COUNTIF(E187:V187,$AC$1))+(COUNTIF(E187:V187,$AD$1))+(COUNTIF(E187:V187,$AE$1))+(COUNTIF(E187:V187,$AF$1))+(COUNTIF(E187:V187,$AG$1))+(COUNTIF(E187:V187,$AH$1))+(COUNTIF(E187:V187,$AI$1))+(COUNTIF(E187:V187,$AJ$1))+(COUNTIF(E187:V187,$AK$1))+(COUNTIF(E187:V187,$AL$1))+(COUNTIF(E187:V187,$AM$1))+(COUNTIF(E187:V187,$AN$1)))</f>
        <v>0</v>
      </c>
      <c r="X187" s="96"/>
      <c r="Y187" s="96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ht="14.25">
      <c r="A188" s="22">
        <v>187</v>
      </c>
      <c r="B188" s="57"/>
      <c r="C188" s="15"/>
      <c r="D188" s="127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04">
        <f>SUM((COUNTIF(E188:V188,$Z$1))+(COUNTIF(E188:V188,$AA$1))+(COUNTIF(E188:V188,$AB$1))+(COUNTIF(E188:V188,$AC$1))+(COUNTIF(E188:V188,$AD$1))+(COUNTIF(E188:V188,$AE$1))+(COUNTIF(E188:V188,$AF$1))+(COUNTIF(E188:V188,$AG$1))+(COUNTIF(E188:V188,$AH$1))+(COUNTIF(E188:V188,$AI$1))+(COUNTIF(E188:V188,$AJ$1))+(COUNTIF(E188:V188,$AK$1))+(COUNTIF(E188:V188,$AL$1))+(COUNTIF(E188:V188,$AM$1))+(COUNTIF(E188:V188,$AN$1)))</f>
        <v>0</v>
      </c>
      <c r="X188" s="96"/>
      <c r="Y188" s="96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ht="14.25">
      <c r="A189" s="22">
        <v>188</v>
      </c>
      <c r="B189" s="57"/>
      <c r="C189" s="15"/>
      <c r="D189" s="127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04">
        <f>SUM((COUNTIF(E189:V189,$Z$1))+(COUNTIF(E189:V189,$AA$1))+(COUNTIF(E189:V189,$AB$1))+(COUNTIF(E189:V189,$AC$1))+(COUNTIF(E189:V189,$AD$1))+(COUNTIF(E189:V189,$AE$1))+(COUNTIF(E189:V189,$AF$1))+(COUNTIF(E189:V189,$AG$1))+(COUNTIF(E189:V189,$AH$1))+(COUNTIF(E189:V189,$AI$1))+(COUNTIF(E189:V189,$AJ$1))+(COUNTIF(E189:V189,$AK$1))+(COUNTIF(E189:V189,$AL$1))+(COUNTIF(E189:V189,$AM$1))+(COUNTIF(E189:V189,$AN$1)))</f>
        <v>0</v>
      </c>
      <c r="X189" s="96"/>
      <c r="Y189" s="96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ht="14.25">
      <c r="A190" s="22">
        <v>189</v>
      </c>
      <c r="B190" s="57"/>
      <c r="C190" s="15"/>
      <c r="D190" s="127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04">
        <f>SUM((COUNTIF(E190:V190,$Z$1))+(COUNTIF(E190:V190,$AA$1))+(COUNTIF(E190:V190,$AB$1))+(COUNTIF(E190:V190,$AC$1))+(COUNTIF(E190:V190,$AD$1))+(COUNTIF(E190:V190,$AE$1))+(COUNTIF(E190:V190,$AF$1))+(COUNTIF(E190:V190,$AG$1))+(COUNTIF(E190:V190,$AH$1))+(COUNTIF(E190:V190,$AI$1))+(COUNTIF(E190:V190,$AJ$1))+(COUNTIF(E190:V190,$AK$1))+(COUNTIF(E190:V190,$AL$1))+(COUNTIF(E190:V190,$AM$1))+(COUNTIF(E190:V190,$AN$1)))</f>
        <v>0</v>
      </c>
      <c r="X190" s="96"/>
      <c r="Y190" s="96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ht="14.25">
      <c r="A191" s="22">
        <v>190</v>
      </c>
      <c r="B191" s="57"/>
      <c r="C191" s="15"/>
      <c r="D191" s="127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04">
        <f>SUM((COUNTIF(E191:V191,$Z$1))+(COUNTIF(E191:V191,$AA$1))+(COUNTIF(E191:V191,$AB$1))+(COUNTIF(E191:V191,$AC$1))+(COUNTIF(E191:V191,$AD$1))+(COUNTIF(E191:V191,$AE$1))+(COUNTIF(E191:V191,$AF$1))+(COUNTIF(E191:V191,$AG$1))+(COUNTIF(E191:V191,$AH$1))+(COUNTIF(E191:V191,$AI$1))+(COUNTIF(E191:V191,$AJ$1))+(COUNTIF(E191:V191,$AK$1))+(COUNTIF(E191:V191,$AL$1))+(COUNTIF(E191:V191,$AM$1))+(COUNTIF(E191:V191,$AN$1)))</f>
        <v>0</v>
      </c>
      <c r="X191" s="96"/>
      <c r="Y191" s="96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ht="14.25">
      <c r="A192" s="22">
        <v>191</v>
      </c>
      <c r="B192" s="57"/>
      <c r="C192" s="15"/>
      <c r="D192" s="127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04">
        <f>SUM((COUNTIF(E192:V192,$Z$1))+(COUNTIF(E192:V192,$AA$1))+(COUNTIF(E192:V192,$AB$1))+(COUNTIF(E192:V192,$AC$1))+(COUNTIF(E192:V192,$AD$1))+(COUNTIF(E192:V192,$AE$1))+(COUNTIF(E192:V192,$AF$1))+(COUNTIF(E192:V192,$AG$1))+(COUNTIF(E192:V192,$AH$1))+(COUNTIF(E192:V192,$AI$1))+(COUNTIF(E192:V192,$AJ$1))+(COUNTIF(E192:V192,$AK$1))+(COUNTIF(E192:V192,$AL$1))+(COUNTIF(E192:V192,$AM$1))+(COUNTIF(E192:V192,$AN$1)))</f>
        <v>0</v>
      </c>
      <c r="X192" s="96"/>
      <c r="Y192" s="96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ht="14.25">
      <c r="A193" s="22">
        <v>192</v>
      </c>
      <c r="B193" s="57"/>
      <c r="C193" s="15"/>
      <c r="D193" s="127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04">
        <f>SUM((COUNTIF(E193:V193,$Z$1))+(COUNTIF(E193:V193,$AA$1))+(COUNTIF(E193:V193,$AB$1))+(COUNTIF(E193:V193,$AC$1))+(COUNTIF(E193:V193,$AD$1))+(COUNTIF(E193:V193,$AE$1))+(COUNTIF(E193:V193,$AF$1))+(COUNTIF(E193:V193,$AG$1))+(COUNTIF(E193:V193,$AH$1))+(COUNTIF(E193:V193,$AI$1))+(COUNTIF(E193:V193,$AJ$1))+(COUNTIF(E193:V193,$AK$1))+(COUNTIF(E193:V193,$AL$1))+(COUNTIF(E193:V193,$AM$1))+(COUNTIF(E193:V193,$AN$1)))</f>
        <v>0</v>
      </c>
      <c r="X193" s="96"/>
      <c r="Y193" s="96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ht="14.25">
      <c r="A194" s="22">
        <v>193</v>
      </c>
      <c r="B194" s="57"/>
      <c r="C194" s="15"/>
      <c r="D194" s="127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04">
        <f>SUM((COUNTIF(E194:V194,$Z$1))+(COUNTIF(E194:V194,$AA$1))+(COUNTIF(E194:V194,$AB$1))+(COUNTIF(E194:V194,$AC$1))+(COUNTIF(E194:V194,$AD$1))+(COUNTIF(E194:V194,$AE$1))+(COUNTIF(E194:V194,$AF$1))+(COUNTIF(E194:V194,$AG$1))+(COUNTIF(E194:V194,$AH$1))+(COUNTIF(E194:V194,$AI$1))+(COUNTIF(E194:V194,$AJ$1))+(COUNTIF(E194:V194,$AK$1))+(COUNTIF(E194:V194,$AL$1))+(COUNTIF(E194:V194,$AM$1))+(COUNTIF(E194:V194,$AN$1)))</f>
        <v>0</v>
      </c>
      <c r="X194" s="96"/>
      <c r="Y194" s="96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ht="14.25">
      <c r="A195" s="22">
        <v>194</v>
      </c>
      <c r="B195" s="57"/>
      <c r="C195" s="15"/>
      <c r="D195" s="127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04">
        <f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  <c r="X195" s="96"/>
      <c r="Y195" s="96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ht="14.25">
      <c r="A196" s="22">
        <v>195</v>
      </c>
      <c r="B196" s="57"/>
      <c r="C196" s="15"/>
      <c r="D196" s="127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04">
        <f>SUM((COUNTIF(E196:V196,$Z$1))+(COUNTIF(E196:V196,$AA$1))+(COUNTIF(E196:V196,$AB$1))+(COUNTIF(E196:V196,$AC$1))+(COUNTIF(E196:V196,$AD$1))+(COUNTIF(E196:V196,$AE$1))+(COUNTIF(E196:V196,$AF$1))+(COUNTIF(E196:V196,$AG$1))+(COUNTIF(E196:V196,$AH$1))+(COUNTIF(E196:V196,$AI$1))+(COUNTIF(E196:V196,$AJ$1))+(COUNTIF(E196:V196,$AK$1))+(COUNTIF(E196:V196,$AL$1))+(COUNTIF(E196:V196,$AM$1))+(COUNTIF(E196:V196,$AN$1)))</f>
        <v>0</v>
      </c>
      <c r="X196" s="96"/>
      <c r="Y196" s="96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ht="14.25">
      <c r="A197" s="22">
        <v>196</v>
      </c>
      <c r="B197" s="57"/>
      <c r="C197" s="15"/>
      <c r="D197" s="127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04">
        <f>SUM((COUNTIF(E197:V197,$Z$1))+(COUNTIF(E197:V197,$AA$1))+(COUNTIF(E197:V197,$AB$1))+(COUNTIF(E197:V197,$AC$1))+(COUNTIF(E197:V197,$AD$1))+(COUNTIF(E197:V197,$AE$1))+(COUNTIF(E197:V197,$AF$1))+(COUNTIF(E197:V197,$AG$1))+(COUNTIF(E197:V197,$AH$1))+(COUNTIF(E197:V197,$AI$1))+(COUNTIF(E197:V197,$AJ$1))+(COUNTIF(E197:V197,$AK$1))+(COUNTIF(E197:V197,$AL$1))+(COUNTIF(E197:V197,$AM$1))+(COUNTIF(E197:V197,$AN$1)))</f>
        <v>0</v>
      </c>
      <c r="X197" s="96"/>
      <c r="Y197" s="96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ht="14.25">
      <c r="A198" s="22">
        <v>197</v>
      </c>
      <c r="B198" s="57"/>
      <c r="C198" s="15"/>
      <c r="D198" s="127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04">
        <f>SUM((COUNTIF(E198:V198,$Z$1))+(COUNTIF(E198:V198,$AA$1))+(COUNTIF(E198:V198,$AB$1))+(COUNTIF(E198:V198,$AC$1))+(COUNTIF(E198:V198,$AD$1))+(COUNTIF(E198:V198,$AE$1))+(COUNTIF(E198:V198,$AF$1))+(COUNTIF(E198:V198,$AG$1))+(COUNTIF(E198:V198,$AH$1))+(COUNTIF(E198:V198,$AI$1))+(COUNTIF(E198:V198,$AJ$1))+(COUNTIF(E198:V198,$AK$1))+(COUNTIF(E198:V198,$AL$1))+(COUNTIF(E198:V198,$AM$1))+(COUNTIF(E198:V198,$AN$1)))</f>
        <v>0</v>
      </c>
      <c r="X198" s="96"/>
      <c r="Y198" s="96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ht="14.25">
      <c r="A199" s="22">
        <v>198</v>
      </c>
      <c r="B199" s="57"/>
      <c r="C199" s="15"/>
      <c r="D199" s="127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04">
        <f>SUM((COUNTIF(E199:V199,$Z$1))+(COUNTIF(E199:V199,$AA$1))+(COUNTIF(E199:V199,$AB$1))+(COUNTIF(E199:V199,$AC$1))+(COUNTIF(E199:V199,$AD$1))+(COUNTIF(E199:V199,$AE$1))+(COUNTIF(E199:V199,$AF$1))+(COUNTIF(E199:V199,$AG$1))+(COUNTIF(E199:V199,$AH$1))+(COUNTIF(E199:V199,$AI$1))+(COUNTIF(E199:V199,$AJ$1))+(COUNTIF(E199:V199,$AK$1))+(COUNTIF(E199:V199,$AL$1))+(COUNTIF(E199:V199,$AM$1))+(COUNTIF(E199:V199,$AN$1)))</f>
        <v>0</v>
      </c>
      <c r="X199" s="96"/>
      <c r="Y199" s="96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ht="14.25">
      <c r="A200" s="22">
        <v>199</v>
      </c>
      <c r="B200" s="57"/>
      <c r="C200" s="15"/>
      <c r="D200" s="127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04">
        <f>SUM((COUNTIF(E200:V200,$Z$1))+(COUNTIF(E200:V200,$AA$1))+(COUNTIF(E200:V200,$AB$1))+(COUNTIF(E200:V200,$AC$1))+(COUNTIF(E200:V200,$AD$1))+(COUNTIF(E200:V200,$AE$1))+(COUNTIF(E200:V200,$AF$1))+(COUNTIF(E200:V200,$AG$1))+(COUNTIF(E200:V200,$AH$1))+(COUNTIF(E200:V200,$AI$1))+(COUNTIF(E200:V200,$AJ$1))+(COUNTIF(E200:V200,$AK$1))+(COUNTIF(E200:V200,$AL$1))+(COUNTIF(E200:V200,$AM$1))+(COUNTIF(E200:V200,$AN$1)))</f>
        <v>0</v>
      </c>
      <c r="X200" s="96"/>
      <c r="Y200" s="96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ht="14.25">
      <c r="A201" s="60">
        <v>200</v>
      </c>
      <c r="B201" s="61"/>
      <c r="C201" s="62"/>
      <c r="D201" s="152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04">
        <f>SUM((COUNTIF(E201:V201,$Z$1))+(COUNTIF(E201:V201,$AA$1))+(COUNTIF(E201:V201,$AB$1))+(COUNTIF(E201:V201,$AC$1))+(COUNTIF(E201:V201,$AD$1))+(COUNTIF(E201:V201,$AE$1))+(COUNTIF(E201:V201,$AF$1))+(COUNTIF(E201:V201,$AG$1))+(COUNTIF(E201:V201,$AH$1))+(COUNTIF(E201:V201,$AI$1))+(COUNTIF(E201:V201,$AJ$1))+(COUNTIF(E201:V201,$AK$1))+(COUNTIF(E201:V201,$AL$1))+(COUNTIF(E201:V201,$AM$1))+(COUNTIF(E201:V201,$AN$1)))</f>
        <v>0</v>
      </c>
      <c r="X201" s="96"/>
      <c r="Y201" s="96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</sheetData>
  <mergeCells count="1">
    <mergeCell ref="E1:V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equal" id="{00DF009D-00D0-4730-A0FB-00B8009700A1}">
            <xm:f>$AN$1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5" operator="equal" id="{004B0004-00C6-4239-ADAE-00C000E1000B}">
            <xm:f>$AM$1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4" operator="equal" id="{00AB0077-0044-4C91-8F74-00B200AA005C}">
            <xm:f>$AL$1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3" operator="equal" id="{00CB00DA-00D3-4B35-A177-00AC00660098}">
            <xm:f>$AK$1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2" operator="equal" id="{009E0009-0000-4D75-80C6-007E005200D5}">
            <xm:f>$AJ$1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1" operator="equal" id="{00B90051-00DB-4577-BED7-002B00EA00C0}">
            <xm:f>$AI$1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0" operator="equal" id="{00D500F5-0079-40B5-A400-006D00730016}">
            <xm:f>$AH$1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9" operator="equal" id="{005100AA-0073-407A-81FE-002E0072002C}">
            <xm:f>$AG$1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8" operator="equal" id="{00AD001B-0064-4269-966F-000F00330068}">
            <xm:f>$AF$1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7" operator="equal" id="{00100066-006F-48F6-BD57-00E5004400C5}">
            <xm:f>$AE$1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6" operator="equal" id="{00C3009C-00B6-43EB-B39D-003700F70052}">
            <xm:f>$AD$1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5" operator="equal" id="{00B40045-00E4-48E5-A98E-00C200E300B4}">
            <xm:f>$AC$1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4" operator="equal" id="{00F400DA-00A4-4BD4-A559-00F5006300A0}">
            <xm:f>$AB$1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3" operator="equal" id="{003A0049-0028-477E-B591-007600160062}">
            <xm:f>$AA$1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3" operator="equal" id="{005E0075-00A3-45FC-B3B0-009B005D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  <x14:conditionalFormatting xmlns:xm="http://schemas.microsoft.com/office/excel/2006/main">
          <x14:cfRule type="cellIs" priority="2" operator="equal" id="{00DE00B3-00CF-493C-968E-00F100E10077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" operator="equal" id="{005C004F-0068-437E-94EE-00B8000A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T1" zoomScale="100" workbookViewId="0">
      <selection activeCell="A1" activeCellId="0" sqref="A1"/>
    </sheetView>
  </sheetViews>
  <sheetFormatPr defaultRowHeight="14.25"/>
  <cols>
    <col customWidth="1" min="4" max="4" width="4.7109375"/>
    <col customWidth="1" min="5" max="5" width="8.140625"/>
    <col customWidth="1" min="6" max="6" width="6.7109375"/>
    <col customWidth="1" min="24" max="24" width="11.140625"/>
    <col bestFit="1" min="25" max="25" width="19.4921875"/>
  </cols>
  <sheetData>
    <row r="1" ht="14.25">
      <c r="A1" s="66" t="s">
        <v>0</v>
      </c>
      <c r="B1" s="117" t="s">
        <v>1</v>
      </c>
      <c r="C1" s="117" t="s">
        <v>2</v>
      </c>
      <c r="D1" s="118"/>
      <c r="E1" s="119" t="s">
        <v>4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1"/>
      <c r="X1" s="117" t="s">
        <v>5</v>
      </c>
      <c r="Y1" s="122" t="s">
        <v>6</v>
      </c>
      <c r="Z1" s="123">
        <v>1</v>
      </c>
      <c r="AA1" s="124">
        <v>6</v>
      </c>
      <c r="AB1" s="124">
        <v>7</v>
      </c>
      <c r="AC1" s="124">
        <v>9</v>
      </c>
      <c r="AD1" s="124">
        <v>10</v>
      </c>
      <c r="AE1" s="125">
        <v>12</v>
      </c>
      <c r="AF1" s="125">
        <v>14</v>
      </c>
      <c r="AG1" s="125">
        <v>15</v>
      </c>
      <c r="AH1" s="125">
        <v>16</v>
      </c>
      <c r="AI1" s="125">
        <v>17</v>
      </c>
      <c r="AJ1" s="125">
        <v>20</v>
      </c>
      <c r="AK1" s="125">
        <v>21</v>
      </c>
      <c r="AL1" s="125">
        <v>22</v>
      </c>
      <c r="AM1" s="125">
        <v>23</v>
      </c>
      <c r="AN1" s="126">
        <v>24</v>
      </c>
      <c r="AO1" s="1"/>
      <c r="AP1" s="1"/>
      <c r="AQ1" s="1"/>
      <c r="AR1" s="1"/>
      <c r="AS1" s="1"/>
    </row>
    <row r="2" ht="14.25">
      <c r="A2" s="73">
        <v>1</v>
      </c>
      <c r="B2" s="14" t="s">
        <v>7</v>
      </c>
      <c r="C2" s="15">
        <v>1</v>
      </c>
      <c r="D2" s="127"/>
      <c r="E2" s="48">
        <v>2</v>
      </c>
      <c r="F2" s="48">
        <v>3</v>
      </c>
      <c r="G2" s="48">
        <v>4</v>
      </c>
      <c r="H2" s="48">
        <v>5</v>
      </c>
      <c r="I2" s="48">
        <v>7</v>
      </c>
      <c r="J2" s="48">
        <v>10</v>
      </c>
      <c r="K2" s="48">
        <v>11</v>
      </c>
      <c r="L2" s="48">
        <v>12</v>
      </c>
      <c r="M2" s="48">
        <v>13</v>
      </c>
      <c r="N2" s="48">
        <v>14</v>
      </c>
      <c r="O2" s="48">
        <v>15</v>
      </c>
      <c r="P2" s="48">
        <v>17</v>
      </c>
      <c r="Q2" s="48">
        <v>19</v>
      </c>
      <c r="R2" s="48">
        <v>20</v>
      </c>
      <c r="S2" s="48">
        <v>24</v>
      </c>
      <c r="T2" s="48"/>
      <c r="U2" s="48"/>
      <c r="V2" s="48"/>
      <c r="W2" s="104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8</v>
      </c>
      <c r="X2" s="76">
        <v>50</v>
      </c>
      <c r="Y2" s="77"/>
      <c r="Z2" s="78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.25">
      <c r="A3" s="80">
        <v>2</v>
      </c>
      <c r="B3" s="14" t="s">
        <v>8</v>
      </c>
      <c r="C3" s="15">
        <v>2</v>
      </c>
      <c r="D3" s="127"/>
      <c r="E3" s="48">
        <v>2</v>
      </c>
      <c r="F3" s="48">
        <v>3</v>
      </c>
      <c r="G3" s="48">
        <v>4</v>
      </c>
      <c r="H3" s="48">
        <v>5</v>
      </c>
      <c r="I3" s="48">
        <v>6</v>
      </c>
      <c r="J3" s="48">
        <v>9</v>
      </c>
      <c r="K3" s="48">
        <v>10</v>
      </c>
      <c r="L3" s="48">
        <v>11</v>
      </c>
      <c r="M3" s="48">
        <v>14</v>
      </c>
      <c r="N3" s="48">
        <v>17</v>
      </c>
      <c r="O3" s="48">
        <v>18</v>
      </c>
      <c r="P3" s="48">
        <v>19</v>
      </c>
      <c r="Q3" s="48">
        <v>20</v>
      </c>
      <c r="R3" s="48">
        <v>21</v>
      </c>
      <c r="S3" s="48">
        <v>22</v>
      </c>
      <c r="T3" s="48"/>
      <c r="U3" s="48"/>
      <c r="V3" s="48"/>
      <c r="W3" s="104">
        <f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8</v>
      </c>
      <c r="X3" s="128">
        <f>X2*X4</f>
        <v>1850</v>
      </c>
      <c r="Y3" s="129" t="s">
        <v>62</v>
      </c>
      <c r="Z3" s="130">
        <f>COUNTIF(W:W,15)</f>
        <v>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31"/>
      <c r="AO3" s="1"/>
      <c r="AP3" s="131"/>
      <c r="AQ3" s="1"/>
      <c r="AR3" s="1"/>
      <c r="AS3" s="1"/>
    </row>
    <row r="4" ht="14.25">
      <c r="A4" s="80">
        <v>3</v>
      </c>
      <c r="B4" s="14" t="s">
        <v>10</v>
      </c>
      <c r="C4" s="15">
        <v>1</v>
      </c>
      <c r="D4" s="127"/>
      <c r="E4" s="48">
        <v>1</v>
      </c>
      <c r="F4" s="48">
        <v>2</v>
      </c>
      <c r="G4" s="48">
        <v>3</v>
      </c>
      <c r="H4" s="48">
        <v>5</v>
      </c>
      <c r="I4" s="48">
        <v>6</v>
      </c>
      <c r="J4" s="48">
        <v>8</v>
      </c>
      <c r="K4" s="48">
        <v>9</v>
      </c>
      <c r="L4" s="48">
        <v>10</v>
      </c>
      <c r="M4" s="48">
        <v>11</v>
      </c>
      <c r="N4" s="48">
        <v>12</v>
      </c>
      <c r="O4" s="48">
        <v>14</v>
      </c>
      <c r="P4" s="48">
        <v>18</v>
      </c>
      <c r="Q4" s="48">
        <v>19</v>
      </c>
      <c r="R4" s="48">
        <v>20</v>
      </c>
      <c r="S4" s="48">
        <v>22</v>
      </c>
      <c r="T4" s="48"/>
      <c r="U4" s="48"/>
      <c r="V4" s="48"/>
      <c r="W4" s="132">
        <f>SUM((COUNTIF(E4:V4,$Z$1))+(COUNTIF(E4:V4,$AA$1))+(COUNTIF(E4:V4,$AB$1))+(COUNTIF(E4:V4,$AC$1))+(COUNTIF(E4:V4,$AD$1))+(COUNTIF(E4:V4,$AE$1))+(COUNTIF(E4:V4,$AF$1))+(COUNTIF(E4:V4,$AG$1))+(COUNTIF(E4:V4,$AH$1))+(COUNTIF(E4:V4,$AI$1))+(COUNTIF(E4:V4,$AJ$1))+(COUNTIF(E4:V4,$AK$1))+(COUNTIF(E4:V4,$AL$1))+(COUNTIF(E4:V4,$AM$1))+(COUNTIF(E4:V4,$AN$1)))</f>
        <v>8</v>
      </c>
      <c r="X4" s="86">
        <f>SUM(C2:C201)</f>
        <v>37</v>
      </c>
      <c r="Y4" s="133" t="s">
        <v>63</v>
      </c>
      <c r="Z4" s="134">
        <f>COUNTIF(W:W,14)</f>
        <v>0</v>
      </c>
      <c r="AA4" s="1"/>
      <c r="AB4" s="1"/>
      <c r="AC4" s="1"/>
      <c r="AD4" s="1"/>
      <c r="AE4" s="1"/>
      <c r="AF4" s="1"/>
      <c r="AG4" s="1"/>
      <c r="AH4" s="1"/>
      <c r="AI4" s="1"/>
      <c r="AJ4" s="135"/>
      <c r="AK4" s="136"/>
      <c r="AL4" s="137"/>
      <c r="AM4" s="1"/>
      <c r="AN4" s="131"/>
      <c r="AO4" s="1"/>
      <c r="AP4" s="131"/>
      <c r="AQ4" s="1"/>
      <c r="AR4" s="1"/>
      <c r="AS4" s="1"/>
    </row>
    <row r="5" ht="14.25">
      <c r="A5" s="80">
        <v>4</v>
      </c>
      <c r="B5" s="34" t="s">
        <v>12</v>
      </c>
      <c r="C5" s="15">
        <v>1</v>
      </c>
      <c r="D5" s="127"/>
      <c r="E5" s="48">
        <v>1</v>
      </c>
      <c r="F5" s="48">
        <v>3</v>
      </c>
      <c r="G5" s="48">
        <v>4</v>
      </c>
      <c r="H5" s="48">
        <v>5</v>
      </c>
      <c r="I5" s="48">
        <v>7</v>
      </c>
      <c r="J5" s="48">
        <v>9</v>
      </c>
      <c r="K5" s="48">
        <v>10</v>
      </c>
      <c r="L5" s="48">
        <v>11</v>
      </c>
      <c r="M5" s="48">
        <v>13</v>
      </c>
      <c r="N5" s="48">
        <v>14</v>
      </c>
      <c r="O5" s="48">
        <v>15</v>
      </c>
      <c r="P5" s="48">
        <v>20</v>
      </c>
      <c r="Q5" s="48">
        <v>21</v>
      </c>
      <c r="R5" s="48">
        <v>22</v>
      </c>
      <c r="S5" s="48">
        <v>24</v>
      </c>
      <c r="T5" s="48"/>
      <c r="U5" s="48"/>
      <c r="V5" s="48"/>
      <c r="W5" s="104">
        <f>SUM((COUNTIF(E5:V5,$Z$1))+(COUNTIF(E5:V5,$AA$1))+(COUNTIF(E5:V5,$AB$1))+(COUNTIF(E5:V5,$AC$1))+(COUNTIF(E5:V5,$AD$1))+(COUNTIF(E5:V5,$AE$1))+(COUNTIF(E5:V5,$AF$1))+(COUNTIF(E5:V5,$AG$1))+(COUNTIF(E5:V5,$AH$1))+(COUNTIF(E5:V5,$AI$1))+(COUNTIF(E5:V5,$AJ$1))+(COUNTIF(E5:V5,$AK$1))+(COUNTIF(E5:V5,$AL$1))+(COUNTIF(E5:V5,$AM$1))+(COUNTIF(E5:V5,$AN$1)))</f>
        <v>10</v>
      </c>
      <c r="X5" s="138"/>
      <c r="Y5" s="139" t="s">
        <v>64</v>
      </c>
      <c r="Z5" s="140">
        <f>COUNTIF(W:W,13)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36"/>
      <c r="AL5" s="1"/>
      <c r="AM5" s="1"/>
      <c r="AN5" s="131"/>
      <c r="AO5" s="1"/>
      <c r="AP5" s="131"/>
      <c r="AQ5" s="1"/>
      <c r="AR5" s="1"/>
      <c r="AS5" s="1"/>
    </row>
    <row r="6" ht="14.25">
      <c r="A6" s="80">
        <v>5</v>
      </c>
      <c r="B6" s="14" t="s">
        <v>14</v>
      </c>
      <c r="C6" s="15">
        <v>4</v>
      </c>
      <c r="D6" s="127"/>
      <c r="E6" s="48">
        <v>2</v>
      </c>
      <c r="F6" s="48">
        <v>6</v>
      </c>
      <c r="G6" s="48">
        <v>8</v>
      </c>
      <c r="H6" s="48">
        <v>10</v>
      </c>
      <c r="I6" s="48">
        <v>11</v>
      </c>
      <c r="J6" s="48">
        <v>12</v>
      </c>
      <c r="K6" s="48">
        <v>13</v>
      </c>
      <c r="L6" s="48">
        <v>15</v>
      </c>
      <c r="M6" s="48">
        <v>16</v>
      </c>
      <c r="N6" s="48">
        <v>18</v>
      </c>
      <c r="O6" s="48">
        <v>19</v>
      </c>
      <c r="P6" s="48">
        <v>20</v>
      </c>
      <c r="Q6" s="48">
        <v>21</v>
      </c>
      <c r="R6" s="48">
        <v>24</v>
      </c>
      <c r="S6" s="48">
        <v>25</v>
      </c>
      <c r="T6" s="48"/>
      <c r="U6" s="48"/>
      <c r="V6" s="48"/>
      <c r="W6" s="104">
        <f>SUM((COUNTIF(E6:V6,$Z$1))+(COUNTIF(E6:V6,$AA$1))+(COUNTIF(E6:V6,$AB$1))+(COUNTIF(E6:V6,$AC$1))+(COUNTIF(E6:V6,$AD$1))+(COUNTIF(E6:V6,$AE$1))+(COUNTIF(E6:V6,$AF$1))+(COUNTIF(E6:V6,$AG$1))+(COUNTIF(E6:V6,$AH$1))+(COUNTIF(E6:V6,$AI$1))+(COUNTIF(E6:V6,$AJ$1))+(COUNTIF(E6:V6,$AK$1))+(COUNTIF(E6:V6,$AL$1))+(COUNTIF(E6:V6,$AM$1))+(COUNTIF(E6:V6,$AN$1)))</f>
        <v>8</v>
      </c>
      <c r="X6" s="141"/>
      <c r="Y6" s="142" t="s">
        <v>65</v>
      </c>
      <c r="Z6" s="143">
        <f>COUNTIF(W:W,12)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36"/>
      <c r="AL6" s="1"/>
      <c r="AM6" s="1"/>
      <c r="AN6" s="131"/>
      <c r="AO6" s="1"/>
      <c r="AP6" s="131"/>
      <c r="AQ6" s="1"/>
      <c r="AR6" s="1"/>
      <c r="AS6" s="1"/>
    </row>
    <row r="7" ht="14.25">
      <c r="A7" s="80">
        <v>6</v>
      </c>
      <c r="B7" s="14" t="s">
        <v>16</v>
      </c>
      <c r="C7" s="15">
        <v>2</v>
      </c>
      <c r="D7" s="127"/>
      <c r="E7" s="48">
        <v>2</v>
      </c>
      <c r="F7" s="48">
        <v>3</v>
      </c>
      <c r="G7" s="48">
        <v>5</v>
      </c>
      <c r="H7" s="48">
        <v>6</v>
      </c>
      <c r="I7" s="48">
        <v>10</v>
      </c>
      <c r="J7" s="48">
        <v>11</v>
      </c>
      <c r="K7" s="48">
        <v>13</v>
      </c>
      <c r="L7" s="48">
        <v>14</v>
      </c>
      <c r="M7" s="48">
        <v>16</v>
      </c>
      <c r="N7" s="48">
        <v>19</v>
      </c>
      <c r="O7" s="48">
        <v>20</v>
      </c>
      <c r="P7" s="48">
        <v>22</v>
      </c>
      <c r="Q7" s="48">
        <v>23</v>
      </c>
      <c r="R7" s="48">
        <v>24</v>
      </c>
      <c r="S7" s="48">
        <v>25</v>
      </c>
      <c r="T7" s="48"/>
      <c r="U7" s="48"/>
      <c r="V7" s="48"/>
      <c r="W7" s="104">
        <f>SUM((COUNTIF(E7:V7,$Z$1))+(COUNTIF(E7:V7,$AA$1))+(COUNTIF(E7:V7,$AB$1))+(COUNTIF(E7:V7,$AC$1))+(COUNTIF(E7:V7,$AD$1))+(COUNTIF(E7:V7,$AE$1))+(COUNTIF(E7:V7,$AF$1))+(COUNTIF(E7:V7,$AG$1))+(COUNTIF(E7:V7,$AH$1))+(COUNTIF(E7:V7,$AI$1))+(COUNTIF(E7:V7,$AJ$1))+(COUNTIF(E7:V7,$AK$1))+(COUNTIF(E7:V7,$AL$1))+(COUNTIF(E7:V7,$AM$1))+(COUNTIF(E7:V7,$AN$1)))</f>
        <v>8</v>
      </c>
      <c r="X7" s="141"/>
      <c r="Y7" s="142" t="s">
        <v>66</v>
      </c>
      <c r="Z7" s="143">
        <f>COUNTIF(W:W,11)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36"/>
      <c r="AL7" s="1"/>
      <c r="AM7" s="1"/>
      <c r="AN7" s="131"/>
      <c r="AO7" s="1"/>
      <c r="AP7" s="131"/>
      <c r="AQ7" s="1"/>
      <c r="AR7" s="1"/>
      <c r="AS7" s="1"/>
    </row>
    <row r="8" ht="14.25">
      <c r="A8" s="80">
        <v>7</v>
      </c>
      <c r="B8" s="14" t="s">
        <v>18</v>
      </c>
      <c r="C8" s="15">
        <v>2</v>
      </c>
      <c r="D8" s="127"/>
      <c r="E8" s="48">
        <v>1</v>
      </c>
      <c r="F8" s="48">
        <v>2</v>
      </c>
      <c r="G8" s="48">
        <v>3</v>
      </c>
      <c r="H8" s="48">
        <v>4</v>
      </c>
      <c r="I8" s="48">
        <v>5</v>
      </c>
      <c r="J8" s="48">
        <v>7</v>
      </c>
      <c r="K8" s="48">
        <v>9</v>
      </c>
      <c r="L8" s="48">
        <v>10</v>
      </c>
      <c r="M8" s="48">
        <v>12</v>
      </c>
      <c r="N8" s="48">
        <v>13</v>
      </c>
      <c r="O8" s="48">
        <v>14</v>
      </c>
      <c r="P8" s="48">
        <v>17</v>
      </c>
      <c r="Q8" s="48">
        <v>19</v>
      </c>
      <c r="R8" s="48">
        <v>20</v>
      </c>
      <c r="S8" s="48">
        <v>25</v>
      </c>
      <c r="T8" s="48"/>
      <c r="U8" s="48"/>
      <c r="V8" s="48"/>
      <c r="W8" s="104">
        <f>SUM((COUNTIF(E8:V8,$Z$1))+(COUNTIF(E8:V8,$AA$1))+(COUNTIF(E8:V8,$AB$1))+(COUNTIF(E8:V8,$AC$1))+(COUNTIF(E8:V8,$AD$1))+(COUNTIF(E8:V8,$AE$1))+(COUNTIF(E8:V8,$AF$1))+(COUNTIF(E8:V8,$AG$1))+(COUNTIF(E8:V8,$AH$1))+(COUNTIF(E8:V8,$AI$1))+(COUNTIF(E8:V8,$AJ$1))+(COUNTIF(E8:V8,$AK$1))+(COUNTIF(E8:V8,$AL$1))+(COUNTIF(E8:V8,$AM$1))+(COUNTIF(E8:V8,$AN$1)))</f>
        <v>8</v>
      </c>
      <c r="X8" s="141"/>
      <c r="Y8" s="42" t="s">
        <v>19</v>
      </c>
      <c r="Z8" s="95">
        <f>COUNTIF(W:W,1)</f>
        <v>0</v>
      </c>
      <c r="AA8" s="1"/>
      <c r="AB8" s="1"/>
      <c r="AC8" s="1"/>
      <c r="AD8" s="1"/>
      <c r="AE8" s="1"/>
      <c r="AF8" s="1"/>
      <c r="AG8" s="1"/>
      <c r="AH8" s="1"/>
      <c r="AI8" s="1"/>
      <c r="AJ8" s="144"/>
      <c r="AK8" s="1"/>
      <c r="AL8" s="1"/>
      <c r="AM8" s="72"/>
      <c r="AN8" s="131"/>
      <c r="AO8" s="1"/>
      <c r="AP8" s="131"/>
      <c r="AQ8" s="1"/>
      <c r="AR8" s="1"/>
      <c r="AS8" s="1"/>
    </row>
    <row r="9" ht="14.25">
      <c r="A9" s="80">
        <v>8</v>
      </c>
      <c r="B9" s="14" t="s">
        <v>20</v>
      </c>
      <c r="C9" s="15">
        <v>1</v>
      </c>
      <c r="D9" s="127"/>
      <c r="E9" s="48">
        <v>1</v>
      </c>
      <c r="F9" s="48">
        <v>2</v>
      </c>
      <c r="G9" s="48">
        <v>3</v>
      </c>
      <c r="H9" s="48">
        <v>4</v>
      </c>
      <c r="I9" s="48">
        <v>8</v>
      </c>
      <c r="J9" s="48">
        <v>9</v>
      </c>
      <c r="K9" s="48">
        <v>11</v>
      </c>
      <c r="L9" s="48">
        <v>12</v>
      </c>
      <c r="M9" s="48">
        <v>13</v>
      </c>
      <c r="N9" s="48">
        <v>16</v>
      </c>
      <c r="O9" s="48">
        <v>18</v>
      </c>
      <c r="P9" s="48">
        <v>20</v>
      </c>
      <c r="Q9" s="48">
        <v>23</v>
      </c>
      <c r="R9" s="48">
        <v>24</v>
      </c>
      <c r="S9" s="48">
        <v>25</v>
      </c>
      <c r="T9" s="48"/>
      <c r="U9" s="48"/>
      <c r="V9" s="48"/>
      <c r="W9" s="104">
        <f>SUM((COUNTIF(E9:V9,$Z$1))+(COUNTIF(E9:V9,$AA$1))+(COUNTIF(E9:V9,$AB$1))+(COUNTIF(E9:V9,$AC$1))+(COUNTIF(E9:V9,$AD$1))+(COUNTIF(E9:V9,$AE$1))+(COUNTIF(E9:V9,$AF$1))+(COUNTIF(E9:V9,$AG$1))+(COUNTIF(E9:V9,$AH$1))+(COUNTIF(E9:V9,$AI$1))+(COUNTIF(E9:V9,$AJ$1))+(COUNTIF(E9:V9,$AK$1))+(COUNTIF(E9:V9,$AL$1))+(COUNTIF(E9:V9,$AM$1))+(COUNTIF(E9:V9,$AN$1)))</f>
        <v>7</v>
      </c>
      <c r="X9" s="141"/>
      <c r="Y9" s="44" t="s">
        <v>21</v>
      </c>
      <c r="Z9" s="43">
        <f>COUNTIF(W:W,0)</f>
        <v>191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2"/>
      <c r="AN9" s="131"/>
      <c r="AO9" s="1"/>
      <c r="AP9" s="131"/>
      <c r="AQ9" s="1"/>
      <c r="AR9" s="1"/>
      <c r="AS9" s="1"/>
    </row>
    <row r="10" ht="14.25">
      <c r="A10" s="80">
        <v>9</v>
      </c>
      <c r="B10" s="34" t="s">
        <v>22</v>
      </c>
      <c r="C10" s="15">
        <v>2</v>
      </c>
      <c r="D10" s="127"/>
      <c r="E10" s="48">
        <v>2</v>
      </c>
      <c r="F10" s="48">
        <v>3</v>
      </c>
      <c r="G10" s="48">
        <v>5</v>
      </c>
      <c r="H10" s="48">
        <v>6</v>
      </c>
      <c r="I10" s="48">
        <v>9</v>
      </c>
      <c r="J10" s="48">
        <v>10</v>
      </c>
      <c r="K10" s="48">
        <v>11</v>
      </c>
      <c r="L10" s="48">
        <v>12</v>
      </c>
      <c r="M10" s="48">
        <v>14</v>
      </c>
      <c r="N10" s="48">
        <v>15</v>
      </c>
      <c r="O10" s="48">
        <v>19</v>
      </c>
      <c r="P10" s="48">
        <v>20</v>
      </c>
      <c r="Q10" s="48">
        <v>22</v>
      </c>
      <c r="R10" s="48">
        <v>24</v>
      </c>
      <c r="S10" s="48">
        <v>25</v>
      </c>
      <c r="T10" s="48"/>
      <c r="U10" s="48"/>
      <c r="V10" s="48"/>
      <c r="W10" s="104">
        <f>SUM((COUNTIF(E10:V10,$Z$1))+(COUNTIF(E10:V10,$AA$1))+(COUNTIF(E10:V10,$AB$1))+(COUNTIF(E10:V10,$AC$1))+(COUNTIF(E10:V10,$AD$1))+(COUNTIF(E10:V10,$AE$1))+(COUNTIF(E10:V10,$AF$1))+(COUNTIF(E10:V10,$AG$1))+(COUNTIF(E10:V10,$AH$1))+(COUNTIF(E10:V10,$AI$1))+(COUNTIF(E10:V10,$AJ$1))+(COUNTIF(E10:V10,$AK$1))+(COUNTIF(E10:V10,$AL$1))+(COUNTIF(E10:V10,$AM$1))+(COUNTIF(E10:V10,$AN$1)))</f>
        <v>9</v>
      </c>
      <c r="X10" s="2"/>
      <c r="Y10" s="96"/>
      <c r="Z10" s="97"/>
      <c r="AA10" s="78"/>
      <c r="AB10" s="1"/>
      <c r="AC10" s="78"/>
      <c r="AD10" s="78"/>
      <c r="AE10" s="1"/>
      <c r="AF10" s="1"/>
      <c r="AG10" s="1"/>
      <c r="AH10" s="1"/>
      <c r="AI10" s="1"/>
      <c r="AJ10" s="1"/>
      <c r="AK10" s="1"/>
      <c r="AL10" s="1"/>
      <c r="AM10" s="72"/>
      <c r="AN10" s="131"/>
      <c r="AO10" s="1"/>
      <c r="AP10" s="131"/>
      <c r="AQ10" s="1"/>
      <c r="AR10" s="1"/>
      <c r="AS10" s="1"/>
    </row>
    <row r="11" ht="14.25">
      <c r="A11" s="80">
        <v>10</v>
      </c>
      <c r="B11" s="14" t="s">
        <v>23</v>
      </c>
      <c r="C11" s="15">
        <v>2</v>
      </c>
      <c r="D11" s="12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104">
        <f>SUM((COUNTIF(E11:V11,$Z$1))+(COUNTIF(E11:V11,$AA$1))+(COUNTIF(E11:V11,$AB$1))+(COUNTIF(E11:V11,$AC$1))+(COUNTIF(E11:V11,$AD$1))+(COUNTIF(E11:V11,$AE$1))+(COUNTIF(E11:V11,$AF$1))+(COUNTIF(E11:V11,$AG$1))+(COUNTIF(E11:V11,$AH$1))+(COUNTIF(E11:V11,$AI$1))+(COUNTIF(E11:V11,$AJ$1))+(COUNTIF(E11:V11,$AK$1))+(COUNTIF(E11:V11,$AL$1))+(COUNTIF(E11:V11,$AM$1))+(COUNTIF(E11:V11,$AN$1)))</f>
        <v>0</v>
      </c>
      <c r="X11" s="96"/>
      <c r="Y11" s="100"/>
      <c r="Z11" s="145" t="s">
        <v>24</v>
      </c>
      <c r="AA11" s="145" t="s">
        <v>25</v>
      </c>
      <c r="AB11" s="101"/>
      <c r="AC11" s="146" t="s">
        <v>24</v>
      </c>
      <c r="AD11" s="146" t="s">
        <v>25</v>
      </c>
      <c r="AE11" s="1"/>
      <c r="AF11" s="1"/>
      <c r="AG11" s="1"/>
      <c r="AH11" s="1"/>
      <c r="AI11" s="1"/>
      <c r="AJ11" s="1"/>
      <c r="AK11" s="1"/>
      <c r="AL11" s="1"/>
      <c r="AM11" s="72"/>
      <c r="AN11" s="131"/>
      <c r="AO11" s="1"/>
      <c r="AP11" s="131"/>
      <c r="AQ11" s="1"/>
      <c r="AR11" s="1"/>
      <c r="AS11" s="1"/>
    </row>
    <row r="12" ht="14.25">
      <c r="A12" s="80">
        <v>11</v>
      </c>
      <c r="B12" s="14" t="s">
        <v>26</v>
      </c>
      <c r="C12" s="15">
        <v>2</v>
      </c>
      <c r="D12" s="12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104">
        <f>SUM((COUNTIF(E12:V12,$Z$1))+(COUNTIF(E12:V12,$AA$1))+(COUNTIF(E12:V12,$AB$1))+(COUNTIF(E12:V12,$AC$1))+(COUNTIF(E12:V12,$AD$1))+(COUNTIF(E12:V12,$AE$1))+(COUNTIF(E12:V12,$AF$1))+(COUNTIF(E12:V12,$AG$1))+(COUNTIF(E12:V12,$AH$1))+(COUNTIF(E12:V12,$AI$1))+(COUNTIF(E12:V12,$AJ$1))+(COUNTIF(E12:V12,$AK$1))+(COUNTIF(E12:V12,$AL$1))+(COUNTIF(E12:V12,$AM$1))+(COUNTIF(E12:V12,$AN$1)))</f>
        <v>0</v>
      </c>
      <c r="X12" s="96"/>
      <c r="Y12" s="105"/>
      <c r="Z12" s="147">
        <v>1</v>
      </c>
      <c r="AA12" s="148">
        <f>COUNTIF($E$2:$V$308,Z12)</f>
        <v>4</v>
      </c>
      <c r="AB12" s="108"/>
      <c r="AC12" s="149">
        <v>21</v>
      </c>
      <c r="AD12" s="150">
        <f>COUNTIF($E$2:$V$308,AC12)</f>
        <v>3</v>
      </c>
      <c r="AE12" s="1"/>
      <c r="AF12" s="1"/>
      <c r="AG12" s="1"/>
      <c r="AH12" s="1"/>
      <c r="AI12" s="1"/>
      <c r="AJ12" s="1"/>
      <c r="AK12" s="1"/>
      <c r="AL12" s="1"/>
      <c r="AM12" s="72"/>
      <c r="AN12" s="131"/>
      <c r="AO12" s="1"/>
      <c r="AP12" s="131"/>
      <c r="AQ12" s="1"/>
      <c r="AR12" s="1"/>
      <c r="AS12" s="72"/>
    </row>
    <row r="13" ht="14.25">
      <c r="A13" s="80">
        <v>12</v>
      </c>
      <c r="B13" s="34" t="s">
        <v>27</v>
      </c>
      <c r="C13" s="15">
        <v>1</v>
      </c>
      <c r="D13" s="12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104">
        <f>SUM((COUNTIF(E13:V13,$Z$1))+(COUNTIF(E13:V13,$AA$1))+(COUNTIF(E13:V13,$AB$1))+(COUNTIF(E13:V13,$AC$1))+(COUNTIF(E13:V13,$AD$1))+(COUNTIF(E13:V13,$AE$1))+(COUNTIF(E13:V13,$AF$1))+(COUNTIF(E13:V13,$AG$1))+(COUNTIF(E13:V13,$AH$1))+(COUNTIF(E13:V13,$AI$1))+(COUNTIF(E13:V13,$AJ$1))+(COUNTIF(E13:V13,$AK$1))+(COUNTIF(E13:V13,$AL$1))+(COUNTIF(E13:V13,$AM$1))+(COUNTIF(E13:V13,$AN$1)))</f>
        <v>0</v>
      </c>
      <c r="X13" s="96"/>
      <c r="Y13" s="105"/>
      <c r="Z13" s="149">
        <v>2</v>
      </c>
      <c r="AA13" s="150">
        <f>COUNTIF($E$2:$V$308,Z13)</f>
        <v>8</v>
      </c>
      <c r="AB13" s="108"/>
      <c r="AC13" s="149">
        <v>22</v>
      </c>
      <c r="AD13" s="150">
        <f>COUNTIF($E$2:$V$308,AC13)</f>
        <v>5</v>
      </c>
      <c r="AE13" s="1"/>
      <c r="AF13" s="1"/>
      <c r="AG13" s="1"/>
      <c r="AH13" s="1"/>
      <c r="AI13" s="1"/>
      <c r="AJ13" s="1"/>
      <c r="AK13" s="1"/>
      <c r="AL13" s="1"/>
      <c r="AM13" s="72"/>
      <c r="AN13" s="131"/>
      <c r="AO13" s="1"/>
      <c r="AP13" s="131"/>
      <c r="AQ13" s="1"/>
      <c r="AR13" s="1"/>
      <c r="AS13" s="1"/>
    </row>
    <row r="14" ht="14.25">
      <c r="A14" s="80">
        <v>13</v>
      </c>
      <c r="B14" s="54" t="s">
        <v>28</v>
      </c>
      <c r="C14" s="15">
        <v>3</v>
      </c>
      <c r="D14" s="12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104">
        <f>SUM((COUNTIF(E14:V14,$Z$1))+(COUNTIF(E14:V14,$AA$1))+(COUNTIF(E14:V14,$AB$1))+(COUNTIF(E14:V14,$AC$1))+(COUNTIF(E14:V14,$AD$1))+(COUNTIF(E14:V14,$AE$1))+(COUNTIF(E14:V14,$AF$1))+(COUNTIF(E14:V14,$AG$1))+(COUNTIF(E14:V14,$AH$1))+(COUNTIF(E14:V14,$AI$1))+(COUNTIF(E14:V14,$AJ$1))+(COUNTIF(E14:V14,$AK$1))+(COUNTIF(E14:V14,$AL$1))+(COUNTIF(E14:V14,$AM$1))+(COUNTIF(E14:V14,$AN$1)))</f>
        <v>0</v>
      </c>
      <c r="X14" s="96"/>
      <c r="Y14" s="105"/>
      <c r="Z14" s="149">
        <v>3</v>
      </c>
      <c r="AA14" s="150">
        <f>COUNTIF($E$2:$V$308,Z14)</f>
        <v>8</v>
      </c>
      <c r="AB14" s="108"/>
      <c r="AC14" s="149">
        <v>23</v>
      </c>
      <c r="AD14" s="150">
        <f>COUNTIF($E$2:$V$308,AC14)</f>
        <v>2</v>
      </c>
      <c r="AE14" s="1"/>
      <c r="AF14" s="1"/>
      <c r="AG14" s="1"/>
      <c r="AH14" s="1"/>
      <c r="AI14" s="1"/>
      <c r="AJ14" s="1"/>
      <c r="AK14" s="1"/>
      <c r="AL14" s="1"/>
      <c r="AM14" s="72"/>
      <c r="AN14" s="131"/>
      <c r="AO14" s="1"/>
      <c r="AP14" s="131"/>
      <c r="AQ14" s="1"/>
      <c r="AR14" s="1"/>
      <c r="AS14" s="1"/>
    </row>
    <row r="15" ht="14.25">
      <c r="A15" s="80">
        <v>14</v>
      </c>
      <c r="B15" s="14" t="s">
        <v>30</v>
      </c>
      <c r="C15" s="15">
        <v>1</v>
      </c>
      <c r="D15" s="12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104">
        <f>SUM((COUNTIF(E15:V15,$Z$1))+(COUNTIF(E15:V15,$AA$1))+(COUNTIF(E15:V15,$AB$1))+(COUNTIF(E15:V15,$AC$1))+(COUNTIF(E15:V15,$AD$1))+(COUNTIF(E15:V15,$AE$1))+(COUNTIF(E15:V15,$AF$1))+(COUNTIF(E15:V15,$AG$1))+(COUNTIF(E15:V15,$AH$1))+(COUNTIF(E15:V15,$AI$1))+(COUNTIF(E15:V15,$AJ$1))+(COUNTIF(E15:V15,$AK$1))+(COUNTIF(E15:V15,$AL$1))+(COUNTIF(E15:V15,$AM$1))+(COUNTIF(E15:V15,$AN$1)))</f>
        <v>0</v>
      </c>
      <c r="X15" s="96"/>
      <c r="Y15" s="105"/>
      <c r="Z15" s="149">
        <v>4</v>
      </c>
      <c r="AA15" s="150">
        <f>COUNTIF($E$2:$V$308,Z15)</f>
        <v>5</v>
      </c>
      <c r="AB15" s="108"/>
      <c r="AC15" s="149">
        <v>24</v>
      </c>
      <c r="AD15" s="150">
        <f>COUNTIF($E$2:$V$308,AC15)</f>
        <v>6</v>
      </c>
      <c r="AE15" s="1"/>
      <c r="AF15" s="1"/>
      <c r="AG15" s="1"/>
      <c r="AH15" s="1"/>
      <c r="AI15" s="1"/>
      <c r="AJ15" s="1"/>
      <c r="AK15" s="1"/>
      <c r="AL15" s="1"/>
      <c r="AM15" s="72"/>
      <c r="AN15" s="131"/>
      <c r="AO15" s="1"/>
      <c r="AP15" s="131"/>
      <c r="AQ15" s="1"/>
      <c r="AR15" s="1"/>
      <c r="AS15" s="1"/>
    </row>
    <row r="16" ht="14.25">
      <c r="A16" s="80">
        <v>15</v>
      </c>
      <c r="B16" s="14" t="s">
        <v>31</v>
      </c>
      <c r="C16" s="15">
        <v>2</v>
      </c>
      <c r="D16" s="12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104">
        <f>SUM((COUNTIF(E16:V16,$Z$1))+(COUNTIF(E16:V16,$AA$1))+(COUNTIF(E16:V16,$AB$1))+(COUNTIF(E16:V16,$AC$1))+(COUNTIF(E16:V16,$AD$1))+(COUNTIF(E16:V16,$AE$1))+(COUNTIF(E16:V16,$AF$1))+(COUNTIF(E16:V16,$AG$1))+(COUNTIF(E16:V16,$AH$1))+(COUNTIF(E16:V16,$AI$1))+(COUNTIF(E16:V16,$AJ$1))+(COUNTIF(E16:V16,$AK$1))+(COUNTIF(E16:V16,$AL$1))+(COUNTIF(E16:V16,$AM$1))+(COUNTIF(E16:V16,$AN$1)))</f>
        <v>0</v>
      </c>
      <c r="X16" s="96"/>
      <c r="Y16" s="105"/>
      <c r="Z16" s="149">
        <v>5</v>
      </c>
      <c r="AA16" s="150">
        <f>COUNTIF($E$2:$V$308,Z16)</f>
        <v>7</v>
      </c>
      <c r="AB16" s="108"/>
      <c r="AC16" s="149">
        <v>25</v>
      </c>
      <c r="AD16" s="150">
        <f>COUNTIF($E$2:$V$308,AC16)</f>
        <v>5</v>
      </c>
      <c r="AE16" s="1"/>
      <c r="AF16" s="1"/>
      <c r="AG16" s="1"/>
      <c r="AH16" s="1"/>
      <c r="AI16" s="1"/>
      <c r="AJ16" s="1"/>
      <c r="AK16" s="1"/>
      <c r="AL16" s="1"/>
      <c r="AM16" s="72"/>
      <c r="AN16" s="131"/>
      <c r="AO16" s="1"/>
      <c r="AP16" s="131"/>
      <c r="AQ16" s="1"/>
      <c r="AR16" s="1"/>
      <c r="AS16" s="1"/>
    </row>
    <row r="17" ht="14.25">
      <c r="A17" s="80">
        <v>16</v>
      </c>
      <c r="B17" s="14" t="s">
        <v>32</v>
      </c>
      <c r="C17" s="15">
        <v>1</v>
      </c>
      <c r="D17" s="12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104">
        <f>SUM((COUNTIF(E17:V17,$Z$1))+(COUNTIF(E17:V17,$AA$1))+(COUNTIF(E17:V17,$AB$1))+(COUNTIF(E17:V17,$AC$1))+(COUNTIF(E17:V17,$AD$1))+(COUNTIF(E17:V17,$AE$1))+(COUNTIF(E17:V17,$AF$1))+(COUNTIF(E17:V17,$AG$1))+(COUNTIF(E17:V17,$AH$1))+(COUNTIF(E17:V17,$AI$1))+(COUNTIF(E17:V17,$AJ$1))+(COUNTIF(E17:V17,$AK$1))+(COUNTIF(E17:V17,$AL$1))+(COUNTIF(E17:V17,$AM$1))+(COUNTIF(E17:V17,$AN$1)))</f>
        <v>0</v>
      </c>
      <c r="X17" s="96"/>
      <c r="Y17" s="105"/>
      <c r="Z17" s="149">
        <v>6</v>
      </c>
      <c r="AA17" s="150">
        <f>COUNTIF($E$2:$V$308,Z17)</f>
        <v>5</v>
      </c>
      <c r="AB17" s="108"/>
      <c r="AC17" s="149"/>
      <c r="AD17" s="150"/>
      <c r="AE17" s="1"/>
      <c r="AF17" s="1"/>
      <c r="AG17" s="1"/>
      <c r="AH17" s="1"/>
      <c r="AI17" s="1"/>
      <c r="AJ17" s="1"/>
      <c r="AK17" s="1"/>
      <c r="AL17" s="1"/>
      <c r="AM17" s="72"/>
      <c r="AN17" s="131"/>
      <c r="AO17" s="1"/>
      <c r="AP17" s="131"/>
      <c r="AQ17" s="1"/>
      <c r="AR17" s="1"/>
      <c r="AS17" s="1"/>
    </row>
    <row r="18" ht="14.25">
      <c r="A18" s="80">
        <v>17</v>
      </c>
      <c r="B18" s="14" t="s">
        <v>33</v>
      </c>
      <c r="C18" s="15">
        <v>2</v>
      </c>
      <c r="D18" s="127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104">
        <f>SUM((COUNTIF(E18:V18,$Z$1))+(COUNTIF(E18:V18,$AA$1))+(COUNTIF(E18:V18,$AB$1))+(COUNTIF(E18:V18,$AC$1))+(COUNTIF(E18:V18,$AD$1))+(COUNTIF(E18:V18,$AE$1))+(COUNTIF(E18:V18,$AF$1))+(COUNTIF(E18:V18,$AG$1))+(COUNTIF(E18:V18,$AH$1))+(COUNTIF(E18:V18,$AI$1))+(COUNTIF(E18:V18,$AJ$1))+(COUNTIF(E18:V18,$AK$1))+(COUNTIF(E18:V18,$AL$1))+(COUNTIF(E18:V18,$AM$1))+(COUNTIF(E18:V18,$AN$1)))</f>
        <v>0</v>
      </c>
      <c r="X18" s="96"/>
      <c r="Y18" s="105"/>
      <c r="Z18" s="149">
        <v>7</v>
      </c>
      <c r="AA18" s="150">
        <f>COUNTIF($E$2:$V$308,Z18)</f>
        <v>3</v>
      </c>
      <c r="AB18" s="108"/>
      <c r="AC18" s="149"/>
      <c r="AD18" s="150"/>
      <c r="AE18" s="1"/>
      <c r="AF18" s="1"/>
      <c r="AG18" s="1"/>
      <c r="AH18" s="1"/>
      <c r="AI18" s="1"/>
      <c r="AJ18" s="1"/>
      <c r="AK18" s="1"/>
      <c r="AL18" s="1"/>
      <c r="AM18" s="72"/>
      <c r="AN18" s="131"/>
      <c r="AO18" s="1"/>
      <c r="AP18" s="131"/>
      <c r="AQ18" s="1"/>
      <c r="AR18" s="1"/>
      <c r="AS18" s="1"/>
    </row>
    <row r="19" ht="14.25">
      <c r="A19" s="80">
        <v>18</v>
      </c>
      <c r="B19" s="14" t="s">
        <v>34</v>
      </c>
      <c r="C19" s="15">
        <v>2</v>
      </c>
      <c r="D19" s="12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104">
        <f>SUM((COUNTIF(E19:V19,$Z$1))+(COUNTIF(E19:V19,$AA$1))+(COUNTIF(E19:V19,$AB$1))+(COUNTIF(E19:V19,$AC$1))+(COUNTIF(E19:V19,$AD$1))+(COUNTIF(E19:V19,$AE$1))+(COUNTIF(E19:V19,$AF$1))+(COUNTIF(E19:V19,$AG$1))+(COUNTIF(E19:V19,$AH$1))+(COUNTIF(E19:V19,$AI$1))+(COUNTIF(E19:V19,$AJ$1))+(COUNTIF(E19:V19,$AK$1))+(COUNTIF(E19:V19,$AL$1))+(COUNTIF(E19:V19,$AM$1))+(COUNTIF(E19:V19,$AN$1)))</f>
        <v>0</v>
      </c>
      <c r="X19" s="96"/>
      <c r="Y19" s="105"/>
      <c r="Z19" s="149">
        <v>8</v>
      </c>
      <c r="AA19" s="150">
        <f>COUNTIF($E$2:$V$308,Z19)</f>
        <v>3</v>
      </c>
      <c r="AB19" s="108"/>
      <c r="AC19" s="149"/>
      <c r="AD19" s="150"/>
      <c r="AE19" s="1"/>
      <c r="AF19" s="1"/>
      <c r="AG19" s="1"/>
      <c r="AH19" s="1"/>
      <c r="AI19" s="1"/>
      <c r="AJ19" s="1"/>
      <c r="AK19" s="1"/>
      <c r="AL19" s="1"/>
      <c r="AM19" s="72"/>
      <c r="AN19" s="131"/>
      <c r="AO19" s="1"/>
      <c r="AP19" s="131"/>
      <c r="AQ19" s="1"/>
      <c r="AR19" s="1"/>
      <c r="AS19" s="1"/>
    </row>
    <row r="20" ht="14.25">
      <c r="A20" s="80">
        <v>19</v>
      </c>
      <c r="B20" s="14" t="s">
        <v>35</v>
      </c>
      <c r="C20" s="15">
        <v>1</v>
      </c>
      <c r="D20" s="12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104">
        <f>SUM((COUNTIF(E20:V20,$Z$1))+(COUNTIF(E20:V20,$AA$1))+(COUNTIF(E20:V20,$AB$1))+(COUNTIF(E20:V20,$AC$1))+(COUNTIF(E20:V20,$AD$1))+(COUNTIF(E20:V20,$AE$1))+(COUNTIF(E20:V20,$AF$1))+(COUNTIF(E20:V20,$AG$1))+(COUNTIF(E20:V20,$AH$1))+(COUNTIF(E20:V20,$AI$1))+(COUNTIF(E20:V20,$AJ$1))+(COUNTIF(E20:V20,$AK$1))+(COUNTIF(E20:V20,$AL$1))+(COUNTIF(E20:V20,$AM$1))+(COUNTIF(E20:V20,$AN$1)))</f>
        <v>0</v>
      </c>
      <c r="X20" s="96"/>
      <c r="Y20" s="105"/>
      <c r="Z20" s="149">
        <v>9</v>
      </c>
      <c r="AA20" s="150">
        <f>COUNTIF($E$2:$V$308,Z20)</f>
        <v>6</v>
      </c>
      <c r="AB20" s="108"/>
      <c r="AC20" s="149"/>
      <c r="AD20" s="150"/>
      <c r="AE20" s="1"/>
      <c r="AF20" s="1"/>
      <c r="AG20" s="1"/>
      <c r="AH20" s="1"/>
      <c r="AI20" s="1"/>
      <c r="AJ20" s="1"/>
      <c r="AK20" s="1"/>
      <c r="AL20" s="1"/>
      <c r="AM20" s="72"/>
      <c r="AN20" s="131"/>
      <c r="AO20" s="1"/>
      <c r="AP20" s="131"/>
      <c r="AQ20" s="1"/>
      <c r="AR20" s="1"/>
      <c r="AS20" s="1"/>
    </row>
    <row r="21" ht="14.25">
      <c r="A21" s="80">
        <v>20</v>
      </c>
      <c r="B21" s="14" t="s">
        <v>36</v>
      </c>
      <c r="C21" s="15">
        <v>1</v>
      </c>
      <c r="D21" s="12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104">
        <f>SUM((COUNTIF(E21:V21,$Z$1))+(COUNTIF(E21:V21,$AA$1))+(COUNTIF(E21:V21,$AB$1))+(COUNTIF(E21:V21,$AC$1))+(COUNTIF(E21:V21,$AD$1))+(COUNTIF(E21:V21,$AE$1))+(COUNTIF(E21:V21,$AF$1))+(COUNTIF(E21:V21,$AG$1))+(COUNTIF(E21:V21,$AH$1))+(COUNTIF(E21:V21,$AI$1))+(COUNTIF(E21:V21,$AJ$1))+(COUNTIF(E21:V21,$AK$1))+(COUNTIF(E21:V21,$AL$1))+(COUNTIF(E21:V21,$AM$1))+(COUNTIF(E21:V21,$AN$1)))</f>
        <v>0</v>
      </c>
      <c r="X21" s="96"/>
      <c r="Y21" s="105"/>
      <c r="Z21" s="149">
        <v>10</v>
      </c>
      <c r="AA21" s="150">
        <f>COUNTIF($E$2:$V$308,Z21)</f>
        <v>8</v>
      </c>
      <c r="AB21" s="108"/>
      <c r="AC21" s="149"/>
      <c r="AD21" s="150"/>
      <c r="AE21" s="1"/>
      <c r="AF21" s="1"/>
      <c r="AG21" s="1"/>
      <c r="AH21" s="1"/>
      <c r="AI21" s="1"/>
      <c r="AJ21" s="1"/>
      <c r="AK21" s="1"/>
      <c r="AL21" s="1"/>
      <c r="AM21" s="72"/>
      <c r="AN21" s="131"/>
      <c r="AO21" s="1"/>
      <c r="AP21" s="131"/>
      <c r="AQ21" s="1"/>
      <c r="AR21" s="1"/>
      <c r="AS21" s="1"/>
    </row>
    <row r="22" ht="14.25">
      <c r="A22" s="80">
        <v>21</v>
      </c>
      <c r="B22" s="34" t="s">
        <v>37</v>
      </c>
      <c r="C22" s="55">
        <v>1</v>
      </c>
      <c r="D22" s="12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104">
        <f>SUM((COUNTIF(E22:V22,$Z$1))+(COUNTIF(E22:V22,$AA$1))+(COUNTIF(E22:V22,$AB$1))+(COUNTIF(E22:V22,$AC$1))+(COUNTIF(E22:V22,$AD$1))+(COUNTIF(E22:V22,$AE$1))+(COUNTIF(E22:V22,$AF$1))+(COUNTIF(E22:V22,$AG$1))+(COUNTIF(E22:V22,$AH$1))+(COUNTIF(E22:V22,$AI$1))+(COUNTIF(E22:V22,$AJ$1))+(COUNTIF(E22:V22,$AK$1))+(COUNTIF(E22:V22,$AL$1))+(COUNTIF(E22:V22,$AM$1))+(COUNTIF(E22:V22,$AN$1)))</f>
        <v>0</v>
      </c>
      <c r="X22" s="96"/>
      <c r="Y22" s="105"/>
      <c r="Z22" s="149">
        <v>11</v>
      </c>
      <c r="AA22" s="150">
        <f>COUNTIF($E$2:$V$308,Z22)</f>
        <v>8</v>
      </c>
      <c r="AB22" s="108"/>
      <c r="AC22" s="149"/>
      <c r="AD22" s="150"/>
      <c r="AE22" s="1"/>
      <c r="AF22" s="1"/>
      <c r="AG22" s="1"/>
      <c r="AH22" s="1"/>
      <c r="AI22" s="1"/>
      <c r="AJ22" s="1"/>
      <c r="AK22" s="1"/>
      <c r="AL22" s="1"/>
      <c r="AM22" s="72"/>
      <c r="AN22" s="131"/>
      <c r="AO22" s="1"/>
      <c r="AP22" s="131"/>
      <c r="AQ22" s="1"/>
      <c r="AR22" s="1"/>
      <c r="AS22" s="1"/>
    </row>
    <row r="23" ht="14.25">
      <c r="A23" s="80">
        <v>22</v>
      </c>
      <c r="B23" s="14" t="s">
        <v>38</v>
      </c>
      <c r="C23" s="55">
        <v>2</v>
      </c>
      <c r="D23" s="12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104">
        <f>SUM((COUNTIF(E23:V23,$Z$1))+(COUNTIF(E23:V23,$AA$1))+(COUNTIF(E23:V23,$AB$1))+(COUNTIF(E23:V23,$AC$1))+(COUNTIF(E23:V23,$AD$1))+(COUNTIF(E23:V23,$AE$1))+(COUNTIF(E23:V23,$AF$1))+(COUNTIF(E23:V23,$AG$1))+(COUNTIF(E23:V23,$AH$1))+(COUNTIF(E23:V23,$AI$1))+(COUNTIF(E23:V23,$AJ$1))+(COUNTIF(E23:V23,$AK$1))+(COUNTIF(E23:V23,$AL$1))+(COUNTIF(E23:V23,$AM$1))+(COUNTIF(E23:V23,$AN$1)))</f>
        <v>0</v>
      </c>
      <c r="X23" s="96"/>
      <c r="Y23" s="105"/>
      <c r="Z23" s="149">
        <v>12</v>
      </c>
      <c r="AA23" s="150">
        <f>COUNTIF($E$2:$V$308,Z23)</f>
        <v>6</v>
      </c>
      <c r="AB23" s="108"/>
      <c r="AC23" s="149"/>
      <c r="AD23" s="150"/>
      <c r="AE23" s="1"/>
      <c r="AF23" s="1"/>
      <c r="AG23" s="1"/>
      <c r="AH23" s="1"/>
      <c r="AI23" s="1"/>
      <c r="AJ23" s="1"/>
      <c r="AK23" s="1"/>
      <c r="AL23" s="1"/>
      <c r="AM23" s="72"/>
      <c r="AN23" s="131"/>
      <c r="AO23" s="1"/>
      <c r="AP23" s="131"/>
      <c r="AQ23" s="1"/>
      <c r="AR23" s="1"/>
      <c r="AS23" s="1"/>
    </row>
    <row r="24" ht="14.25">
      <c r="A24" s="22">
        <v>23</v>
      </c>
      <c r="B24" s="151"/>
      <c r="C24" s="15"/>
      <c r="D24" s="12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104">
        <f>SUM((COUNTIF(E24:V24,$Z$1))+(COUNTIF(E24:V24,$AA$1))+(COUNTIF(E24:V24,$AB$1))+(COUNTIF(E24:V24,$AC$1))+(COUNTIF(E24:V24,$AD$1))+(COUNTIF(E24:V24,$AE$1))+(COUNTIF(E24:V24,$AF$1))+(COUNTIF(E24:V24,$AG$1))+(COUNTIF(E24:V24,$AH$1))+(COUNTIF(E24:V24,$AI$1))+(COUNTIF(E24:V24,$AJ$1))+(COUNTIF(E24:V24,$AK$1))+(COUNTIF(E24:V24,$AL$1))+(COUNTIF(E24:V24,$AM$1))+(COUNTIF(E24:V24,$AN$1)))</f>
        <v>0</v>
      </c>
      <c r="X24" s="96"/>
      <c r="Y24" s="105"/>
      <c r="Z24" s="149">
        <v>13</v>
      </c>
      <c r="AA24" s="150">
        <f>COUNTIF($E$2:$V$308,Z24)</f>
        <v>6</v>
      </c>
      <c r="AB24" s="108"/>
      <c r="AC24" s="149"/>
      <c r="AD24" s="150"/>
      <c r="AE24" s="1"/>
      <c r="AF24" s="1"/>
      <c r="AG24" s="1"/>
      <c r="AH24" s="1"/>
      <c r="AI24" s="1"/>
      <c r="AJ24" s="1"/>
      <c r="AK24" s="1"/>
      <c r="AL24" s="1"/>
      <c r="AM24" s="72"/>
      <c r="AN24" s="131"/>
      <c r="AO24" s="1"/>
      <c r="AP24" s="131"/>
      <c r="AQ24" s="1"/>
      <c r="AR24" s="1"/>
      <c r="AS24" s="1"/>
    </row>
    <row r="25" ht="14.25">
      <c r="A25" s="22">
        <v>24</v>
      </c>
      <c r="B25" s="57"/>
      <c r="C25" s="15"/>
      <c r="D25" s="127" t="str">
        <f>IF(W25&gt;3,"S","N")</f>
        <v>N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104">
        <f>SUM((COUNTIF(E25:V25,$Z$1))+(COUNTIF(E25:V25,$AA$1))+(COUNTIF(E25:V25,$AB$1))+(COUNTIF(E25:V25,$AC$1))+(COUNTIF(E25:V25,$AD$1))+(COUNTIF(E25:V25,$AE$1))+(COUNTIF(E25:V25,$AF$1))+(COUNTIF(E25:V25,$AG$1))+(COUNTIF(E25:V25,$AH$1))+(COUNTIF(E25:V25,$AI$1))+(COUNTIF(E25:V25,$AJ$1))+(COUNTIF(E25:V25,$AK$1))+(COUNTIF(E25:V25,$AL$1))+(COUNTIF(E25:V25,$AM$1))+(COUNTIF(E25:V25,$AN$1)))</f>
        <v>0</v>
      </c>
      <c r="X25" s="96"/>
      <c r="Y25" s="105"/>
      <c r="Z25" s="149">
        <v>14</v>
      </c>
      <c r="AA25" s="150">
        <f>COUNTIF($E$2:$V$308,Z25)</f>
        <v>7</v>
      </c>
      <c r="AB25" s="108"/>
      <c r="AC25" s="149"/>
      <c r="AD25" s="150"/>
      <c r="AE25" s="1"/>
      <c r="AF25" s="1"/>
      <c r="AG25" s="1"/>
      <c r="AH25" s="1"/>
      <c r="AI25" s="1"/>
      <c r="AJ25" s="1"/>
      <c r="AK25" s="1"/>
      <c r="AL25" s="1"/>
      <c r="AM25" s="72"/>
      <c r="AN25" s="131"/>
      <c r="AO25" s="1"/>
      <c r="AP25" s="131"/>
      <c r="AQ25" s="1"/>
      <c r="AR25" s="1"/>
      <c r="AS25" s="1"/>
    </row>
    <row r="26" ht="14.25">
      <c r="A26" s="22">
        <v>25</v>
      </c>
      <c r="B26" s="57"/>
      <c r="C26" s="15"/>
      <c r="D26" s="127" t="str">
        <f>IF(W26&gt;3,"S","N")</f>
        <v>N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104">
        <f>SUM((COUNTIF(E26:V26,$Z$1))+(COUNTIF(E26:V26,$AA$1))+(COUNTIF(E26:V26,$AB$1))+(COUNTIF(E26:V26,$AC$1))+(COUNTIF(E26:V26,$AD$1))+(COUNTIF(E26:V26,$AE$1))+(COUNTIF(E26:V26,$AF$1))+(COUNTIF(E26:V26,$AG$1))+(COUNTIF(E26:V26,$AH$1))+(COUNTIF(E26:V26,$AI$1))+(COUNTIF(E26:V26,$AJ$1))+(COUNTIF(E26:V26,$AK$1))+(COUNTIF(E26:V26,$AL$1))+(COUNTIF(E26:V26,$AM$1))+(COUNTIF(E26:V26,$AN$1)))</f>
        <v>0</v>
      </c>
      <c r="X26" s="96"/>
      <c r="Y26" s="105"/>
      <c r="Z26" s="149">
        <v>15</v>
      </c>
      <c r="AA26" s="150">
        <f>COUNTIF($E$2:$V$308,Z26)</f>
        <v>4</v>
      </c>
      <c r="AB26" s="108"/>
      <c r="AC26" s="149"/>
      <c r="AD26" s="150"/>
      <c r="AE26" s="1"/>
      <c r="AF26" s="1"/>
      <c r="AG26" s="1"/>
      <c r="AH26" s="1"/>
      <c r="AI26" s="1"/>
      <c r="AJ26" s="1"/>
      <c r="AK26" s="1"/>
      <c r="AL26" s="1"/>
      <c r="AM26" s="72"/>
      <c r="AN26" s="131"/>
      <c r="AO26" s="1"/>
      <c r="AP26" s="131"/>
      <c r="AQ26" s="1"/>
      <c r="AR26" s="1"/>
      <c r="AS26" s="1"/>
    </row>
    <row r="27" ht="14.25">
      <c r="A27" s="22">
        <v>26</v>
      </c>
      <c r="B27" s="57"/>
      <c r="C27" s="15"/>
      <c r="D27" s="127" t="str">
        <f>IF(W27&gt;3,"S","N")</f>
        <v>N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104">
        <f>SUM((COUNTIF(E27:V27,$Z$1))+(COUNTIF(E27:V27,$AA$1))+(COUNTIF(E27:V27,$AB$1))+(COUNTIF(E27:V27,$AC$1))+(COUNTIF(E27:V27,$AD$1))+(COUNTIF(E27:V27,$AE$1))+(COUNTIF(E27:V27,$AF$1))+(COUNTIF(E27:V27,$AG$1))+(COUNTIF(E27:V27,$AH$1))+(COUNTIF(E27:V27,$AI$1))+(COUNTIF(E27:V27,$AJ$1))+(COUNTIF(E27:V27,$AK$1))+(COUNTIF(E27:V27,$AL$1))+(COUNTIF(E27:V27,$AM$1))+(COUNTIF(E27:V27,$AN$1)))</f>
        <v>0</v>
      </c>
      <c r="X27" s="96"/>
      <c r="Y27" s="105"/>
      <c r="Z27" s="149">
        <v>16</v>
      </c>
      <c r="AA27" s="150">
        <f>COUNTIF($E$2:$V$308,Z27)</f>
        <v>3</v>
      </c>
      <c r="AB27" s="108"/>
      <c r="AC27" s="149"/>
      <c r="AD27" s="150"/>
      <c r="AE27" s="1"/>
      <c r="AF27" s="1"/>
      <c r="AG27" s="1"/>
      <c r="AH27" s="1"/>
      <c r="AI27" s="1"/>
      <c r="AJ27" s="1"/>
      <c r="AK27" s="1"/>
      <c r="AL27" s="1"/>
      <c r="AM27" s="72"/>
      <c r="AN27" s="131"/>
      <c r="AO27" s="1"/>
      <c r="AP27" s="131"/>
      <c r="AQ27" s="1"/>
      <c r="AR27" s="1"/>
      <c r="AS27" s="1"/>
    </row>
    <row r="28" ht="14.25">
      <c r="A28" s="22">
        <v>27</v>
      </c>
      <c r="B28" s="57"/>
      <c r="C28" s="15"/>
      <c r="D28" s="127" t="str">
        <f>IF(W28&gt;3,"S","N")</f>
        <v>N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104">
        <f>SUM((COUNTIF(E28:V28,$Z$1))+(COUNTIF(E28:V28,$AA$1))+(COUNTIF(E28:V28,$AB$1))+(COUNTIF(E28:V28,$AC$1))+(COUNTIF(E28:V28,$AD$1))+(COUNTIF(E28:V28,$AE$1))+(COUNTIF(E28:V28,$AF$1))+(COUNTIF(E28:V28,$AG$1))+(COUNTIF(E28:V28,$AH$1))+(COUNTIF(E28:V28,$AI$1))+(COUNTIF(E28:V28,$AJ$1))+(COUNTIF(E28:V28,$AK$1))+(COUNTIF(E28:V28,$AL$1))+(COUNTIF(E28:V28,$AM$1))+(COUNTIF(E28:V28,$AN$1)))</f>
        <v>0</v>
      </c>
      <c r="X28" s="96"/>
      <c r="Y28" s="105"/>
      <c r="Z28" s="149">
        <v>17</v>
      </c>
      <c r="AA28" s="150">
        <f>COUNTIF($E$2:$V$308,Z28)</f>
        <v>3</v>
      </c>
      <c r="AB28" s="108"/>
      <c r="AC28" s="149"/>
      <c r="AD28" s="150"/>
      <c r="AE28" s="1"/>
      <c r="AF28" s="1"/>
      <c r="AG28" s="1"/>
      <c r="AH28" s="1"/>
      <c r="AI28" s="1"/>
      <c r="AJ28" s="1"/>
      <c r="AK28" s="1"/>
      <c r="AL28" s="1"/>
      <c r="AM28" s="72"/>
      <c r="AN28" s="131"/>
      <c r="AO28" s="1"/>
      <c r="AP28" s="131"/>
      <c r="AQ28" s="1"/>
      <c r="AR28" s="1"/>
      <c r="AS28" s="1"/>
    </row>
    <row r="29" ht="14.25">
      <c r="A29" s="22">
        <v>28</v>
      </c>
      <c r="B29" s="57"/>
      <c r="C29" s="15"/>
      <c r="D29" s="127" t="str">
        <f>IF(W29&gt;3,"S","N")</f>
        <v>N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104">
        <f>SUM((COUNTIF(E29:V29,$Z$1))+(COUNTIF(E29:V29,$AA$1))+(COUNTIF(E29:V29,$AB$1))+(COUNTIF(E29:V29,$AC$1))+(COUNTIF(E29:V29,$AD$1))+(COUNTIF(E29:V29,$AE$1))+(COUNTIF(E29:V29,$AF$1))+(COUNTIF(E29:V29,$AG$1))+(COUNTIF(E29:V29,$AH$1))+(COUNTIF(E29:V29,$AI$1))+(COUNTIF(E29:V29,$AJ$1))+(COUNTIF(E29:V29,$AK$1))+(COUNTIF(E29:V29,$AL$1))+(COUNTIF(E29:V29,$AM$1))+(COUNTIF(E29:V29,$AN$1)))</f>
        <v>0</v>
      </c>
      <c r="X29" s="96"/>
      <c r="Y29" s="105"/>
      <c r="Z29" s="149">
        <v>18</v>
      </c>
      <c r="AA29" s="150">
        <f>COUNTIF($E$2:$V$308,Z29)</f>
        <v>4</v>
      </c>
      <c r="AB29" s="108"/>
      <c r="AC29" s="149"/>
      <c r="AD29" s="150"/>
      <c r="AE29" s="1"/>
      <c r="AF29" s="1"/>
      <c r="AG29" s="1"/>
      <c r="AH29" s="1"/>
      <c r="AI29" s="1"/>
      <c r="AJ29" s="1"/>
      <c r="AK29" s="1"/>
      <c r="AL29" s="1"/>
      <c r="AM29" s="1"/>
      <c r="AN29" s="131"/>
      <c r="AO29" s="131"/>
      <c r="AP29" s="131"/>
      <c r="AQ29" s="1"/>
      <c r="AR29" s="1"/>
      <c r="AS29" s="1"/>
    </row>
    <row r="30" ht="14.25">
      <c r="A30" s="22">
        <v>29</v>
      </c>
      <c r="B30" s="57"/>
      <c r="C30" s="15"/>
      <c r="D30" s="127" t="str">
        <f>IF(W30&gt;3,"S","N")</f>
        <v>N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104">
        <f>SUM((COUNTIF(E30:V30,$Z$1))+(COUNTIF(E30:V30,$AA$1))+(COUNTIF(E30:V30,$AB$1))+(COUNTIF(E30:V30,$AC$1))+(COUNTIF(E30:V30,$AD$1))+(COUNTIF(E30:V30,$AE$1))+(COUNTIF(E30:V30,$AF$1))+(COUNTIF(E30:V30,$AG$1))+(COUNTIF(E30:V30,$AH$1))+(COUNTIF(E30:V30,$AI$1))+(COUNTIF(E30:V30,$AJ$1))+(COUNTIF(E30:V30,$AK$1))+(COUNTIF(E30:V30,$AL$1))+(COUNTIF(E30:V30,$AM$1))+(COUNTIF(E30:V30,$AN$1)))</f>
        <v>0</v>
      </c>
      <c r="X30" s="96"/>
      <c r="Y30" s="105"/>
      <c r="Z30" s="149">
        <v>19</v>
      </c>
      <c r="AA30" s="150">
        <f>COUNTIF($E$2:$V$308,Z30)</f>
        <v>7</v>
      </c>
      <c r="AB30" s="108"/>
      <c r="AC30" s="149"/>
      <c r="AD30" s="150"/>
      <c r="AE30" s="1"/>
      <c r="AF30" s="1"/>
      <c r="AG30" s="1"/>
      <c r="AH30" s="1"/>
      <c r="AI30" s="1"/>
      <c r="AJ30" s="1"/>
      <c r="AK30" s="1"/>
      <c r="AL30" s="1"/>
      <c r="AM30" s="1"/>
      <c r="AN30" s="131"/>
      <c r="AO30" s="1"/>
      <c r="AP30" s="131"/>
      <c r="AQ30" s="1"/>
      <c r="AR30" s="1"/>
      <c r="AS30" s="1"/>
    </row>
    <row r="31" ht="14.25">
      <c r="A31" s="22">
        <v>30</v>
      </c>
      <c r="B31" s="57"/>
      <c r="C31" s="15"/>
      <c r="D31" s="127" t="str">
        <f>IF(W31&gt;3,"S","N")</f>
        <v>N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104">
        <f>SUM((COUNTIF(E31:V31,$Z$1))+(COUNTIF(E31:V31,$AA$1))+(COUNTIF(E31:V31,$AB$1))+(COUNTIF(E31:V31,$AC$1))+(COUNTIF(E31:V31,$AD$1))+(COUNTIF(E31:V31,$AE$1))+(COUNTIF(E31:V31,$AF$1))+(COUNTIF(E31:V31,$AG$1))+(COUNTIF(E31:V31,$AH$1))+(COUNTIF(E31:V31,$AI$1))+(COUNTIF(E31:V31,$AJ$1))+(COUNTIF(E31:V31,$AK$1))+(COUNTIF(E31:V31,$AL$1))+(COUNTIF(E31:V31,$AM$1))+(COUNTIF(E31:V31,$AN$1)))</f>
        <v>0</v>
      </c>
      <c r="X31" s="96"/>
      <c r="Y31" s="105"/>
      <c r="Z31" s="149">
        <v>20</v>
      </c>
      <c r="AA31" s="150">
        <f>COUNTIF($E$2:$V$308,Z31)</f>
        <v>9</v>
      </c>
      <c r="AB31" s="108"/>
      <c r="AC31" s="149"/>
      <c r="AD31" s="150"/>
      <c r="AE31" s="1"/>
      <c r="AF31" s="1"/>
      <c r="AG31" s="1"/>
      <c r="AH31" s="1"/>
      <c r="AI31" s="1"/>
      <c r="AJ31" s="1"/>
      <c r="AK31" s="1"/>
      <c r="AL31" s="1"/>
      <c r="AM31" s="1"/>
      <c r="AN31" s="131"/>
      <c r="AO31" s="1"/>
      <c r="AP31" s="131"/>
      <c r="AQ31" s="1"/>
      <c r="AR31" s="1"/>
      <c r="AS31" s="1"/>
    </row>
    <row r="32" ht="14.25">
      <c r="A32" s="22">
        <v>31</v>
      </c>
      <c r="B32" s="57"/>
      <c r="C32" s="15"/>
      <c r="D32" s="127" t="str">
        <f>IF(W32&gt;3,"S","N")</f>
        <v>N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104">
        <f>SUM((COUNTIF(E32:V32,$Z$1))+(COUNTIF(E32:V32,$AA$1))+(COUNTIF(E32:V32,$AB$1))+(COUNTIF(E32:V32,$AC$1))+(COUNTIF(E32:V32,$AD$1))+(COUNTIF(E32:V32,$AE$1))+(COUNTIF(E32:V32,$AF$1))+(COUNTIF(E32:V32,$AG$1))+(COUNTIF(E32:V32,$AH$1))+(COUNTIF(E32:V32,$AI$1))+(COUNTIF(E32:V32,$AJ$1))+(COUNTIF(E32:V32,$AK$1))+(COUNTIF(E32:V32,$AL$1))+(COUNTIF(E32:V32,$AM$1))+(COUNTIF(E32:V32,$AN$1)))</f>
        <v>0</v>
      </c>
      <c r="X32" s="96"/>
      <c r="Y32" s="96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.25">
      <c r="A33" s="22">
        <v>32</v>
      </c>
      <c r="B33" s="57"/>
      <c r="C33" s="15"/>
      <c r="D33" s="127" t="str">
        <f>IF(W33&gt;3,"S","N")</f>
        <v>N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104">
        <f>SUM((COUNTIF(E33:V33,$Z$1))+(COUNTIF(E33:V33,$AA$1))+(COUNTIF(E33:V33,$AB$1))+(COUNTIF(E33:V33,$AC$1))+(COUNTIF(E33:V33,$AD$1))+(COUNTIF(E33:V33,$AE$1))+(COUNTIF(E33:V33,$AF$1))+(COUNTIF(E33:V33,$AG$1))+(COUNTIF(E33:V33,$AH$1))+(COUNTIF(E33:V33,$AI$1))+(COUNTIF(E33:V33,$AJ$1))+(COUNTIF(E33:V33,$AK$1))+(COUNTIF(E33:V33,$AL$1))+(COUNTIF(E33:V33,$AM$1))+(COUNTIF(E33:V33,$AN$1)))</f>
        <v>0</v>
      </c>
      <c r="X33" s="96"/>
      <c r="Y33" s="96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.25">
      <c r="A34" s="22">
        <v>33</v>
      </c>
      <c r="B34" s="57"/>
      <c r="C34" s="15"/>
      <c r="D34" s="127" t="str">
        <f>IF(W34&gt;3,"S","N")</f>
        <v>N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104">
        <f>SUM((COUNTIF(E34:V34,$Z$1))+(COUNTIF(E34:V34,$AA$1))+(COUNTIF(E34:V34,$AB$1))+(COUNTIF(E34:V34,$AC$1))+(COUNTIF(E34:V34,$AD$1))+(COUNTIF(E34:V34,$AE$1))+(COUNTIF(E34:V34,$AF$1))+(COUNTIF(E34:V34,$AG$1))+(COUNTIF(E34:V34,$AH$1))+(COUNTIF(E34:V34,$AI$1))+(COUNTIF(E34:V34,$AJ$1))+(COUNTIF(E34:V34,$AK$1))+(COUNTIF(E34:V34,$AL$1))+(COUNTIF(E34:V34,$AM$1))+(COUNTIF(E34:V34,$AN$1)))</f>
        <v>0</v>
      </c>
      <c r="X34" s="96"/>
      <c r="Y34" s="96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.25">
      <c r="A35" s="22">
        <v>34</v>
      </c>
      <c r="B35" s="57"/>
      <c r="C35" s="15"/>
      <c r="D35" s="127" t="str">
        <f>IF(W35&gt;3,"S","N")</f>
        <v>N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104">
        <f>SUM((COUNTIF(E35:V35,$Z$1))+(COUNTIF(E35:V35,$AA$1))+(COUNTIF(E35:V35,$AB$1))+(COUNTIF(E35:V35,$AC$1))+(COUNTIF(E35:V35,$AD$1))+(COUNTIF(E35:V35,$AE$1))+(COUNTIF(E35:V35,$AF$1))+(COUNTIF(E35:V35,$AG$1))+(COUNTIF(E35:V35,$AH$1))+(COUNTIF(E35:V35,$AI$1))+(COUNTIF(E35:V35,$AJ$1))+(COUNTIF(E35:V35,$AK$1))+(COUNTIF(E35:V35,$AL$1))+(COUNTIF(E35:V35,$AM$1))+(COUNTIF(E35:V35,$AN$1)))</f>
        <v>0</v>
      </c>
      <c r="X35" s="96"/>
      <c r="Y35" s="96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.25">
      <c r="A36" s="22">
        <v>35</v>
      </c>
      <c r="B36" s="57"/>
      <c r="C36" s="15"/>
      <c r="D36" s="127" t="str">
        <f>IF(W36&gt;3,"S","N")</f>
        <v>N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104">
        <f>SUM((COUNTIF(E36:V36,$Z$1))+(COUNTIF(E36:V36,$AA$1))+(COUNTIF(E36:V36,$AB$1))+(COUNTIF(E36:V36,$AC$1))+(COUNTIF(E36:V36,$AD$1))+(COUNTIF(E36:V36,$AE$1))+(COUNTIF(E36:V36,$AF$1))+(COUNTIF(E36:V36,$AG$1))+(COUNTIF(E36:V36,$AH$1))+(COUNTIF(E36:V36,$AI$1))+(COUNTIF(E36:V36,$AJ$1))+(COUNTIF(E36:V36,$AK$1))+(COUNTIF(E36:V36,$AL$1))+(COUNTIF(E36:V36,$AM$1))+(COUNTIF(E36:V36,$AN$1)))</f>
        <v>0</v>
      </c>
      <c r="X36" s="96"/>
      <c r="Y36" s="96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.25">
      <c r="A37" s="22">
        <v>36</v>
      </c>
      <c r="B37" s="57"/>
      <c r="C37" s="15"/>
      <c r="D37" s="127" t="str">
        <f>IF(W37&gt;3,"S","N")</f>
        <v>N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04">
        <f>SUM((COUNTIF(E37:V37,$Z$1))+(COUNTIF(E37:V37,$AA$1))+(COUNTIF(E37:V37,$AB$1))+(COUNTIF(E37:V37,$AC$1))+(COUNTIF(E37:V37,$AD$1))+(COUNTIF(E37:V37,$AE$1))+(COUNTIF(E37:V37,$AF$1))+(COUNTIF(E37:V37,$AG$1))+(COUNTIF(E37:V37,$AH$1))+(COUNTIF(E37:V37,$AI$1))+(COUNTIF(E37:V37,$AJ$1))+(COUNTIF(E37:V37,$AK$1))+(COUNTIF(E37:V37,$AL$1))+(COUNTIF(E37:V37,$AM$1))+(COUNTIF(E37:V37,$AN$1)))</f>
        <v>0</v>
      </c>
      <c r="X37" s="96"/>
      <c r="Y37" s="96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.25">
      <c r="A38" s="22">
        <v>37</v>
      </c>
      <c r="B38" s="57"/>
      <c r="C38" s="15"/>
      <c r="D38" s="127" t="str">
        <f>IF(W38&gt;3,"S","N")</f>
        <v>N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04">
        <f>SUM((COUNTIF(E38:V38,$Z$1))+(COUNTIF(E38:V38,$AA$1))+(COUNTIF(E38:V38,$AB$1))+(COUNTIF(E38:V38,$AC$1))+(COUNTIF(E38:V38,$AD$1))+(COUNTIF(E38:V38,$AE$1))+(COUNTIF(E38:V38,$AF$1))+(COUNTIF(E38:V38,$AG$1))+(COUNTIF(E38:V38,$AH$1))+(COUNTIF(E38:V38,$AI$1))+(COUNTIF(E38:V38,$AJ$1))+(COUNTIF(E38:V38,$AK$1))+(COUNTIF(E38:V38,$AL$1))+(COUNTIF(E38:V38,$AM$1))+(COUNTIF(E38:V38,$AN$1)))</f>
        <v>0</v>
      </c>
      <c r="X38" s="96"/>
      <c r="Y38" s="96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.25">
      <c r="A39" s="22">
        <v>38</v>
      </c>
      <c r="B39" s="57"/>
      <c r="C39" s="15"/>
      <c r="D39" s="127" t="str">
        <f>IF(W39&gt;3,"S","N")</f>
        <v>N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04">
        <f>SUM((COUNTIF(E39:V39,$Z$1))+(COUNTIF(E39:V39,$AA$1))+(COUNTIF(E39:V39,$AB$1))+(COUNTIF(E39:V39,$AC$1))+(COUNTIF(E39:V39,$AD$1))+(COUNTIF(E39:V39,$AE$1))+(COUNTIF(E39:V39,$AF$1))+(COUNTIF(E39:V39,$AG$1))+(COUNTIF(E39:V39,$AH$1))+(COUNTIF(E39:V39,$AI$1))+(COUNTIF(E39:V39,$AJ$1))+(COUNTIF(E39:V39,$AK$1))+(COUNTIF(E39:V39,$AL$1))+(COUNTIF(E39:V39,$AM$1))+(COUNTIF(E39:V39,$AN$1)))</f>
        <v>0</v>
      </c>
      <c r="X39" s="96"/>
      <c r="Y39" s="96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.25">
      <c r="A40" s="22">
        <v>39</v>
      </c>
      <c r="B40" s="57"/>
      <c r="C40" s="15"/>
      <c r="D40" s="127" t="str">
        <f>IF(W40&gt;3,"S","N")</f>
        <v>N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04">
        <f>SUM((COUNTIF(E40:V40,$Z$1))+(COUNTIF(E40:V40,$AA$1))+(COUNTIF(E40:V40,$AB$1))+(COUNTIF(E40:V40,$AC$1))+(COUNTIF(E40:V40,$AD$1))+(COUNTIF(E40:V40,$AE$1))+(COUNTIF(E40:V40,$AF$1))+(COUNTIF(E40:V40,$AG$1))+(COUNTIF(E40:V40,$AH$1))+(COUNTIF(E40:V40,$AI$1))+(COUNTIF(E40:V40,$AJ$1))+(COUNTIF(E40:V40,$AK$1))+(COUNTIF(E40:V40,$AL$1))+(COUNTIF(E40:V40,$AM$1))+(COUNTIF(E40:V40,$AN$1)))</f>
        <v>0</v>
      </c>
      <c r="X40" s="96"/>
      <c r="Y40" s="96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.25">
      <c r="A41" s="22">
        <v>40</v>
      </c>
      <c r="B41" s="57"/>
      <c r="C41" s="15"/>
      <c r="D41" s="127" t="str">
        <f>IF(W41&gt;3,"S","N")</f>
        <v>N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04">
        <f>SUM((COUNTIF(E41:V41,$Z$1))+(COUNTIF(E41:V41,$AA$1))+(COUNTIF(E41:V41,$AB$1))+(COUNTIF(E41:V41,$AC$1))+(COUNTIF(E41:V41,$AD$1))+(COUNTIF(E41:V41,$AE$1))+(COUNTIF(E41:V41,$AF$1))+(COUNTIF(E41:V41,$AG$1))+(COUNTIF(E41:V41,$AH$1))+(COUNTIF(E41:V41,$AI$1))+(COUNTIF(E41:V41,$AJ$1))+(COUNTIF(E41:V41,$AK$1))+(COUNTIF(E41:V41,$AL$1))+(COUNTIF(E41:V41,$AM$1))+(COUNTIF(E41:V41,$AN$1)))</f>
        <v>0</v>
      </c>
      <c r="X41" s="96"/>
      <c r="Y41" s="96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.25">
      <c r="A42" s="22">
        <v>41</v>
      </c>
      <c r="B42" s="57"/>
      <c r="C42" s="15"/>
      <c r="D42" s="127" t="str">
        <f>IF(W42&gt;3,"S","N")</f>
        <v>N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04">
        <f>SUM((COUNTIF(E42:V42,$Z$1))+(COUNTIF(E42:V42,$AA$1))+(COUNTIF(E42:V42,$AB$1))+(COUNTIF(E42:V42,$AC$1))+(COUNTIF(E42:V42,$AD$1))+(COUNTIF(E42:V42,$AE$1))+(COUNTIF(E42:V42,$AF$1))+(COUNTIF(E42:V42,$AG$1))+(COUNTIF(E42:V42,$AH$1))+(COUNTIF(E42:V42,$AI$1))+(COUNTIF(E42:V42,$AJ$1))+(COUNTIF(E42:V42,$AK$1))+(COUNTIF(E42:V42,$AL$1))+(COUNTIF(E42:V42,$AM$1))+(COUNTIF(E42:V42,$AN$1)))</f>
        <v>0</v>
      </c>
      <c r="X42" s="96"/>
      <c r="Y42" s="96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.25">
      <c r="A43" s="22">
        <v>42</v>
      </c>
      <c r="B43" s="57"/>
      <c r="C43" s="15"/>
      <c r="D43" s="127" t="str">
        <f>IF(W43&gt;3,"S","N")</f>
        <v>N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104">
        <f>SUM((COUNTIF(E43:V43,$Z$1))+(COUNTIF(E43:V43,$AA$1))+(COUNTIF(E43:V43,$AB$1))+(COUNTIF(E43:V43,$AC$1))+(COUNTIF(E43:V43,$AD$1))+(COUNTIF(E43:V43,$AE$1))+(COUNTIF(E43:V43,$AF$1))+(COUNTIF(E43:V43,$AG$1))+(COUNTIF(E43:V43,$AH$1))+(COUNTIF(E43:V43,$AI$1))+(COUNTIF(E43:V43,$AJ$1))+(COUNTIF(E43:V43,$AK$1))+(COUNTIF(E43:V43,$AL$1))+(COUNTIF(E43:V43,$AM$1))+(COUNTIF(E43:V43,$AN$1)))</f>
        <v>0</v>
      </c>
      <c r="X43" s="96"/>
      <c r="Y43" s="9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.25">
      <c r="A44" s="22">
        <v>43</v>
      </c>
      <c r="B44" s="57"/>
      <c r="C44" s="15"/>
      <c r="D44" s="127" t="str">
        <f>IF(W44&gt;3,"S","N")</f>
        <v>N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104">
        <f>SUM((COUNTIF(E44:V44,$Z$1))+(COUNTIF(E44:V44,$AA$1))+(COUNTIF(E44:V44,$AB$1))+(COUNTIF(E44:V44,$AC$1))+(COUNTIF(E44:V44,$AD$1))+(COUNTIF(E44:V44,$AE$1))+(COUNTIF(E44:V44,$AF$1))+(COUNTIF(E44:V44,$AG$1))+(COUNTIF(E44:V44,$AH$1))+(COUNTIF(E44:V44,$AI$1))+(COUNTIF(E44:V44,$AJ$1))+(COUNTIF(E44:V44,$AK$1))+(COUNTIF(E44:V44,$AL$1))+(COUNTIF(E44:V44,$AM$1))+(COUNTIF(E44:V44,$AN$1)))</f>
        <v>0</v>
      </c>
      <c r="X44" s="96"/>
      <c r="Y44" s="96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.25">
      <c r="A45" s="22">
        <v>44</v>
      </c>
      <c r="B45" s="57"/>
      <c r="C45" s="15"/>
      <c r="D45" s="127" t="str">
        <f>IF(W45&gt;3,"S","N")</f>
        <v>N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104">
        <f>SUM((COUNTIF(E45:V45,$Z$1))+(COUNTIF(E45:V45,$AA$1))+(COUNTIF(E45:V45,$AB$1))+(COUNTIF(E45:V45,$AC$1))+(COUNTIF(E45:V45,$AD$1))+(COUNTIF(E45:V45,$AE$1))+(COUNTIF(E45:V45,$AF$1))+(COUNTIF(E45:V45,$AG$1))+(COUNTIF(E45:V45,$AH$1))+(COUNTIF(E45:V45,$AI$1))+(COUNTIF(E45:V45,$AJ$1))+(COUNTIF(E45:V45,$AK$1))+(COUNTIF(E45:V45,$AL$1))+(COUNTIF(E45:V45,$AM$1))+(COUNTIF(E45:V45,$AN$1)))</f>
        <v>0</v>
      </c>
      <c r="X45" s="96"/>
      <c r="Y45" s="9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.25">
      <c r="A46" s="22">
        <v>45</v>
      </c>
      <c r="B46" s="57"/>
      <c r="C46" s="15"/>
      <c r="D46" s="127" t="str">
        <f>IF(W46&gt;3,"S","N")</f>
        <v>N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104">
        <f>SUM((COUNTIF(E46:V46,$Z$1))+(COUNTIF(E46:V46,$AA$1))+(COUNTIF(E46:V46,$AB$1))+(COUNTIF(E46:V46,$AC$1))+(COUNTIF(E46:V46,$AD$1))+(COUNTIF(E46:V46,$AE$1))+(COUNTIF(E46:V46,$AF$1))+(COUNTIF(E46:V46,$AG$1))+(COUNTIF(E46:V46,$AH$1))+(COUNTIF(E46:V46,$AI$1))+(COUNTIF(E46:V46,$AJ$1))+(COUNTIF(E46:V46,$AK$1))+(COUNTIF(E46:V46,$AL$1))+(COUNTIF(E46:V46,$AM$1))+(COUNTIF(E46:V46,$AN$1)))</f>
        <v>0</v>
      </c>
      <c r="X46" s="96"/>
      <c r="Y46" s="96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.25">
      <c r="A47" s="22">
        <v>46</v>
      </c>
      <c r="B47" s="57"/>
      <c r="C47" s="15"/>
      <c r="D47" s="127" t="str">
        <f>IF(W47&gt;3,"S","N")</f>
        <v>N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104">
        <f>SUM((COUNTIF(E47:V47,$Z$1))+(COUNTIF(E47:V47,$AA$1))+(COUNTIF(E47:V47,$AB$1))+(COUNTIF(E47:V47,$AC$1))+(COUNTIF(E47:V47,$AD$1))+(COUNTIF(E47:V47,$AE$1))+(COUNTIF(E47:V47,$AF$1))+(COUNTIF(E47:V47,$AG$1))+(COUNTIF(E47:V47,$AH$1))+(COUNTIF(E47:V47,$AI$1))+(COUNTIF(E47:V47,$AJ$1))+(COUNTIF(E47:V47,$AK$1))+(COUNTIF(E47:V47,$AL$1))+(COUNTIF(E47:V47,$AM$1))+(COUNTIF(E47:V47,$AN$1)))</f>
        <v>0</v>
      </c>
      <c r="X47" s="96"/>
      <c r="Y47" s="96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.25">
      <c r="A48" s="22">
        <v>47</v>
      </c>
      <c r="B48" s="57"/>
      <c r="C48" s="15"/>
      <c r="D48" s="127" t="str">
        <f>IF(W48&gt;3,"S","N")</f>
        <v>N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104">
        <f>SUM((COUNTIF(E48:V48,$Z$1))+(COUNTIF(E48:V48,$AA$1))+(COUNTIF(E48:V48,$AB$1))+(COUNTIF(E48:V48,$AC$1))+(COUNTIF(E48:V48,$AD$1))+(COUNTIF(E48:V48,$AE$1))+(COUNTIF(E48:V48,$AF$1))+(COUNTIF(E48:V48,$AG$1))+(COUNTIF(E48:V48,$AH$1))+(COUNTIF(E48:V48,$AI$1))+(COUNTIF(E48:V48,$AJ$1))+(COUNTIF(E48:V48,$AK$1))+(COUNTIF(E48:V48,$AL$1))+(COUNTIF(E48:V48,$AM$1))+(COUNTIF(E48:V48,$AN$1)))</f>
        <v>0</v>
      </c>
      <c r="X48" s="96"/>
      <c r="Y48" s="96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.25">
      <c r="A49" s="22">
        <v>48</v>
      </c>
      <c r="B49" s="57"/>
      <c r="C49" s="15"/>
      <c r="D49" s="127" t="str">
        <f>IF(W49&gt;3,"S","N")</f>
        <v>N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104">
        <f>SUM((COUNTIF(E49:V49,$Z$1))+(COUNTIF(E49:V49,$AA$1))+(COUNTIF(E49:V49,$AB$1))+(COUNTIF(E49:V49,$AC$1))+(COUNTIF(E49:V49,$AD$1))+(COUNTIF(E49:V49,$AE$1))+(COUNTIF(E49:V49,$AF$1))+(COUNTIF(E49:V49,$AG$1))+(COUNTIF(E49:V49,$AH$1))+(COUNTIF(E49:V49,$AI$1))+(COUNTIF(E49:V49,$AJ$1))+(COUNTIF(E49:V49,$AK$1))+(COUNTIF(E49:V49,$AL$1))+(COUNTIF(E49:V49,$AM$1))+(COUNTIF(E49:V49,$AN$1)))</f>
        <v>0</v>
      </c>
      <c r="X49" s="96"/>
      <c r="Y49" s="9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.25">
      <c r="A50" s="22">
        <v>49</v>
      </c>
      <c r="B50" s="57"/>
      <c r="C50" s="15"/>
      <c r="D50" s="127" t="str">
        <f>IF(W50&gt;3,"S","N")</f>
        <v>N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104">
        <f>SUM((COUNTIF(E50:V50,$Z$1))+(COUNTIF(E50:V50,$AA$1))+(COUNTIF(E50:V50,$AB$1))+(COUNTIF(E50:V50,$AC$1))+(COUNTIF(E50:V50,$AD$1))+(COUNTIF(E50:V50,$AE$1))+(COUNTIF(E50:V50,$AF$1))+(COUNTIF(E50:V50,$AG$1))+(COUNTIF(E50:V50,$AH$1))+(COUNTIF(E50:V50,$AI$1))+(COUNTIF(E50:V50,$AJ$1))+(COUNTIF(E50:V50,$AK$1))+(COUNTIF(E50:V50,$AL$1))+(COUNTIF(E50:V50,$AM$1))+(COUNTIF(E50:V50,$AN$1)))</f>
        <v>0</v>
      </c>
      <c r="X50" s="96"/>
      <c r="Y50" s="96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.25">
      <c r="A51" s="22">
        <v>50</v>
      </c>
      <c r="B51" s="57"/>
      <c r="C51" s="15"/>
      <c r="D51" s="127" t="str">
        <f>IF(W51&gt;3,"S","N")</f>
        <v>N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104">
        <f>SUM((COUNTIF(E51:V51,$Z$1))+(COUNTIF(E51:V51,$AA$1))+(COUNTIF(E51:V51,$AB$1))+(COUNTIF(E51:V51,$AC$1))+(COUNTIF(E51:V51,$AD$1))+(COUNTIF(E51:V51,$AE$1))+(COUNTIF(E51:V51,$AF$1))+(COUNTIF(E51:V51,$AG$1))+(COUNTIF(E51:V51,$AH$1))+(COUNTIF(E51:V51,$AI$1))+(COUNTIF(E51:V51,$AJ$1))+(COUNTIF(E51:V51,$AK$1))+(COUNTIF(E51:V51,$AL$1))+(COUNTIF(E51:V51,$AM$1))+(COUNTIF(E51:V51,$AN$1)))</f>
        <v>0</v>
      </c>
      <c r="X51" s="96"/>
      <c r="Y51" s="9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.25">
      <c r="A52" s="22">
        <v>51</v>
      </c>
      <c r="B52" s="57"/>
      <c r="C52" s="15"/>
      <c r="D52" s="127" t="str">
        <f>IF(W52&gt;3,"S","N")</f>
        <v>N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104">
        <f>SUM((COUNTIF(E52:V52,$Z$1))+(COUNTIF(E52:V52,$AA$1))+(COUNTIF(E52:V52,$AB$1))+(COUNTIF(E52:V52,$AC$1))+(COUNTIF(E52:V52,$AD$1))+(COUNTIF(E52:V52,$AE$1))+(COUNTIF(E52:V52,$AF$1))+(COUNTIF(E52:V52,$AG$1))+(COUNTIF(E52:V52,$AH$1))+(COUNTIF(E52:V52,$AI$1))+(COUNTIF(E52:V52,$AJ$1))+(COUNTIF(E52:V52,$AK$1))+(COUNTIF(E52:V52,$AL$1))+(COUNTIF(E52:V52,$AM$1))+(COUNTIF(E52:V52,$AN$1)))</f>
        <v>0</v>
      </c>
      <c r="X52" s="96"/>
      <c r="Y52" s="96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.25">
      <c r="A53" s="22">
        <v>52</v>
      </c>
      <c r="B53" s="57"/>
      <c r="C53" s="15"/>
      <c r="D53" s="127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104">
        <f>SUM((COUNTIF(E53:V53,$Z$1))+(COUNTIF(E53:V53,$AA$1))+(COUNTIF(E53:V53,$AB$1))+(COUNTIF(E53:V53,$AC$1))+(COUNTIF(E53:V53,$AD$1))+(COUNTIF(E53:V53,$AE$1))+(COUNTIF(E53:V53,$AF$1))+(COUNTIF(E53:V53,$AG$1))+(COUNTIF(E53:V53,$AH$1))+(COUNTIF(E53:V53,$AI$1))+(COUNTIF(E53:V53,$AJ$1))+(COUNTIF(E53:V53,$AK$1))+(COUNTIF(E53:V53,$AL$1))+(COUNTIF(E53:V53,$AM$1))+(COUNTIF(E53:V53,$AN$1)))</f>
        <v>0</v>
      </c>
      <c r="X53" s="96"/>
      <c r="Y53" s="96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.25">
      <c r="A54" s="22">
        <v>53</v>
      </c>
      <c r="B54" s="57"/>
      <c r="C54" s="15"/>
      <c r="D54" s="127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104">
        <f>SUM((COUNTIF(E54:V54,$Z$1))+(COUNTIF(E54:V54,$AA$1))+(COUNTIF(E54:V54,$AB$1))+(COUNTIF(E54:V54,$AC$1))+(COUNTIF(E54:V54,$AD$1))+(COUNTIF(E54:V54,$AE$1))+(COUNTIF(E54:V54,$AF$1))+(COUNTIF(E54:V54,$AG$1))+(COUNTIF(E54:V54,$AH$1))+(COUNTIF(E54:V54,$AI$1))+(COUNTIF(E54:V54,$AJ$1))+(COUNTIF(E54:V54,$AK$1))+(COUNTIF(E54:V54,$AL$1))+(COUNTIF(E54:V54,$AM$1))+(COUNTIF(E54:V54,$AN$1)))</f>
        <v>0</v>
      </c>
      <c r="X54" s="96"/>
      <c r="Y54" s="96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.25">
      <c r="A55" s="22">
        <v>54</v>
      </c>
      <c r="B55" s="57"/>
      <c r="C55" s="15"/>
      <c r="D55" s="127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104">
        <f>SUM((COUNTIF(E55:V55,$Z$1))+(COUNTIF(E55:V55,$AA$1))+(COUNTIF(E55:V55,$AB$1))+(COUNTIF(E55:V55,$AC$1))+(COUNTIF(E55:V55,$AD$1))+(COUNTIF(E55:V55,$AE$1))+(COUNTIF(E55:V55,$AF$1))+(COUNTIF(E55:V55,$AG$1))+(COUNTIF(E55:V55,$AH$1))+(COUNTIF(E55:V55,$AI$1))+(COUNTIF(E55:V55,$AJ$1))+(COUNTIF(E55:V55,$AK$1))+(COUNTIF(E55:V55,$AL$1))+(COUNTIF(E55:V55,$AM$1))+(COUNTIF(E55:V55,$AN$1)))</f>
        <v>0</v>
      </c>
      <c r="X55" s="96"/>
      <c r="Y55" s="96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.25">
      <c r="A56" s="22">
        <v>55</v>
      </c>
      <c r="B56" s="57"/>
      <c r="C56" s="15"/>
      <c r="D56" s="127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104">
        <f>SUM((COUNTIF(E56:V56,$Z$1))+(COUNTIF(E56:V56,$AA$1))+(COUNTIF(E56:V56,$AB$1))+(COUNTIF(E56:V56,$AC$1))+(COUNTIF(E56:V56,$AD$1))+(COUNTIF(E56:V56,$AE$1))+(COUNTIF(E56:V56,$AF$1))+(COUNTIF(E56:V56,$AG$1))+(COUNTIF(E56:V56,$AH$1))+(COUNTIF(E56:V56,$AI$1))+(COUNTIF(E56:V56,$AJ$1))+(COUNTIF(E56:V56,$AK$1))+(COUNTIF(E56:V56,$AL$1))+(COUNTIF(E56:V56,$AM$1))+(COUNTIF(E56:V56,$AN$1)))</f>
        <v>0</v>
      </c>
      <c r="X56" s="96"/>
      <c r="Y56" s="96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.25">
      <c r="A57" s="22">
        <v>56</v>
      </c>
      <c r="B57" s="57"/>
      <c r="C57" s="15"/>
      <c r="D57" s="127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104">
        <f>SUM((COUNTIF(E57:V57,$Z$1))+(COUNTIF(E57:V57,$AA$1))+(COUNTIF(E57:V57,$AB$1))+(COUNTIF(E57:V57,$AC$1))+(COUNTIF(E57:V57,$AD$1))+(COUNTIF(E57:V57,$AE$1))+(COUNTIF(E57:V57,$AF$1))+(COUNTIF(E57:V57,$AG$1))+(COUNTIF(E57:V57,$AH$1))+(COUNTIF(E57:V57,$AI$1))+(COUNTIF(E57:V57,$AJ$1))+(COUNTIF(E57:V57,$AK$1))+(COUNTIF(E57:V57,$AL$1))+(COUNTIF(E57:V57,$AM$1))+(COUNTIF(E57:V57,$AN$1)))</f>
        <v>0</v>
      </c>
      <c r="X57" s="96"/>
      <c r="Y57" s="96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.25">
      <c r="A58" s="22">
        <v>57</v>
      </c>
      <c r="B58" s="57"/>
      <c r="C58" s="15"/>
      <c r="D58" s="127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104">
        <f>SUM((COUNTIF(E58:V58,$Z$1))+(COUNTIF(E58:V58,$AA$1))+(COUNTIF(E58:V58,$AB$1))+(COUNTIF(E58:V58,$AC$1))+(COUNTIF(E58:V58,$AD$1))+(COUNTIF(E58:V58,$AE$1))+(COUNTIF(E58:V58,$AF$1))+(COUNTIF(E58:V58,$AG$1))+(COUNTIF(E58:V58,$AH$1))+(COUNTIF(E58:V58,$AI$1))+(COUNTIF(E58:V58,$AJ$1))+(COUNTIF(E58:V58,$AK$1))+(COUNTIF(E58:V58,$AL$1))+(COUNTIF(E58:V58,$AM$1))+(COUNTIF(E58:V58,$AN$1)))</f>
        <v>0</v>
      </c>
      <c r="X58" s="96"/>
      <c r="Y58" s="96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.25">
      <c r="A59" s="22">
        <v>58</v>
      </c>
      <c r="B59" s="57"/>
      <c r="C59" s="15"/>
      <c r="D59" s="127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104">
        <f>SUM((COUNTIF(E59:V59,$Z$1))+(COUNTIF(E59:V59,$AA$1))+(COUNTIF(E59:V59,$AB$1))+(COUNTIF(E59:V59,$AC$1))+(COUNTIF(E59:V59,$AD$1))+(COUNTIF(E59:V59,$AE$1))+(COUNTIF(E59:V59,$AF$1))+(COUNTIF(E59:V59,$AG$1))+(COUNTIF(E59:V59,$AH$1))+(COUNTIF(E59:V59,$AI$1))+(COUNTIF(E59:V59,$AJ$1))+(COUNTIF(E59:V59,$AK$1))+(COUNTIF(E59:V59,$AL$1))+(COUNTIF(E59:V59,$AM$1))+(COUNTIF(E59:V59,$AN$1)))</f>
        <v>0</v>
      </c>
      <c r="X59" s="96"/>
      <c r="Y59" s="96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.25">
      <c r="A60" s="22">
        <v>59</v>
      </c>
      <c r="B60" s="57"/>
      <c r="C60" s="15"/>
      <c r="D60" s="127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104">
        <f>SUM((COUNTIF(E60:V60,$Z$1))+(COUNTIF(E60:V60,$AA$1))+(COUNTIF(E60:V60,$AB$1))+(COUNTIF(E60:V60,$AC$1))+(COUNTIF(E60:V60,$AD$1))+(COUNTIF(E60:V60,$AE$1))+(COUNTIF(E60:V60,$AF$1))+(COUNTIF(E60:V60,$AG$1))+(COUNTIF(E60:V60,$AH$1))+(COUNTIF(E60:V60,$AI$1))+(COUNTIF(E60:V60,$AJ$1))+(COUNTIF(E60:V60,$AK$1))+(COUNTIF(E60:V60,$AL$1))+(COUNTIF(E60:V60,$AM$1))+(COUNTIF(E60:V60,$AN$1)))</f>
        <v>0</v>
      </c>
      <c r="X60" s="96"/>
      <c r="Y60" s="96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.25">
      <c r="A61" s="22">
        <v>60</v>
      </c>
      <c r="B61" s="57"/>
      <c r="C61" s="15"/>
      <c r="D61" s="127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104">
        <f>SUM((COUNTIF(E61:V61,$Z$1))+(COUNTIF(E61:V61,$AA$1))+(COUNTIF(E61:V61,$AB$1))+(COUNTIF(E61:V61,$AC$1))+(COUNTIF(E61:V61,$AD$1))+(COUNTIF(E61:V61,$AE$1))+(COUNTIF(E61:V61,$AF$1))+(COUNTIF(E61:V61,$AG$1))+(COUNTIF(E61:V61,$AH$1))+(COUNTIF(E61:V61,$AI$1))+(COUNTIF(E61:V61,$AJ$1))+(COUNTIF(E61:V61,$AK$1))+(COUNTIF(E61:V61,$AL$1))+(COUNTIF(E61:V61,$AM$1))+(COUNTIF(E61:V61,$AN$1)))</f>
        <v>0</v>
      </c>
      <c r="X61" s="96"/>
      <c r="Y61" s="96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.25">
      <c r="A62" s="22">
        <v>61</v>
      </c>
      <c r="B62" s="57"/>
      <c r="C62" s="15"/>
      <c r="D62" s="127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104">
        <f>SUM((COUNTIF(E62:V62,$Z$1))+(COUNTIF(E62:V62,$AA$1))+(COUNTIF(E62:V62,$AB$1))+(COUNTIF(E62:V62,$AC$1))+(COUNTIF(E62:V62,$AD$1))+(COUNTIF(E62:V62,$AE$1))+(COUNTIF(E62:V62,$AF$1))+(COUNTIF(E62:V62,$AG$1))+(COUNTIF(E62:V62,$AH$1))+(COUNTIF(E62:V62,$AI$1))+(COUNTIF(E62:V62,$AJ$1))+(COUNTIF(E62:V62,$AK$1))+(COUNTIF(E62:V62,$AL$1))+(COUNTIF(E62:V62,$AM$1))+(COUNTIF(E62:V62,$AN$1)))</f>
        <v>0</v>
      </c>
      <c r="X62" s="96"/>
      <c r="Y62" s="96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.25">
      <c r="A63" s="22">
        <v>62</v>
      </c>
      <c r="B63" s="57"/>
      <c r="C63" s="15"/>
      <c r="D63" s="127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104">
        <f>SUM((COUNTIF(E63:V63,$Z$1))+(COUNTIF(E63:V63,$AA$1))+(COUNTIF(E63:V63,$AB$1))+(COUNTIF(E63:V63,$AC$1))+(COUNTIF(E63:V63,$AD$1))+(COUNTIF(E63:V63,$AE$1))+(COUNTIF(E63:V63,$AF$1))+(COUNTIF(E63:V63,$AG$1))+(COUNTIF(E63:V63,$AH$1))+(COUNTIF(E63:V63,$AI$1))+(COUNTIF(E63:V63,$AJ$1))+(COUNTIF(E63:V63,$AK$1))+(COUNTIF(E63:V63,$AL$1))+(COUNTIF(E63:V63,$AM$1))+(COUNTIF(E63:V63,$AN$1)))</f>
        <v>0</v>
      </c>
      <c r="X63" s="96"/>
      <c r="Y63" s="96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.25">
      <c r="A64" s="22">
        <v>63</v>
      </c>
      <c r="B64" s="57"/>
      <c r="C64" s="15"/>
      <c r="D64" s="127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104">
        <f>SUM((COUNTIF(E64:V64,$Z$1))+(COUNTIF(E64:V64,$AA$1))+(COUNTIF(E64:V64,$AB$1))+(COUNTIF(E64:V64,$AC$1))+(COUNTIF(E64:V64,$AD$1))+(COUNTIF(E64:V64,$AE$1))+(COUNTIF(E64:V64,$AF$1))+(COUNTIF(E64:V64,$AG$1))+(COUNTIF(E64:V64,$AH$1))+(COUNTIF(E64:V64,$AI$1))+(COUNTIF(E64:V64,$AJ$1))+(COUNTIF(E64:V64,$AK$1))+(COUNTIF(E64:V64,$AL$1))+(COUNTIF(E64:V64,$AM$1))+(COUNTIF(E64:V64,$AN$1)))</f>
        <v>0</v>
      </c>
      <c r="X64" s="96"/>
      <c r="Y64" s="96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.25">
      <c r="A65" s="22">
        <v>64</v>
      </c>
      <c r="B65" s="57"/>
      <c r="C65" s="15"/>
      <c r="D65" s="127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104">
        <f>SUM((COUNTIF(E65:V65,$Z$1))+(COUNTIF(E65:V65,$AA$1))+(COUNTIF(E65:V65,$AB$1))+(COUNTIF(E65:V65,$AC$1))+(COUNTIF(E65:V65,$AD$1))+(COUNTIF(E65:V65,$AE$1))+(COUNTIF(E65:V65,$AF$1))+(COUNTIF(E65:V65,$AG$1))+(COUNTIF(E65:V65,$AH$1))+(COUNTIF(E65:V65,$AI$1))+(COUNTIF(E65:V65,$AJ$1))+(COUNTIF(E65:V65,$AK$1))+(COUNTIF(E65:V65,$AL$1))+(COUNTIF(E65:V65,$AM$1))+(COUNTIF(E65:V65,$AN$1)))</f>
        <v>0</v>
      </c>
      <c r="X65" s="96"/>
      <c r="Y65" s="96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.25">
      <c r="A66" s="22">
        <v>65</v>
      </c>
      <c r="B66" s="57"/>
      <c r="C66" s="15"/>
      <c r="D66" s="127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104">
        <f>SUM((COUNTIF(E66:V66,$Z$1))+(COUNTIF(E66:V66,$AA$1))+(COUNTIF(E66:V66,$AB$1))+(COUNTIF(E66:V66,$AC$1))+(COUNTIF(E66:V66,$AD$1))+(COUNTIF(E66:V66,$AE$1))+(COUNTIF(E66:V66,$AF$1))+(COUNTIF(E66:V66,$AG$1))+(COUNTIF(E66:V66,$AH$1))+(COUNTIF(E66:V66,$AI$1))+(COUNTIF(E66:V66,$AJ$1))+(COUNTIF(E66:V66,$AK$1))+(COUNTIF(E66:V66,$AL$1))+(COUNTIF(E66:V66,$AM$1))+(COUNTIF(E66:V66,$AN$1)))</f>
        <v>0</v>
      </c>
      <c r="X66" s="96"/>
      <c r="Y66" s="96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.25">
      <c r="A67" s="22">
        <v>66</v>
      </c>
      <c r="B67" s="57"/>
      <c r="C67" s="15"/>
      <c r="D67" s="127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104">
        <f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  <c r="X67" s="96"/>
      <c r="Y67" s="96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ht="14.25">
      <c r="A68" s="22">
        <v>67</v>
      </c>
      <c r="B68" s="57"/>
      <c r="C68" s="15"/>
      <c r="D68" s="127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104">
        <f>SUM((COUNTIF(E68:V68,$Z$1))+(COUNTIF(E68:V68,$AA$1))+(COUNTIF(E68:V68,$AB$1))+(COUNTIF(E68:V68,$AC$1))+(COUNTIF(E68:V68,$AD$1))+(COUNTIF(E68:V68,$AE$1))+(COUNTIF(E68:V68,$AF$1))+(COUNTIF(E68:V68,$AG$1))+(COUNTIF(E68:V68,$AH$1))+(COUNTIF(E68:V68,$AI$1))+(COUNTIF(E68:V68,$AJ$1))+(COUNTIF(E68:V68,$AK$1))+(COUNTIF(E68:V68,$AL$1))+(COUNTIF(E68:V68,$AM$1))+(COUNTIF(E68:V68,$AN$1)))</f>
        <v>0</v>
      </c>
      <c r="X68" s="96"/>
      <c r="Y68" s="96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ht="14.25">
      <c r="A69" s="22">
        <v>68</v>
      </c>
      <c r="B69" s="57"/>
      <c r="C69" s="15"/>
      <c r="D69" s="127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104">
        <f>SUM((COUNTIF(E69:V69,$Z$1))+(COUNTIF(E69:V69,$AA$1))+(COUNTIF(E69:V69,$AB$1))+(COUNTIF(E69:V69,$AC$1))+(COUNTIF(E69:V69,$AD$1))+(COUNTIF(E69:V69,$AE$1))+(COUNTIF(E69:V69,$AF$1))+(COUNTIF(E69:V69,$AG$1))+(COUNTIF(E69:V69,$AH$1))+(COUNTIF(E69:V69,$AI$1))+(COUNTIF(E69:V69,$AJ$1))+(COUNTIF(E69:V69,$AK$1))+(COUNTIF(E69:V69,$AL$1))+(COUNTIF(E69:V69,$AM$1))+(COUNTIF(E69:V69,$AN$1)))</f>
        <v>0</v>
      </c>
      <c r="X69" s="96"/>
      <c r="Y69" s="96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ht="14.25">
      <c r="A70" s="22">
        <v>69</v>
      </c>
      <c r="B70" s="57"/>
      <c r="C70" s="15"/>
      <c r="D70" s="127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104">
        <f>SUM((COUNTIF(E70:V70,$Z$1))+(COUNTIF(E70:V70,$AA$1))+(COUNTIF(E70:V70,$AB$1))+(COUNTIF(E70:V70,$AC$1))+(COUNTIF(E70:V70,$AD$1))+(COUNTIF(E70:V70,$AE$1))+(COUNTIF(E70:V70,$AF$1))+(COUNTIF(E70:V70,$AG$1))+(COUNTIF(E70:V70,$AH$1))+(COUNTIF(E70:V70,$AI$1))+(COUNTIF(E70:V70,$AJ$1))+(COUNTIF(E70:V70,$AK$1))+(COUNTIF(E70:V70,$AL$1))+(COUNTIF(E70:V70,$AM$1))+(COUNTIF(E70:V70,$AN$1)))</f>
        <v>0</v>
      </c>
      <c r="X70" s="96"/>
      <c r="Y70" s="96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ht="14.25">
      <c r="A71" s="22">
        <v>70</v>
      </c>
      <c r="B71" s="57"/>
      <c r="C71" s="15"/>
      <c r="D71" s="127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104">
        <f>SUM((COUNTIF(E71:V71,$Z$1))+(COUNTIF(E71:V71,$AA$1))+(COUNTIF(E71:V71,$AB$1))+(COUNTIF(E71:V71,$AC$1))+(COUNTIF(E71:V71,$AD$1))+(COUNTIF(E71:V71,$AE$1))+(COUNTIF(E71:V71,$AF$1))+(COUNTIF(E71:V71,$AG$1))+(COUNTIF(E71:V71,$AH$1))+(COUNTIF(E71:V71,$AI$1))+(COUNTIF(E71:V71,$AJ$1))+(COUNTIF(E71:V71,$AK$1))+(COUNTIF(E71:V71,$AL$1))+(COUNTIF(E71:V71,$AM$1))+(COUNTIF(E71:V71,$AN$1)))</f>
        <v>0</v>
      </c>
      <c r="X71" s="96"/>
      <c r="Y71" s="96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ht="14.25">
      <c r="A72" s="22">
        <v>71</v>
      </c>
      <c r="B72" s="57"/>
      <c r="C72" s="15"/>
      <c r="D72" s="127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104">
        <f>SUM((COUNTIF(E72:V72,$Z$1))+(COUNTIF(E72:V72,$AA$1))+(COUNTIF(E72:V72,$AB$1))+(COUNTIF(E72:V72,$AC$1))+(COUNTIF(E72:V72,$AD$1))+(COUNTIF(E72:V72,$AE$1))+(COUNTIF(E72:V72,$AF$1))+(COUNTIF(E72:V72,$AG$1))+(COUNTIF(E72:V72,$AH$1))+(COUNTIF(E72:V72,$AI$1))+(COUNTIF(E72:V72,$AJ$1))+(COUNTIF(E72:V72,$AK$1))+(COUNTIF(E72:V72,$AL$1))+(COUNTIF(E72:V72,$AM$1))+(COUNTIF(E72:V72,$AN$1)))</f>
        <v>0</v>
      </c>
      <c r="X72" s="96"/>
      <c r="Y72" s="96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ht="14.25">
      <c r="A73" s="22">
        <v>72</v>
      </c>
      <c r="B73" s="57"/>
      <c r="C73" s="15"/>
      <c r="D73" s="127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104">
        <f>SUM((COUNTIF(E73:V73,$Z$1))+(COUNTIF(E73:V73,$AA$1))+(COUNTIF(E73:V73,$AB$1))+(COUNTIF(E73:V73,$AC$1))+(COUNTIF(E73:V73,$AD$1))+(COUNTIF(E73:V73,$AE$1))+(COUNTIF(E73:V73,$AF$1))+(COUNTIF(E73:V73,$AG$1))+(COUNTIF(E73:V73,$AH$1))+(COUNTIF(E73:V73,$AI$1))+(COUNTIF(E73:V73,$AJ$1))+(COUNTIF(E73:V73,$AK$1))+(COUNTIF(E73:V73,$AL$1))+(COUNTIF(E73:V73,$AM$1))+(COUNTIF(E73:V73,$AN$1)))</f>
        <v>0</v>
      </c>
      <c r="X73" s="96"/>
      <c r="Y73" s="96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ht="14.25">
      <c r="A74" s="22">
        <v>73</v>
      </c>
      <c r="B74" s="57"/>
      <c r="C74" s="15"/>
      <c r="D74" s="127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104">
        <f>SUM((COUNTIF(E74:V74,$Z$1))+(COUNTIF(E74:V74,$AA$1))+(COUNTIF(E74:V74,$AB$1))+(COUNTIF(E74:V74,$AC$1))+(COUNTIF(E74:V74,$AD$1))+(COUNTIF(E74:V74,$AE$1))+(COUNTIF(E74:V74,$AF$1))+(COUNTIF(E74:V74,$AG$1))+(COUNTIF(E74:V74,$AH$1))+(COUNTIF(E74:V74,$AI$1))+(COUNTIF(E74:V74,$AJ$1))+(COUNTIF(E74:V74,$AK$1))+(COUNTIF(E74:V74,$AL$1))+(COUNTIF(E74:V74,$AM$1))+(COUNTIF(E74:V74,$AN$1)))</f>
        <v>0</v>
      </c>
      <c r="X74" s="96"/>
      <c r="Y74" s="96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ht="14.25">
      <c r="A75" s="22">
        <v>74</v>
      </c>
      <c r="B75" s="57"/>
      <c r="C75" s="15"/>
      <c r="D75" s="127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104">
        <f>SUM((COUNTIF(E75:V75,$Z$1))+(COUNTIF(E75:V75,$AA$1))+(COUNTIF(E75:V75,$AB$1))+(COUNTIF(E75:V75,$AC$1))+(COUNTIF(E75:V75,$AD$1))+(COUNTIF(E75:V75,$AE$1))+(COUNTIF(E75:V75,$AF$1))+(COUNTIF(E75:V75,$AG$1))+(COUNTIF(E75:V75,$AH$1))+(COUNTIF(E75:V75,$AI$1))+(COUNTIF(E75:V75,$AJ$1))+(COUNTIF(E75:V75,$AK$1))+(COUNTIF(E75:V75,$AL$1))+(COUNTIF(E75:V75,$AM$1))+(COUNTIF(E75:V75,$AN$1)))</f>
        <v>0</v>
      </c>
      <c r="X75" s="96"/>
      <c r="Y75" s="96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ht="14.25">
      <c r="A76" s="22">
        <v>75</v>
      </c>
      <c r="B76" s="57"/>
      <c r="C76" s="15"/>
      <c r="D76" s="127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104">
        <f>SUM((COUNTIF(E76:V76,$Z$1))+(COUNTIF(E76:V76,$AA$1))+(COUNTIF(E76:V76,$AB$1))+(COUNTIF(E76:V76,$AC$1))+(COUNTIF(E76:V76,$AD$1))+(COUNTIF(E76:V76,$AE$1))+(COUNTIF(E76:V76,$AF$1))+(COUNTIF(E76:V76,$AG$1))+(COUNTIF(E76:V76,$AH$1))+(COUNTIF(E76:V76,$AI$1))+(COUNTIF(E76:V76,$AJ$1))+(COUNTIF(E76:V76,$AK$1))+(COUNTIF(E76:V76,$AL$1))+(COUNTIF(E76:V76,$AM$1))+(COUNTIF(E76:V76,$AN$1)))</f>
        <v>0</v>
      </c>
      <c r="X76" s="96"/>
      <c r="Y76" s="96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ht="14.25">
      <c r="A77" s="22">
        <v>76</v>
      </c>
      <c r="B77" s="57"/>
      <c r="C77" s="15"/>
      <c r="D77" s="127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104">
        <f>SUM((COUNTIF(E77:V77,$Z$1))+(COUNTIF(E77:V77,$AA$1))+(COUNTIF(E77:V77,$AB$1))+(COUNTIF(E77:V77,$AC$1))+(COUNTIF(E77:V77,$AD$1))+(COUNTIF(E77:V77,$AE$1))+(COUNTIF(E77:V77,$AF$1))+(COUNTIF(E77:V77,$AG$1))+(COUNTIF(E77:V77,$AH$1))+(COUNTIF(E77:V77,$AI$1))+(COUNTIF(E77:V77,$AJ$1))+(COUNTIF(E77:V77,$AK$1))+(COUNTIF(E77:V77,$AL$1))+(COUNTIF(E77:V77,$AM$1))+(COUNTIF(E77:V77,$AN$1)))</f>
        <v>0</v>
      </c>
      <c r="X77" s="96"/>
      <c r="Y77" s="96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ht="14.25">
      <c r="A78" s="22">
        <v>77</v>
      </c>
      <c r="B78" s="57"/>
      <c r="C78" s="15"/>
      <c r="D78" s="127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104">
        <f>SUM((COUNTIF(E78:V78,$Z$1))+(COUNTIF(E78:V78,$AA$1))+(COUNTIF(E78:V78,$AB$1))+(COUNTIF(E78:V78,$AC$1))+(COUNTIF(E78:V78,$AD$1))+(COUNTIF(E78:V78,$AE$1))+(COUNTIF(E78:V78,$AF$1))+(COUNTIF(E78:V78,$AG$1))+(COUNTIF(E78:V78,$AH$1))+(COUNTIF(E78:V78,$AI$1))+(COUNTIF(E78:V78,$AJ$1))+(COUNTIF(E78:V78,$AK$1))+(COUNTIF(E78:V78,$AL$1))+(COUNTIF(E78:V78,$AM$1))+(COUNTIF(E78:V78,$AN$1)))</f>
        <v>0</v>
      </c>
      <c r="X78" s="96"/>
      <c r="Y78" s="96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ht="14.25">
      <c r="A79" s="22">
        <v>78</v>
      </c>
      <c r="B79" s="57"/>
      <c r="C79" s="15"/>
      <c r="D79" s="127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04">
        <f>SUM((COUNTIF(E79:V79,$Z$1))+(COUNTIF(E79:V79,$AA$1))+(COUNTIF(E79:V79,$AB$1))+(COUNTIF(E79:V79,$AC$1))+(COUNTIF(E79:V79,$AD$1))+(COUNTIF(E79:V79,$AE$1))+(COUNTIF(E79:V79,$AF$1))+(COUNTIF(E79:V79,$AG$1))+(COUNTIF(E79:V79,$AH$1))+(COUNTIF(E79:V79,$AI$1))+(COUNTIF(E79:V79,$AJ$1))+(COUNTIF(E79:V79,$AK$1))+(COUNTIF(E79:V79,$AL$1))+(COUNTIF(E79:V79,$AM$1))+(COUNTIF(E79:V79,$AN$1)))</f>
        <v>0</v>
      </c>
      <c r="X79" s="96"/>
      <c r="Y79" s="96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ht="14.25">
      <c r="A80" s="22">
        <v>79</v>
      </c>
      <c r="B80" s="57"/>
      <c r="C80" s="15"/>
      <c r="D80" s="127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04">
        <f>SUM((COUNTIF(E80:V80,$Z$1))+(COUNTIF(E80:V80,$AA$1))+(COUNTIF(E80:V80,$AB$1))+(COUNTIF(E80:V80,$AC$1))+(COUNTIF(E80:V80,$AD$1))+(COUNTIF(E80:V80,$AE$1))+(COUNTIF(E80:V80,$AF$1))+(COUNTIF(E80:V80,$AG$1))+(COUNTIF(E80:V80,$AH$1))+(COUNTIF(E80:V80,$AI$1))+(COUNTIF(E80:V80,$AJ$1))+(COUNTIF(E80:V80,$AK$1))+(COUNTIF(E80:V80,$AL$1))+(COUNTIF(E80:V80,$AM$1))+(COUNTIF(E80:V80,$AN$1)))</f>
        <v>0</v>
      </c>
      <c r="X80" s="96"/>
      <c r="Y80" s="96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ht="14.25">
      <c r="A81" s="22">
        <v>80</v>
      </c>
      <c r="B81" s="57"/>
      <c r="C81" s="15"/>
      <c r="D81" s="127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04">
        <f>SUM((COUNTIF(E81:V81,$Z$1))+(COUNTIF(E81:V81,$AA$1))+(COUNTIF(E81:V81,$AB$1))+(COUNTIF(E81:V81,$AC$1))+(COUNTIF(E81:V81,$AD$1))+(COUNTIF(E81:V81,$AE$1))+(COUNTIF(E81:V81,$AF$1))+(COUNTIF(E81:V81,$AG$1))+(COUNTIF(E81:V81,$AH$1))+(COUNTIF(E81:V81,$AI$1))+(COUNTIF(E81:V81,$AJ$1))+(COUNTIF(E81:V81,$AK$1))+(COUNTIF(E81:V81,$AL$1))+(COUNTIF(E81:V81,$AM$1))+(COUNTIF(E81:V81,$AN$1)))</f>
        <v>0</v>
      </c>
      <c r="X81" s="96"/>
      <c r="Y81" s="96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ht="14.25">
      <c r="A82" s="22">
        <v>81</v>
      </c>
      <c r="B82" s="57"/>
      <c r="C82" s="15"/>
      <c r="D82" s="127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04">
        <f>SUM((COUNTIF(E82:V82,$Z$1))+(COUNTIF(E82:V82,$AA$1))+(COUNTIF(E82:V82,$AB$1))+(COUNTIF(E82:V82,$AC$1))+(COUNTIF(E82:V82,$AD$1))+(COUNTIF(E82:V82,$AE$1))+(COUNTIF(E82:V82,$AF$1))+(COUNTIF(E82:V82,$AG$1))+(COUNTIF(E82:V82,$AH$1))+(COUNTIF(E82:V82,$AI$1))+(COUNTIF(E82:V82,$AJ$1))+(COUNTIF(E82:V82,$AK$1))+(COUNTIF(E82:V82,$AL$1))+(COUNTIF(E82:V82,$AM$1))+(COUNTIF(E82:V82,$AN$1)))</f>
        <v>0</v>
      </c>
      <c r="X82" s="96"/>
      <c r="Y82" s="96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ht="14.25">
      <c r="A83" s="22">
        <v>82</v>
      </c>
      <c r="B83" s="57"/>
      <c r="C83" s="15"/>
      <c r="D83" s="127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04">
        <f>SUM((COUNTIF(E83:V83,$Z$1))+(COUNTIF(E83:V83,$AA$1))+(COUNTIF(E83:V83,$AB$1))+(COUNTIF(E83:V83,$AC$1))+(COUNTIF(E83:V83,$AD$1))+(COUNTIF(E83:V83,$AE$1))+(COUNTIF(E83:V83,$AF$1))+(COUNTIF(E83:V83,$AG$1))+(COUNTIF(E83:V83,$AH$1))+(COUNTIF(E83:V83,$AI$1))+(COUNTIF(E83:V83,$AJ$1))+(COUNTIF(E83:V83,$AK$1))+(COUNTIF(E83:V83,$AL$1))+(COUNTIF(E83:V83,$AM$1))+(COUNTIF(E83:V83,$AN$1)))</f>
        <v>0</v>
      </c>
      <c r="X83" s="96"/>
      <c r="Y83" s="96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ht="14.25">
      <c r="A84" s="22">
        <v>83</v>
      </c>
      <c r="B84" s="57"/>
      <c r="C84" s="15"/>
      <c r="D84" s="127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04">
        <f>SUM((COUNTIF(E84:V84,$Z$1))+(COUNTIF(E84:V84,$AA$1))+(COUNTIF(E84:V84,$AB$1))+(COUNTIF(E84:V84,$AC$1))+(COUNTIF(E84:V84,$AD$1))+(COUNTIF(E84:V84,$AE$1))+(COUNTIF(E84:V84,$AF$1))+(COUNTIF(E84:V84,$AG$1))+(COUNTIF(E84:V84,$AH$1))+(COUNTIF(E84:V84,$AI$1))+(COUNTIF(E84:V84,$AJ$1))+(COUNTIF(E84:V84,$AK$1))+(COUNTIF(E84:V84,$AL$1))+(COUNTIF(E84:V84,$AM$1))+(COUNTIF(E84:V84,$AN$1)))</f>
        <v>0</v>
      </c>
      <c r="X84" s="96"/>
      <c r="Y84" s="96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ht="14.25">
      <c r="A85" s="22">
        <v>84</v>
      </c>
      <c r="B85" s="57"/>
      <c r="C85" s="15"/>
      <c r="D85" s="127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04">
        <f>SUM((COUNTIF(E85:V85,$Z$1))+(COUNTIF(E85:V85,$AA$1))+(COUNTIF(E85:V85,$AB$1))+(COUNTIF(E85:V85,$AC$1))+(COUNTIF(E85:V85,$AD$1))+(COUNTIF(E85:V85,$AE$1))+(COUNTIF(E85:V85,$AF$1))+(COUNTIF(E85:V85,$AG$1))+(COUNTIF(E85:V85,$AH$1))+(COUNTIF(E85:V85,$AI$1))+(COUNTIF(E85:V85,$AJ$1))+(COUNTIF(E85:V85,$AK$1))+(COUNTIF(E85:V85,$AL$1))+(COUNTIF(E85:V85,$AM$1))+(COUNTIF(E85:V85,$AN$1)))</f>
        <v>0</v>
      </c>
      <c r="X85" s="96"/>
      <c r="Y85" s="9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ht="14.25">
      <c r="A86" s="22">
        <v>85</v>
      </c>
      <c r="B86" s="57"/>
      <c r="C86" s="15"/>
      <c r="D86" s="127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04">
        <f>SUM((COUNTIF(E86:V86,$Z$1))+(COUNTIF(E86:V86,$AA$1))+(COUNTIF(E86:V86,$AB$1))+(COUNTIF(E86:V86,$AC$1))+(COUNTIF(E86:V86,$AD$1))+(COUNTIF(E86:V86,$AE$1))+(COUNTIF(E86:V86,$AF$1))+(COUNTIF(E86:V86,$AG$1))+(COUNTIF(E86:V86,$AH$1))+(COUNTIF(E86:V86,$AI$1))+(COUNTIF(E86:V86,$AJ$1))+(COUNTIF(E86:V86,$AK$1))+(COUNTIF(E86:V86,$AL$1))+(COUNTIF(E86:V86,$AM$1))+(COUNTIF(E86:V86,$AN$1)))</f>
        <v>0</v>
      </c>
      <c r="X86" s="96"/>
      <c r="Y86" s="96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ht="14.25">
      <c r="A87" s="22">
        <v>86</v>
      </c>
      <c r="B87" s="57"/>
      <c r="C87" s="15"/>
      <c r="D87" s="127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04">
        <f>SUM((COUNTIF(E87:V87,$Z$1))+(COUNTIF(E87:V87,$AA$1))+(COUNTIF(E87:V87,$AB$1))+(COUNTIF(E87:V87,$AC$1))+(COUNTIF(E87:V87,$AD$1))+(COUNTIF(E87:V87,$AE$1))+(COUNTIF(E87:V87,$AF$1))+(COUNTIF(E87:V87,$AG$1))+(COUNTIF(E87:V87,$AH$1))+(COUNTIF(E87:V87,$AI$1))+(COUNTIF(E87:V87,$AJ$1))+(COUNTIF(E87:V87,$AK$1))+(COUNTIF(E87:V87,$AL$1))+(COUNTIF(E87:V87,$AM$1))+(COUNTIF(E87:V87,$AN$1)))</f>
        <v>0</v>
      </c>
      <c r="X87" s="96"/>
      <c r="Y87" s="96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ht="14.25">
      <c r="A88" s="22">
        <v>87</v>
      </c>
      <c r="B88" s="57"/>
      <c r="C88" s="15"/>
      <c r="D88" s="127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04">
        <f>SUM((COUNTIF(E88:V88,$Z$1))+(COUNTIF(E88:V88,$AA$1))+(COUNTIF(E88:V88,$AB$1))+(COUNTIF(E88:V88,$AC$1))+(COUNTIF(E88:V88,$AD$1))+(COUNTIF(E88:V88,$AE$1))+(COUNTIF(E88:V88,$AF$1))+(COUNTIF(E88:V88,$AG$1))+(COUNTIF(E88:V88,$AH$1))+(COUNTIF(E88:V88,$AI$1))+(COUNTIF(E88:V88,$AJ$1))+(COUNTIF(E88:V88,$AK$1))+(COUNTIF(E88:V88,$AL$1))+(COUNTIF(E88:V88,$AM$1))+(COUNTIF(E88:V88,$AN$1)))</f>
        <v>0</v>
      </c>
      <c r="X88" s="96"/>
      <c r="Y88" s="96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ht="14.25">
      <c r="A89" s="22">
        <v>88</v>
      </c>
      <c r="B89" s="57"/>
      <c r="C89" s="15"/>
      <c r="D89" s="127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04">
        <f>SUM((COUNTIF(E89:V89,$Z$1))+(COUNTIF(E89:V89,$AA$1))+(COUNTIF(E89:V89,$AB$1))+(COUNTIF(E89:V89,$AC$1))+(COUNTIF(E89:V89,$AD$1))+(COUNTIF(E89:V89,$AE$1))+(COUNTIF(E89:V89,$AF$1))+(COUNTIF(E89:V89,$AG$1))+(COUNTIF(E89:V89,$AH$1))+(COUNTIF(E89:V89,$AI$1))+(COUNTIF(E89:V89,$AJ$1))+(COUNTIF(E89:V89,$AK$1))+(COUNTIF(E89:V89,$AL$1))+(COUNTIF(E89:V89,$AM$1))+(COUNTIF(E89:V89,$AN$1)))</f>
        <v>0</v>
      </c>
      <c r="X89" s="96"/>
      <c r="Y89" s="96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ht="14.25">
      <c r="A90" s="22">
        <v>89</v>
      </c>
      <c r="B90" s="57"/>
      <c r="C90" s="15"/>
      <c r="D90" s="127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04">
        <f>SUM((COUNTIF(E90:V90,$Z$1))+(COUNTIF(E90:V90,$AA$1))+(COUNTIF(E90:V90,$AB$1))+(COUNTIF(E90:V90,$AC$1))+(COUNTIF(E90:V90,$AD$1))+(COUNTIF(E90:V90,$AE$1))+(COUNTIF(E90:V90,$AF$1))+(COUNTIF(E90:V90,$AG$1))+(COUNTIF(E90:V90,$AH$1))+(COUNTIF(E90:V90,$AI$1))+(COUNTIF(E90:V90,$AJ$1))+(COUNTIF(E90:V90,$AK$1))+(COUNTIF(E90:V90,$AL$1))+(COUNTIF(E90:V90,$AM$1))+(COUNTIF(E90:V90,$AN$1)))</f>
        <v>0</v>
      </c>
      <c r="X90" s="96"/>
      <c r="Y90" s="96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ht="14.25">
      <c r="A91" s="22">
        <v>90</v>
      </c>
      <c r="B91" s="57"/>
      <c r="C91" s="15"/>
      <c r="D91" s="127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04">
        <f>SUM((COUNTIF(E91:V91,$Z$1))+(COUNTIF(E91:V91,$AA$1))+(COUNTIF(E91:V91,$AB$1))+(COUNTIF(E91:V91,$AC$1))+(COUNTIF(E91:V91,$AD$1))+(COUNTIF(E91:V91,$AE$1))+(COUNTIF(E91:V91,$AF$1))+(COUNTIF(E91:V91,$AG$1))+(COUNTIF(E91:V91,$AH$1))+(COUNTIF(E91:V91,$AI$1))+(COUNTIF(E91:V91,$AJ$1))+(COUNTIF(E91:V91,$AK$1))+(COUNTIF(E91:V91,$AL$1))+(COUNTIF(E91:V91,$AM$1))+(COUNTIF(E91:V91,$AN$1)))</f>
        <v>0</v>
      </c>
      <c r="X91" s="96"/>
      <c r="Y91" s="96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ht="14.25">
      <c r="A92" s="22">
        <v>91</v>
      </c>
      <c r="B92" s="57"/>
      <c r="C92" s="15"/>
      <c r="D92" s="127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04">
        <f>SUM((COUNTIF(E92:V92,$Z$1))+(COUNTIF(E92:V92,$AA$1))+(COUNTIF(E92:V92,$AB$1))+(COUNTIF(E92:V92,$AC$1))+(COUNTIF(E92:V92,$AD$1))+(COUNTIF(E92:V92,$AE$1))+(COUNTIF(E92:V92,$AF$1))+(COUNTIF(E92:V92,$AG$1))+(COUNTIF(E92:V92,$AH$1))+(COUNTIF(E92:V92,$AI$1))+(COUNTIF(E92:V92,$AJ$1))+(COUNTIF(E92:V92,$AK$1))+(COUNTIF(E92:V92,$AL$1))+(COUNTIF(E92:V92,$AM$1))+(COUNTIF(E92:V92,$AN$1)))</f>
        <v>0</v>
      </c>
      <c r="X92" s="96"/>
      <c r="Y92" s="96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ht="14.25">
      <c r="A93" s="22">
        <v>92</v>
      </c>
      <c r="B93" s="57"/>
      <c r="C93" s="15"/>
      <c r="D93" s="127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04">
        <f>SUM((COUNTIF(E93:V93,$Z$1))+(COUNTIF(E93:V93,$AA$1))+(COUNTIF(E93:V93,$AB$1))+(COUNTIF(E93:V93,$AC$1))+(COUNTIF(E93:V93,$AD$1))+(COUNTIF(E93:V93,$AE$1))+(COUNTIF(E93:V93,$AF$1))+(COUNTIF(E93:V93,$AG$1))+(COUNTIF(E93:V93,$AH$1))+(COUNTIF(E93:V93,$AI$1))+(COUNTIF(E93:V93,$AJ$1))+(COUNTIF(E93:V93,$AK$1))+(COUNTIF(E93:V93,$AL$1))+(COUNTIF(E93:V93,$AM$1))+(COUNTIF(E93:V93,$AN$1)))</f>
        <v>0</v>
      </c>
      <c r="X93" s="96"/>
      <c r="Y93" s="96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ht="14.25">
      <c r="A94" s="22">
        <v>93</v>
      </c>
      <c r="B94" s="57"/>
      <c r="C94" s="15"/>
      <c r="D94" s="127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04">
        <f>SUM((COUNTIF(E94:V94,$Z$1))+(COUNTIF(E94:V94,$AA$1))+(COUNTIF(E94:V94,$AB$1))+(COUNTIF(E94:V94,$AC$1))+(COUNTIF(E94:V94,$AD$1))+(COUNTIF(E94:V94,$AE$1))+(COUNTIF(E94:V94,$AF$1))+(COUNTIF(E94:V94,$AG$1))+(COUNTIF(E94:V94,$AH$1))+(COUNTIF(E94:V94,$AI$1))+(COUNTIF(E94:V94,$AJ$1))+(COUNTIF(E94:V94,$AK$1))+(COUNTIF(E94:V94,$AL$1))+(COUNTIF(E94:V94,$AM$1))+(COUNTIF(E94:V94,$AN$1)))</f>
        <v>0</v>
      </c>
      <c r="X94" s="96"/>
      <c r="Y94" s="96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ht="14.25">
      <c r="A95" s="22">
        <v>94</v>
      </c>
      <c r="B95" s="57"/>
      <c r="C95" s="15"/>
      <c r="D95" s="127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04">
        <f>SUM((COUNTIF(E95:V95,$Z$1))+(COUNTIF(E95:V95,$AA$1))+(COUNTIF(E95:V95,$AB$1))+(COUNTIF(E95:V95,$AC$1))+(COUNTIF(E95:V95,$AD$1))+(COUNTIF(E95:V95,$AE$1))+(COUNTIF(E95:V95,$AF$1))+(COUNTIF(E95:V95,$AG$1))+(COUNTIF(E95:V95,$AH$1))+(COUNTIF(E95:V95,$AI$1))+(COUNTIF(E95:V95,$AJ$1))+(COUNTIF(E95:V95,$AK$1))+(COUNTIF(E95:V95,$AL$1))+(COUNTIF(E95:V95,$AM$1))+(COUNTIF(E95:V95,$AN$1)))</f>
        <v>0</v>
      </c>
      <c r="X95" s="96"/>
      <c r="Y95" s="96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ht="14.25">
      <c r="A96" s="22">
        <v>95</v>
      </c>
      <c r="B96" s="57"/>
      <c r="C96" s="15"/>
      <c r="D96" s="127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04">
        <f>SUM((COUNTIF(E96:V96,$Z$1))+(COUNTIF(E96:V96,$AA$1))+(COUNTIF(E96:V96,$AB$1))+(COUNTIF(E96:V96,$AC$1))+(COUNTIF(E96:V96,$AD$1))+(COUNTIF(E96:V96,$AE$1))+(COUNTIF(E96:V96,$AF$1))+(COUNTIF(E96:V96,$AG$1))+(COUNTIF(E96:V96,$AH$1))+(COUNTIF(E96:V96,$AI$1))+(COUNTIF(E96:V96,$AJ$1))+(COUNTIF(E96:V96,$AK$1))+(COUNTIF(E96:V96,$AL$1))+(COUNTIF(E96:V96,$AM$1))+(COUNTIF(E96:V96,$AN$1)))</f>
        <v>0</v>
      </c>
      <c r="X96" s="96"/>
      <c r="Y96" s="96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ht="14.25">
      <c r="A97" s="22">
        <v>96</v>
      </c>
      <c r="B97" s="57"/>
      <c r="C97" s="15"/>
      <c r="D97" s="127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04">
        <f>SUM((COUNTIF(E97:V97,$Z$1))+(COUNTIF(E97:V97,$AA$1))+(COUNTIF(E97:V97,$AB$1))+(COUNTIF(E97:V97,$AC$1))+(COUNTIF(E97:V97,$AD$1))+(COUNTIF(E97:V97,$AE$1))+(COUNTIF(E97:V97,$AF$1))+(COUNTIF(E97:V97,$AG$1))+(COUNTIF(E97:V97,$AH$1))+(COUNTIF(E97:V97,$AI$1))+(COUNTIF(E97:V97,$AJ$1))+(COUNTIF(E97:V97,$AK$1))+(COUNTIF(E97:V97,$AL$1))+(COUNTIF(E97:V97,$AM$1))+(COUNTIF(E97:V97,$AN$1)))</f>
        <v>0</v>
      </c>
      <c r="X97" s="96"/>
      <c r="Y97" s="96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4.25">
      <c r="A98" s="22">
        <v>97</v>
      </c>
      <c r="B98" s="57"/>
      <c r="C98" s="15"/>
      <c r="D98" s="127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04">
        <f>SUM((COUNTIF(E98:V98,$Z$1))+(COUNTIF(E98:V98,$AA$1))+(COUNTIF(E98:V98,$AB$1))+(COUNTIF(E98:V98,$AC$1))+(COUNTIF(E98:V98,$AD$1))+(COUNTIF(E98:V98,$AE$1))+(COUNTIF(E98:V98,$AF$1))+(COUNTIF(E98:V98,$AG$1))+(COUNTIF(E98:V98,$AH$1))+(COUNTIF(E98:V98,$AI$1))+(COUNTIF(E98:V98,$AJ$1))+(COUNTIF(E98:V98,$AK$1))+(COUNTIF(E98:V98,$AL$1))+(COUNTIF(E98:V98,$AM$1))+(COUNTIF(E98:V98,$AN$1)))</f>
        <v>0</v>
      </c>
      <c r="X98" s="96"/>
      <c r="Y98" s="96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ht="14.25">
      <c r="A99" s="22">
        <v>98</v>
      </c>
      <c r="B99" s="57"/>
      <c r="C99" s="15"/>
      <c r="D99" s="127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04">
        <f>SUM((COUNTIF(E99:V99,$Z$1))+(COUNTIF(E99:V99,$AA$1))+(COUNTIF(E99:V99,$AB$1))+(COUNTIF(E99:V99,$AC$1))+(COUNTIF(E99:V99,$AD$1))+(COUNTIF(E99:V99,$AE$1))+(COUNTIF(E99:V99,$AF$1))+(COUNTIF(E99:V99,$AG$1))+(COUNTIF(E99:V99,$AH$1))+(COUNTIF(E99:V99,$AI$1))+(COUNTIF(E99:V99,$AJ$1))+(COUNTIF(E99:V99,$AK$1))+(COUNTIF(E99:V99,$AL$1))+(COUNTIF(E99:V99,$AM$1))+(COUNTIF(E99:V99,$AN$1)))</f>
        <v>0</v>
      </c>
      <c r="X99" s="96"/>
      <c r="Y99" s="96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ht="14.25">
      <c r="A100" s="22">
        <v>99</v>
      </c>
      <c r="B100" s="57"/>
      <c r="C100" s="15"/>
      <c r="D100" s="127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04">
        <f>SUM((COUNTIF(E100:V100,$Z$1))+(COUNTIF(E100:V100,$AA$1))+(COUNTIF(E100:V100,$AB$1))+(COUNTIF(E100:V100,$AC$1))+(COUNTIF(E100:V100,$AD$1))+(COUNTIF(E100:V100,$AE$1))+(COUNTIF(E100:V100,$AF$1))+(COUNTIF(E100:V100,$AG$1))+(COUNTIF(E100:V100,$AH$1))+(COUNTIF(E100:V100,$AI$1))+(COUNTIF(E100:V100,$AJ$1))+(COUNTIF(E100:V100,$AK$1))+(COUNTIF(E100:V100,$AL$1))+(COUNTIF(E100:V100,$AM$1))+(COUNTIF(E100:V100,$AN$1)))</f>
        <v>0</v>
      </c>
      <c r="X100" s="96"/>
      <c r="Y100" s="96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ht="14.25">
      <c r="A101" s="22">
        <v>100</v>
      </c>
      <c r="B101" s="57"/>
      <c r="C101" s="15"/>
      <c r="D101" s="127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04">
        <f>SUM((COUNTIF(E101:V101,$Z$1))+(COUNTIF(E101:V101,$AA$1))+(COUNTIF(E101:V101,$AB$1))+(COUNTIF(E101:V101,$AC$1))+(COUNTIF(E101:V101,$AD$1))+(COUNTIF(E101:V101,$AE$1))+(COUNTIF(E101:V101,$AF$1))+(COUNTIF(E101:V101,$AG$1))+(COUNTIF(E101:V101,$AH$1))+(COUNTIF(E101:V101,$AI$1))+(COUNTIF(E101:V101,$AJ$1))+(COUNTIF(E101:V101,$AK$1))+(COUNTIF(E101:V101,$AL$1))+(COUNTIF(E101:V101,$AM$1))+(COUNTIF(E101:V101,$AN$1)))</f>
        <v>0</v>
      </c>
      <c r="X101" s="96"/>
      <c r="Y101" s="96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ht="14.25">
      <c r="A102" s="22">
        <v>101</v>
      </c>
      <c r="B102" s="57"/>
      <c r="C102" s="15"/>
      <c r="D102" s="127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04">
        <f>SUM((COUNTIF(E102:V102,$Z$1))+(COUNTIF(E102:V102,$AA$1))+(COUNTIF(E102:V102,$AB$1))+(COUNTIF(E102:V102,$AC$1))+(COUNTIF(E102:V102,$AD$1))+(COUNTIF(E102:V102,$AE$1))+(COUNTIF(E102:V102,$AF$1))+(COUNTIF(E102:V102,$AG$1))+(COUNTIF(E102:V102,$AH$1))+(COUNTIF(E102:V102,$AI$1))+(COUNTIF(E102:V102,$AJ$1))+(COUNTIF(E102:V102,$AK$1))+(COUNTIF(E102:V102,$AL$1))+(COUNTIF(E102:V102,$AM$1))+(COUNTIF(E102:V102,$AN$1)))</f>
        <v>0</v>
      </c>
      <c r="X102" s="96"/>
      <c r="Y102" s="96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ht="14.25">
      <c r="A103" s="22">
        <v>102</v>
      </c>
      <c r="B103" s="57"/>
      <c r="C103" s="15"/>
      <c r="D103" s="127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04">
        <f>SUM((COUNTIF(E103:V103,$Z$1))+(COUNTIF(E103:V103,$AA$1))+(COUNTIF(E103:V103,$AB$1))+(COUNTIF(E103:V103,$AC$1))+(COUNTIF(E103:V103,$AD$1))+(COUNTIF(E103:V103,$AE$1))+(COUNTIF(E103:V103,$AF$1))+(COUNTIF(E103:V103,$AG$1))+(COUNTIF(E103:V103,$AH$1))+(COUNTIF(E103:V103,$AI$1))+(COUNTIF(E103:V103,$AJ$1))+(COUNTIF(E103:V103,$AK$1))+(COUNTIF(E103:V103,$AL$1))+(COUNTIF(E103:V103,$AM$1))+(COUNTIF(E103:V103,$AN$1)))</f>
        <v>0</v>
      </c>
      <c r="X103" s="96"/>
      <c r="Y103" s="96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ht="14.25">
      <c r="A104" s="22">
        <v>103</v>
      </c>
      <c r="B104" s="57"/>
      <c r="C104" s="15"/>
      <c r="D104" s="127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04">
        <f>SUM((COUNTIF(E104:V104,$Z$1))+(COUNTIF(E104:V104,$AA$1))+(COUNTIF(E104:V104,$AB$1))+(COUNTIF(E104:V104,$AC$1))+(COUNTIF(E104:V104,$AD$1))+(COUNTIF(E104:V104,$AE$1))+(COUNTIF(E104:V104,$AF$1))+(COUNTIF(E104:V104,$AG$1))+(COUNTIF(E104:V104,$AH$1))+(COUNTIF(E104:V104,$AI$1))+(COUNTIF(E104:V104,$AJ$1))+(COUNTIF(E104:V104,$AK$1))+(COUNTIF(E104:V104,$AL$1))+(COUNTIF(E104:V104,$AM$1))+(COUNTIF(E104:V104,$AN$1)))</f>
        <v>0</v>
      </c>
      <c r="X104" s="96"/>
      <c r="Y104" s="96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ht="14.25">
      <c r="A105" s="22">
        <v>104</v>
      </c>
      <c r="B105" s="57"/>
      <c r="C105" s="15"/>
      <c r="D105" s="127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04">
        <f>SUM((COUNTIF(E105:V105,$Z$1))+(COUNTIF(E105:V105,$AA$1))+(COUNTIF(E105:V105,$AB$1))+(COUNTIF(E105:V105,$AC$1))+(COUNTIF(E105:V105,$AD$1))+(COUNTIF(E105:V105,$AE$1))+(COUNTIF(E105:V105,$AF$1))+(COUNTIF(E105:V105,$AG$1))+(COUNTIF(E105:V105,$AH$1))+(COUNTIF(E105:V105,$AI$1))+(COUNTIF(E105:V105,$AJ$1))+(COUNTIF(E105:V105,$AK$1))+(COUNTIF(E105:V105,$AL$1))+(COUNTIF(E105:V105,$AM$1))+(COUNTIF(E105:V105,$AN$1)))</f>
        <v>0</v>
      </c>
      <c r="X105" s="96"/>
      <c r="Y105" s="96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ht="14.25">
      <c r="A106" s="22">
        <v>105</v>
      </c>
      <c r="B106" s="57"/>
      <c r="C106" s="15"/>
      <c r="D106" s="127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04">
        <f>SUM((COUNTIF(E106:V106,$Z$1))+(COUNTIF(E106:V106,$AA$1))+(COUNTIF(E106:V106,$AB$1))+(COUNTIF(E106:V106,$AC$1))+(COUNTIF(E106:V106,$AD$1))+(COUNTIF(E106:V106,$AE$1))+(COUNTIF(E106:V106,$AF$1))+(COUNTIF(E106:V106,$AG$1))+(COUNTIF(E106:V106,$AH$1))+(COUNTIF(E106:V106,$AI$1))+(COUNTIF(E106:V106,$AJ$1))+(COUNTIF(E106:V106,$AK$1))+(COUNTIF(E106:V106,$AL$1))+(COUNTIF(E106:V106,$AM$1))+(COUNTIF(E106:V106,$AN$1)))</f>
        <v>0</v>
      </c>
      <c r="X106" s="96"/>
      <c r="Y106" s="96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ht="14.25">
      <c r="A107" s="22">
        <v>106</v>
      </c>
      <c r="B107" s="57"/>
      <c r="C107" s="15"/>
      <c r="D107" s="127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04">
        <f>SUM((COUNTIF(E107:V107,$Z$1))+(COUNTIF(E107:V107,$AA$1))+(COUNTIF(E107:V107,$AB$1))+(COUNTIF(E107:V107,$AC$1))+(COUNTIF(E107:V107,$AD$1))+(COUNTIF(E107:V107,$AE$1))+(COUNTIF(E107:V107,$AF$1))+(COUNTIF(E107:V107,$AG$1))+(COUNTIF(E107:V107,$AH$1))+(COUNTIF(E107:V107,$AI$1))+(COUNTIF(E107:V107,$AJ$1))+(COUNTIF(E107:V107,$AK$1))+(COUNTIF(E107:V107,$AL$1))+(COUNTIF(E107:V107,$AM$1))+(COUNTIF(E107:V107,$AN$1)))</f>
        <v>0</v>
      </c>
      <c r="X107" s="96"/>
      <c r="Y107" s="96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ht="14.25">
      <c r="A108" s="22">
        <v>107</v>
      </c>
      <c r="B108" s="57"/>
      <c r="C108" s="15"/>
      <c r="D108" s="127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04">
        <f>SUM((COUNTIF(E108:V108,$Z$1))+(COUNTIF(E108:V108,$AA$1))+(COUNTIF(E108:V108,$AB$1))+(COUNTIF(E108:V108,$AC$1))+(COUNTIF(E108:V108,$AD$1))+(COUNTIF(E108:V108,$AE$1))+(COUNTIF(E108:V108,$AF$1))+(COUNTIF(E108:V108,$AG$1))+(COUNTIF(E108:V108,$AH$1))+(COUNTIF(E108:V108,$AI$1))+(COUNTIF(E108:V108,$AJ$1))+(COUNTIF(E108:V108,$AK$1))+(COUNTIF(E108:V108,$AL$1))+(COUNTIF(E108:V108,$AM$1))+(COUNTIF(E108:V108,$AN$1)))</f>
        <v>0</v>
      </c>
      <c r="X108" s="96"/>
      <c r="Y108" s="96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ht="14.25">
      <c r="A109" s="22">
        <v>108</v>
      </c>
      <c r="B109" s="57"/>
      <c r="C109" s="15"/>
      <c r="D109" s="127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04">
        <f>SUM((COUNTIF(E109:V109,$Z$1))+(COUNTIF(E109:V109,$AA$1))+(COUNTIF(E109:V109,$AB$1))+(COUNTIF(E109:V109,$AC$1))+(COUNTIF(E109:V109,$AD$1))+(COUNTIF(E109:V109,$AE$1))+(COUNTIF(E109:V109,$AF$1))+(COUNTIF(E109:V109,$AG$1))+(COUNTIF(E109:V109,$AH$1))+(COUNTIF(E109:V109,$AI$1))+(COUNTIF(E109:V109,$AJ$1))+(COUNTIF(E109:V109,$AK$1))+(COUNTIF(E109:V109,$AL$1))+(COUNTIF(E109:V109,$AM$1))+(COUNTIF(E109:V109,$AN$1)))</f>
        <v>0</v>
      </c>
      <c r="X109" s="96"/>
      <c r="Y109" s="96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ht="14.25">
      <c r="A110" s="22">
        <v>109</v>
      </c>
      <c r="B110" s="57"/>
      <c r="C110" s="15"/>
      <c r="D110" s="127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04">
        <f>SUM((COUNTIF(E110:V110,$Z$1))+(COUNTIF(E110:V110,$AA$1))+(COUNTIF(E110:V110,$AB$1))+(COUNTIF(E110:V110,$AC$1))+(COUNTIF(E110:V110,$AD$1))+(COUNTIF(E110:V110,$AE$1))+(COUNTIF(E110:V110,$AF$1))+(COUNTIF(E110:V110,$AG$1))+(COUNTIF(E110:V110,$AH$1))+(COUNTIF(E110:V110,$AI$1))+(COUNTIF(E110:V110,$AJ$1))+(COUNTIF(E110:V110,$AK$1))+(COUNTIF(E110:V110,$AL$1))+(COUNTIF(E110:V110,$AM$1))+(COUNTIF(E110:V110,$AN$1)))</f>
        <v>0</v>
      </c>
      <c r="X110" s="96"/>
      <c r="Y110" s="96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ht="14.25">
      <c r="A111" s="22">
        <v>110</v>
      </c>
      <c r="B111" s="57"/>
      <c r="C111" s="15"/>
      <c r="D111" s="127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04">
        <f>SUM((COUNTIF(E111:V111,$Z$1))+(COUNTIF(E111:V111,$AA$1))+(COUNTIF(E111:V111,$AB$1))+(COUNTIF(E111:V111,$AC$1))+(COUNTIF(E111:V111,$AD$1))+(COUNTIF(E111:V111,$AE$1))+(COUNTIF(E111:V111,$AF$1))+(COUNTIF(E111:V111,$AG$1))+(COUNTIF(E111:V111,$AH$1))+(COUNTIF(E111:V111,$AI$1))+(COUNTIF(E111:V111,$AJ$1))+(COUNTIF(E111:V111,$AK$1))+(COUNTIF(E111:V111,$AL$1))+(COUNTIF(E111:V111,$AM$1))+(COUNTIF(E111:V111,$AN$1)))</f>
        <v>0</v>
      </c>
      <c r="X111" s="96"/>
      <c r="Y111" s="96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ht="14.25">
      <c r="A112" s="22">
        <v>111</v>
      </c>
      <c r="B112" s="57"/>
      <c r="C112" s="15"/>
      <c r="D112" s="127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04">
        <f>SUM((COUNTIF(E112:V112,$Z$1))+(COUNTIF(E112:V112,$AA$1))+(COUNTIF(E112:V112,$AB$1))+(COUNTIF(E112:V112,$AC$1))+(COUNTIF(E112:V112,$AD$1))+(COUNTIF(E112:V112,$AE$1))+(COUNTIF(E112:V112,$AF$1))+(COUNTIF(E112:V112,$AG$1))+(COUNTIF(E112:V112,$AH$1))+(COUNTIF(E112:V112,$AI$1))+(COUNTIF(E112:V112,$AJ$1))+(COUNTIF(E112:V112,$AK$1))+(COUNTIF(E112:V112,$AL$1))+(COUNTIF(E112:V112,$AM$1))+(COUNTIF(E112:V112,$AN$1)))</f>
        <v>0</v>
      </c>
      <c r="X112" s="96"/>
      <c r="Y112" s="96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ht="14.25">
      <c r="A113" s="22">
        <v>112</v>
      </c>
      <c r="B113" s="57"/>
      <c r="C113" s="15"/>
      <c r="D113" s="127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04">
        <f>SUM((COUNTIF(E113:V113,$Z$1))+(COUNTIF(E113:V113,$AA$1))+(COUNTIF(E113:V113,$AB$1))+(COUNTIF(E113:V113,$AC$1))+(COUNTIF(E113:V113,$AD$1))+(COUNTIF(E113:V113,$AE$1))+(COUNTIF(E113:V113,$AF$1))+(COUNTIF(E113:V113,$AG$1))+(COUNTIF(E113:V113,$AH$1))+(COUNTIF(E113:V113,$AI$1))+(COUNTIF(E113:V113,$AJ$1))+(COUNTIF(E113:V113,$AK$1))+(COUNTIF(E113:V113,$AL$1))+(COUNTIF(E113:V113,$AM$1))+(COUNTIF(E113:V113,$AN$1)))</f>
        <v>0</v>
      </c>
      <c r="X113" s="96"/>
      <c r="Y113" s="96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ht="14.25">
      <c r="A114" s="22">
        <v>113</v>
      </c>
      <c r="B114" s="57"/>
      <c r="C114" s="15"/>
      <c r="D114" s="127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04">
        <f>SUM((COUNTIF(E114:V114,$Z$1))+(COUNTIF(E114:V114,$AA$1))+(COUNTIF(E114:V114,$AB$1))+(COUNTIF(E114:V114,$AC$1))+(COUNTIF(E114:V114,$AD$1))+(COUNTIF(E114:V114,$AE$1))+(COUNTIF(E114:V114,$AF$1))+(COUNTIF(E114:V114,$AG$1))+(COUNTIF(E114:V114,$AH$1))+(COUNTIF(E114:V114,$AI$1))+(COUNTIF(E114:V114,$AJ$1))+(COUNTIF(E114:V114,$AK$1))+(COUNTIF(E114:V114,$AL$1))+(COUNTIF(E114:V114,$AM$1))+(COUNTIF(E114:V114,$AN$1)))</f>
        <v>0</v>
      </c>
      <c r="X114" s="96"/>
      <c r="Y114" s="96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ht="14.25">
      <c r="A115" s="22">
        <v>114</v>
      </c>
      <c r="B115" s="57"/>
      <c r="C115" s="15"/>
      <c r="D115" s="127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04">
        <f>SUM((COUNTIF(E115:V115,$Z$1))+(COUNTIF(E115:V115,$AA$1))+(COUNTIF(E115:V115,$AB$1))+(COUNTIF(E115:V115,$AC$1))+(COUNTIF(E115:V115,$AD$1))+(COUNTIF(E115:V115,$AE$1))+(COUNTIF(E115:V115,$AF$1))+(COUNTIF(E115:V115,$AG$1))+(COUNTIF(E115:V115,$AH$1))+(COUNTIF(E115:V115,$AI$1))+(COUNTIF(E115:V115,$AJ$1))+(COUNTIF(E115:V115,$AK$1))+(COUNTIF(E115:V115,$AL$1))+(COUNTIF(E115:V115,$AM$1))+(COUNTIF(E115:V115,$AN$1)))</f>
        <v>0</v>
      </c>
      <c r="X115" s="96"/>
      <c r="Y115" s="96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ht="14.25">
      <c r="A116" s="22">
        <v>115</v>
      </c>
      <c r="B116" s="57"/>
      <c r="C116" s="15"/>
      <c r="D116" s="127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04">
        <f>SUM((COUNTIF(E116:V116,$Z$1))+(COUNTIF(E116:V116,$AA$1))+(COUNTIF(E116:V116,$AB$1))+(COUNTIF(E116:V116,$AC$1))+(COUNTIF(E116:V116,$AD$1))+(COUNTIF(E116:V116,$AE$1))+(COUNTIF(E116:V116,$AF$1))+(COUNTIF(E116:V116,$AG$1))+(COUNTIF(E116:V116,$AH$1))+(COUNTIF(E116:V116,$AI$1))+(COUNTIF(E116:V116,$AJ$1))+(COUNTIF(E116:V116,$AK$1))+(COUNTIF(E116:V116,$AL$1))+(COUNTIF(E116:V116,$AM$1))+(COUNTIF(E116:V116,$AN$1)))</f>
        <v>0</v>
      </c>
      <c r="X116" s="96"/>
      <c r="Y116" s="96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ht="14.25">
      <c r="A117" s="22">
        <v>116</v>
      </c>
      <c r="B117" s="57"/>
      <c r="C117" s="15"/>
      <c r="D117" s="127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04">
        <f>SUM((COUNTIF(E117:V117,$Z$1))+(COUNTIF(E117:V117,$AA$1))+(COUNTIF(E117:V117,$AB$1))+(COUNTIF(E117:V117,$AC$1))+(COUNTIF(E117:V117,$AD$1))+(COUNTIF(E117:V117,$AE$1))+(COUNTIF(E117:V117,$AF$1))+(COUNTIF(E117:V117,$AG$1))+(COUNTIF(E117:V117,$AH$1))+(COUNTIF(E117:V117,$AI$1))+(COUNTIF(E117:V117,$AJ$1))+(COUNTIF(E117:V117,$AK$1))+(COUNTIF(E117:V117,$AL$1))+(COUNTIF(E117:V117,$AM$1))+(COUNTIF(E117:V117,$AN$1)))</f>
        <v>0</v>
      </c>
      <c r="X117" s="96"/>
      <c r="Y117" s="96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ht="14.25">
      <c r="A118" s="22">
        <v>117</v>
      </c>
      <c r="B118" s="57"/>
      <c r="C118" s="15"/>
      <c r="D118" s="127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04">
        <f>SUM((COUNTIF(E118:V118,$Z$1))+(COUNTIF(E118:V118,$AA$1))+(COUNTIF(E118:V118,$AB$1))+(COUNTIF(E118:V118,$AC$1))+(COUNTIF(E118:V118,$AD$1))+(COUNTIF(E118:V118,$AE$1))+(COUNTIF(E118:V118,$AF$1))+(COUNTIF(E118:V118,$AG$1))+(COUNTIF(E118:V118,$AH$1))+(COUNTIF(E118:V118,$AI$1))+(COUNTIF(E118:V118,$AJ$1))+(COUNTIF(E118:V118,$AK$1))+(COUNTIF(E118:V118,$AL$1))+(COUNTIF(E118:V118,$AM$1))+(COUNTIF(E118:V118,$AN$1)))</f>
        <v>0</v>
      </c>
      <c r="X118" s="96"/>
      <c r="Y118" s="96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ht="14.25">
      <c r="A119" s="22">
        <v>118</v>
      </c>
      <c r="B119" s="57"/>
      <c r="C119" s="15"/>
      <c r="D119" s="127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04">
        <f>SUM((COUNTIF(E119:V119,$Z$1))+(COUNTIF(E119:V119,$AA$1))+(COUNTIF(E119:V119,$AB$1))+(COUNTIF(E119:V119,$AC$1))+(COUNTIF(E119:V119,$AD$1))+(COUNTIF(E119:V119,$AE$1))+(COUNTIF(E119:V119,$AF$1))+(COUNTIF(E119:V119,$AG$1))+(COUNTIF(E119:V119,$AH$1))+(COUNTIF(E119:V119,$AI$1))+(COUNTIF(E119:V119,$AJ$1))+(COUNTIF(E119:V119,$AK$1))+(COUNTIF(E119:V119,$AL$1))+(COUNTIF(E119:V119,$AM$1))+(COUNTIF(E119:V119,$AN$1)))</f>
        <v>0</v>
      </c>
      <c r="X119" s="96"/>
      <c r="Y119" s="96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ht="14.25">
      <c r="A120" s="22">
        <v>119</v>
      </c>
      <c r="B120" s="57"/>
      <c r="C120" s="15"/>
      <c r="D120" s="127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04">
        <f>SUM((COUNTIF(E120:V120,$Z$1))+(COUNTIF(E120:V120,$AA$1))+(COUNTIF(E120:V120,$AB$1))+(COUNTIF(E120:V120,$AC$1))+(COUNTIF(E120:V120,$AD$1))+(COUNTIF(E120:V120,$AE$1))+(COUNTIF(E120:V120,$AF$1))+(COUNTIF(E120:V120,$AG$1))+(COUNTIF(E120:V120,$AH$1))+(COUNTIF(E120:V120,$AI$1))+(COUNTIF(E120:V120,$AJ$1))+(COUNTIF(E120:V120,$AK$1))+(COUNTIF(E120:V120,$AL$1))+(COUNTIF(E120:V120,$AM$1))+(COUNTIF(E120:V120,$AN$1)))</f>
        <v>0</v>
      </c>
      <c r="X120" s="96"/>
      <c r="Y120" s="96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ht="14.25">
      <c r="A121" s="22">
        <v>120</v>
      </c>
      <c r="B121" s="57"/>
      <c r="C121" s="15"/>
      <c r="D121" s="127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04">
        <f>SUM((COUNTIF(E121:V121,$Z$1))+(COUNTIF(E121:V121,$AA$1))+(COUNTIF(E121:V121,$AB$1))+(COUNTIF(E121:V121,$AC$1))+(COUNTIF(E121:V121,$AD$1))+(COUNTIF(E121:V121,$AE$1))+(COUNTIF(E121:V121,$AF$1))+(COUNTIF(E121:V121,$AG$1))+(COUNTIF(E121:V121,$AH$1))+(COUNTIF(E121:V121,$AI$1))+(COUNTIF(E121:V121,$AJ$1))+(COUNTIF(E121:V121,$AK$1))+(COUNTIF(E121:V121,$AL$1))+(COUNTIF(E121:V121,$AM$1))+(COUNTIF(E121:V121,$AN$1)))</f>
        <v>0</v>
      </c>
      <c r="X121" s="96"/>
      <c r="Y121" s="96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ht="14.25">
      <c r="A122" s="22">
        <v>121</v>
      </c>
      <c r="B122" s="57"/>
      <c r="C122" s="15"/>
      <c r="D122" s="127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04">
        <f>SUM((COUNTIF(E122:V122,$Z$1))+(COUNTIF(E122:V122,$AA$1))+(COUNTIF(E122:V122,$AB$1))+(COUNTIF(E122:V122,$AC$1))+(COUNTIF(E122:V122,$AD$1))+(COUNTIF(E122:V122,$AE$1))+(COUNTIF(E122:V122,$AF$1))+(COUNTIF(E122:V122,$AG$1))+(COUNTIF(E122:V122,$AH$1))+(COUNTIF(E122:V122,$AI$1))+(COUNTIF(E122:V122,$AJ$1))+(COUNTIF(E122:V122,$AK$1))+(COUNTIF(E122:V122,$AL$1))+(COUNTIF(E122:V122,$AM$1))+(COUNTIF(E122:V122,$AN$1)))</f>
        <v>0</v>
      </c>
      <c r="X122" s="96"/>
      <c r="Y122" s="96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ht="14.25">
      <c r="A123" s="22">
        <v>122</v>
      </c>
      <c r="B123" s="57"/>
      <c r="C123" s="15"/>
      <c r="D123" s="127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04">
        <f>SUM((COUNTIF(E123:V123,$Z$1))+(COUNTIF(E123:V123,$AA$1))+(COUNTIF(E123:V123,$AB$1))+(COUNTIF(E123:V123,$AC$1))+(COUNTIF(E123:V123,$AD$1))+(COUNTIF(E123:V123,$AE$1))+(COUNTIF(E123:V123,$AF$1))+(COUNTIF(E123:V123,$AG$1))+(COUNTIF(E123:V123,$AH$1))+(COUNTIF(E123:V123,$AI$1))+(COUNTIF(E123:V123,$AJ$1))+(COUNTIF(E123:V123,$AK$1))+(COUNTIF(E123:V123,$AL$1))+(COUNTIF(E123:V123,$AM$1))+(COUNTIF(E123:V123,$AN$1)))</f>
        <v>0</v>
      </c>
      <c r="X123" s="96"/>
      <c r="Y123" s="96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ht="14.25">
      <c r="A124" s="22">
        <v>123</v>
      </c>
      <c r="B124" s="57"/>
      <c r="C124" s="15"/>
      <c r="D124" s="127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04">
        <f>SUM((COUNTIF(E124:V124,$Z$1))+(COUNTIF(E124:V124,$AA$1))+(COUNTIF(E124:V124,$AB$1))+(COUNTIF(E124:V124,$AC$1))+(COUNTIF(E124:V124,$AD$1))+(COUNTIF(E124:V124,$AE$1))+(COUNTIF(E124:V124,$AF$1))+(COUNTIF(E124:V124,$AG$1))+(COUNTIF(E124:V124,$AH$1))+(COUNTIF(E124:V124,$AI$1))+(COUNTIF(E124:V124,$AJ$1))+(COUNTIF(E124:V124,$AK$1))+(COUNTIF(E124:V124,$AL$1))+(COUNTIF(E124:V124,$AM$1))+(COUNTIF(E124:V124,$AN$1)))</f>
        <v>0</v>
      </c>
      <c r="X124" s="96"/>
      <c r="Y124" s="96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ht="14.25">
      <c r="A125" s="22">
        <v>124</v>
      </c>
      <c r="B125" s="57"/>
      <c r="C125" s="15"/>
      <c r="D125" s="127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04">
        <f>SUM((COUNTIF(E125:V125,$Z$1))+(COUNTIF(E125:V125,$AA$1))+(COUNTIF(E125:V125,$AB$1))+(COUNTIF(E125:V125,$AC$1))+(COUNTIF(E125:V125,$AD$1))+(COUNTIF(E125:V125,$AE$1))+(COUNTIF(E125:V125,$AF$1))+(COUNTIF(E125:V125,$AG$1))+(COUNTIF(E125:V125,$AH$1))+(COUNTIF(E125:V125,$AI$1))+(COUNTIF(E125:V125,$AJ$1))+(COUNTIF(E125:V125,$AK$1))+(COUNTIF(E125:V125,$AL$1))+(COUNTIF(E125:V125,$AM$1))+(COUNTIF(E125:V125,$AN$1)))</f>
        <v>0</v>
      </c>
      <c r="X125" s="96"/>
      <c r="Y125" s="96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ht="14.25">
      <c r="A126" s="22">
        <v>125</v>
      </c>
      <c r="B126" s="57"/>
      <c r="C126" s="15"/>
      <c r="D126" s="127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04">
        <f>SUM((COUNTIF(E126:V126,$Z$1))+(COUNTIF(E126:V126,$AA$1))+(COUNTIF(E126:V126,$AB$1))+(COUNTIF(E126:V126,$AC$1))+(COUNTIF(E126:V126,$AD$1))+(COUNTIF(E126:V126,$AE$1))+(COUNTIF(E126:V126,$AF$1))+(COUNTIF(E126:V126,$AG$1))+(COUNTIF(E126:V126,$AH$1))+(COUNTIF(E126:V126,$AI$1))+(COUNTIF(E126:V126,$AJ$1))+(COUNTIF(E126:V126,$AK$1))+(COUNTIF(E126:V126,$AL$1))+(COUNTIF(E126:V126,$AM$1))+(COUNTIF(E126:V126,$AN$1)))</f>
        <v>0</v>
      </c>
      <c r="X126" s="96"/>
      <c r="Y126" s="96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ht="14.25">
      <c r="A127" s="22">
        <v>126</v>
      </c>
      <c r="B127" s="57"/>
      <c r="C127" s="15"/>
      <c r="D127" s="127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04">
        <f>SUM((COUNTIF(E127:V127,$Z$1))+(COUNTIF(E127:V127,$AA$1))+(COUNTIF(E127:V127,$AB$1))+(COUNTIF(E127:V127,$AC$1))+(COUNTIF(E127:V127,$AD$1))+(COUNTIF(E127:V127,$AE$1))+(COUNTIF(E127:V127,$AF$1))+(COUNTIF(E127:V127,$AG$1))+(COUNTIF(E127:V127,$AH$1))+(COUNTIF(E127:V127,$AI$1))+(COUNTIF(E127:V127,$AJ$1))+(COUNTIF(E127:V127,$AK$1))+(COUNTIF(E127:V127,$AL$1))+(COUNTIF(E127:V127,$AM$1))+(COUNTIF(E127:V127,$AN$1)))</f>
        <v>0</v>
      </c>
      <c r="X127" s="96"/>
      <c r="Y127" s="96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ht="14.25">
      <c r="A128" s="22">
        <v>127</v>
      </c>
      <c r="B128" s="57"/>
      <c r="C128" s="15"/>
      <c r="D128" s="127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04">
        <f>SUM((COUNTIF(E128:V128,$Z$1))+(COUNTIF(E128:V128,$AA$1))+(COUNTIF(E128:V128,$AB$1))+(COUNTIF(E128:V128,$AC$1))+(COUNTIF(E128:V128,$AD$1))+(COUNTIF(E128:V128,$AE$1))+(COUNTIF(E128:V128,$AF$1))+(COUNTIF(E128:V128,$AG$1))+(COUNTIF(E128:V128,$AH$1))+(COUNTIF(E128:V128,$AI$1))+(COUNTIF(E128:V128,$AJ$1))+(COUNTIF(E128:V128,$AK$1))+(COUNTIF(E128:V128,$AL$1))+(COUNTIF(E128:V128,$AM$1))+(COUNTIF(E128:V128,$AN$1)))</f>
        <v>0</v>
      </c>
      <c r="X128" s="96"/>
      <c r="Y128" s="96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ht="14.25">
      <c r="A129" s="22">
        <v>128</v>
      </c>
      <c r="B129" s="57"/>
      <c r="C129" s="15"/>
      <c r="D129" s="127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04">
        <f>SUM((COUNTIF(E129:V129,$Z$1))+(COUNTIF(E129:V129,$AA$1))+(COUNTIF(E129:V129,$AB$1))+(COUNTIF(E129:V129,$AC$1))+(COUNTIF(E129:V129,$AD$1))+(COUNTIF(E129:V129,$AE$1))+(COUNTIF(E129:V129,$AF$1))+(COUNTIF(E129:V129,$AG$1))+(COUNTIF(E129:V129,$AH$1))+(COUNTIF(E129:V129,$AI$1))+(COUNTIF(E129:V129,$AJ$1))+(COUNTIF(E129:V129,$AK$1))+(COUNTIF(E129:V129,$AL$1))+(COUNTIF(E129:V129,$AM$1))+(COUNTIF(E129:V129,$AN$1)))</f>
        <v>0</v>
      </c>
      <c r="X129" s="96"/>
      <c r="Y129" s="96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4.25">
      <c r="A130" s="22">
        <v>129</v>
      </c>
      <c r="B130" s="57"/>
      <c r="C130" s="15"/>
      <c r="D130" s="127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04">
        <f>SUM((COUNTIF(E130:V130,$Z$1))+(COUNTIF(E130:V130,$AA$1))+(COUNTIF(E130:V130,$AB$1))+(COUNTIF(E130:V130,$AC$1))+(COUNTIF(E130:V130,$AD$1))+(COUNTIF(E130:V130,$AE$1))+(COUNTIF(E130:V130,$AF$1))+(COUNTIF(E130:V130,$AG$1))+(COUNTIF(E130:V130,$AH$1))+(COUNTIF(E130:V130,$AI$1))+(COUNTIF(E130:V130,$AJ$1))+(COUNTIF(E130:V130,$AK$1))+(COUNTIF(E130:V130,$AL$1))+(COUNTIF(E130:V130,$AM$1))+(COUNTIF(E130:V130,$AN$1)))</f>
        <v>0</v>
      </c>
      <c r="X130" s="96"/>
      <c r="Y130" s="96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ht="14.25">
      <c r="A131" s="22">
        <v>130</v>
      </c>
      <c r="B131" s="57"/>
      <c r="C131" s="15"/>
      <c r="D131" s="127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04">
        <f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  <c r="X131" s="96"/>
      <c r="Y131" s="96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ht="14.25">
      <c r="A132" s="22">
        <v>131</v>
      </c>
      <c r="B132" s="57"/>
      <c r="C132" s="15"/>
      <c r="D132" s="127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04">
        <f>SUM((COUNTIF(E132:V132,$Z$1))+(COUNTIF(E132:V132,$AA$1))+(COUNTIF(E132:V132,$AB$1))+(COUNTIF(E132:V132,$AC$1))+(COUNTIF(E132:V132,$AD$1))+(COUNTIF(E132:V132,$AE$1))+(COUNTIF(E132:V132,$AF$1))+(COUNTIF(E132:V132,$AG$1))+(COUNTIF(E132:V132,$AH$1))+(COUNTIF(E132:V132,$AI$1))+(COUNTIF(E132:V132,$AJ$1))+(COUNTIF(E132:V132,$AK$1))+(COUNTIF(E132:V132,$AL$1))+(COUNTIF(E132:V132,$AM$1))+(COUNTIF(E132:V132,$AN$1)))</f>
        <v>0</v>
      </c>
      <c r="X132" s="96"/>
      <c r="Y132" s="96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ht="14.25">
      <c r="A133" s="22">
        <v>132</v>
      </c>
      <c r="B133" s="57"/>
      <c r="C133" s="15"/>
      <c r="D133" s="127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04">
        <f>SUM((COUNTIF(E133:V133,$Z$1))+(COUNTIF(E133:V133,$AA$1))+(COUNTIF(E133:V133,$AB$1))+(COUNTIF(E133:V133,$AC$1))+(COUNTIF(E133:V133,$AD$1))+(COUNTIF(E133:V133,$AE$1))+(COUNTIF(E133:V133,$AF$1))+(COUNTIF(E133:V133,$AG$1))+(COUNTIF(E133:V133,$AH$1))+(COUNTIF(E133:V133,$AI$1))+(COUNTIF(E133:V133,$AJ$1))+(COUNTIF(E133:V133,$AK$1))+(COUNTIF(E133:V133,$AL$1))+(COUNTIF(E133:V133,$AM$1))+(COUNTIF(E133:V133,$AN$1)))</f>
        <v>0</v>
      </c>
      <c r="X133" s="96"/>
      <c r="Y133" s="96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ht="14.25">
      <c r="A134" s="22">
        <v>133</v>
      </c>
      <c r="B134" s="57"/>
      <c r="C134" s="15"/>
      <c r="D134" s="127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04">
        <f>SUM((COUNTIF(E134:V134,$Z$1))+(COUNTIF(E134:V134,$AA$1))+(COUNTIF(E134:V134,$AB$1))+(COUNTIF(E134:V134,$AC$1))+(COUNTIF(E134:V134,$AD$1))+(COUNTIF(E134:V134,$AE$1))+(COUNTIF(E134:V134,$AF$1))+(COUNTIF(E134:V134,$AG$1))+(COUNTIF(E134:V134,$AH$1))+(COUNTIF(E134:V134,$AI$1))+(COUNTIF(E134:V134,$AJ$1))+(COUNTIF(E134:V134,$AK$1))+(COUNTIF(E134:V134,$AL$1))+(COUNTIF(E134:V134,$AM$1))+(COUNTIF(E134:V134,$AN$1)))</f>
        <v>0</v>
      </c>
      <c r="X134" s="96"/>
      <c r="Y134" s="96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ht="14.25">
      <c r="A135" s="22">
        <v>134</v>
      </c>
      <c r="B135" s="57"/>
      <c r="C135" s="15"/>
      <c r="D135" s="127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04">
        <f>SUM((COUNTIF(E135:V135,$Z$1))+(COUNTIF(E135:V135,$AA$1))+(COUNTIF(E135:V135,$AB$1))+(COUNTIF(E135:V135,$AC$1))+(COUNTIF(E135:V135,$AD$1))+(COUNTIF(E135:V135,$AE$1))+(COUNTIF(E135:V135,$AF$1))+(COUNTIF(E135:V135,$AG$1))+(COUNTIF(E135:V135,$AH$1))+(COUNTIF(E135:V135,$AI$1))+(COUNTIF(E135:V135,$AJ$1))+(COUNTIF(E135:V135,$AK$1))+(COUNTIF(E135:V135,$AL$1))+(COUNTIF(E135:V135,$AM$1))+(COUNTIF(E135:V135,$AN$1)))</f>
        <v>0</v>
      </c>
      <c r="X135" s="96"/>
      <c r="Y135" s="96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ht="14.25">
      <c r="A136" s="22">
        <v>135</v>
      </c>
      <c r="B136" s="57"/>
      <c r="C136" s="15"/>
      <c r="D136" s="127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04">
        <f>SUM((COUNTIF(E136:V136,$Z$1))+(COUNTIF(E136:V136,$AA$1))+(COUNTIF(E136:V136,$AB$1))+(COUNTIF(E136:V136,$AC$1))+(COUNTIF(E136:V136,$AD$1))+(COUNTIF(E136:V136,$AE$1))+(COUNTIF(E136:V136,$AF$1))+(COUNTIF(E136:V136,$AG$1))+(COUNTIF(E136:V136,$AH$1))+(COUNTIF(E136:V136,$AI$1))+(COUNTIF(E136:V136,$AJ$1))+(COUNTIF(E136:V136,$AK$1))+(COUNTIF(E136:V136,$AL$1))+(COUNTIF(E136:V136,$AM$1))+(COUNTIF(E136:V136,$AN$1)))</f>
        <v>0</v>
      </c>
      <c r="X136" s="96"/>
      <c r="Y136" s="96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ht="14.25">
      <c r="A137" s="22">
        <v>136</v>
      </c>
      <c r="B137" s="57"/>
      <c r="C137" s="15"/>
      <c r="D137" s="127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04">
        <f>SUM((COUNTIF(E137:V137,$Z$1))+(COUNTIF(E137:V137,$AA$1))+(COUNTIF(E137:V137,$AB$1))+(COUNTIF(E137:V137,$AC$1))+(COUNTIF(E137:V137,$AD$1))+(COUNTIF(E137:V137,$AE$1))+(COUNTIF(E137:V137,$AF$1))+(COUNTIF(E137:V137,$AG$1))+(COUNTIF(E137:V137,$AH$1))+(COUNTIF(E137:V137,$AI$1))+(COUNTIF(E137:V137,$AJ$1))+(COUNTIF(E137:V137,$AK$1))+(COUNTIF(E137:V137,$AL$1))+(COUNTIF(E137:V137,$AM$1))+(COUNTIF(E137:V137,$AN$1)))</f>
        <v>0</v>
      </c>
      <c r="X137" s="96"/>
      <c r="Y137" s="96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ht="14.25">
      <c r="A138" s="22">
        <v>137</v>
      </c>
      <c r="B138" s="57"/>
      <c r="C138" s="15"/>
      <c r="D138" s="127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04">
        <f>SUM((COUNTIF(E138:V138,$Z$1))+(COUNTIF(E138:V138,$AA$1))+(COUNTIF(E138:V138,$AB$1))+(COUNTIF(E138:V138,$AC$1))+(COUNTIF(E138:V138,$AD$1))+(COUNTIF(E138:V138,$AE$1))+(COUNTIF(E138:V138,$AF$1))+(COUNTIF(E138:V138,$AG$1))+(COUNTIF(E138:V138,$AH$1))+(COUNTIF(E138:V138,$AI$1))+(COUNTIF(E138:V138,$AJ$1))+(COUNTIF(E138:V138,$AK$1))+(COUNTIF(E138:V138,$AL$1))+(COUNTIF(E138:V138,$AM$1))+(COUNTIF(E138:V138,$AN$1)))</f>
        <v>0</v>
      </c>
      <c r="X138" s="96"/>
      <c r="Y138" s="96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ht="14.25">
      <c r="A139" s="22">
        <v>138</v>
      </c>
      <c r="B139" s="57"/>
      <c r="C139" s="15"/>
      <c r="D139" s="127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04">
        <f>SUM((COUNTIF(E139:V139,$Z$1))+(COUNTIF(E139:V139,$AA$1))+(COUNTIF(E139:V139,$AB$1))+(COUNTIF(E139:V139,$AC$1))+(COUNTIF(E139:V139,$AD$1))+(COUNTIF(E139:V139,$AE$1))+(COUNTIF(E139:V139,$AF$1))+(COUNTIF(E139:V139,$AG$1))+(COUNTIF(E139:V139,$AH$1))+(COUNTIF(E139:V139,$AI$1))+(COUNTIF(E139:V139,$AJ$1))+(COUNTIF(E139:V139,$AK$1))+(COUNTIF(E139:V139,$AL$1))+(COUNTIF(E139:V139,$AM$1))+(COUNTIF(E139:V139,$AN$1)))</f>
        <v>0</v>
      </c>
      <c r="X139" s="96"/>
      <c r="Y139" s="96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ht="14.25">
      <c r="A140" s="22">
        <v>139</v>
      </c>
      <c r="B140" s="57"/>
      <c r="C140" s="15"/>
      <c r="D140" s="127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04">
        <f>SUM((COUNTIF(E140:V140,$Z$1))+(COUNTIF(E140:V140,$AA$1))+(COUNTIF(E140:V140,$AB$1))+(COUNTIF(E140:V140,$AC$1))+(COUNTIF(E140:V140,$AD$1))+(COUNTIF(E140:V140,$AE$1))+(COUNTIF(E140:V140,$AF$1))+(COUNTIF(E140:V140,$AG$1))+(COUNTIF(E140:V140,$AH$1))+(COUNTIF(E140:V140,$AI$1))+(COUNTIF(E140:V140,$AJ$1))+(COUNTIF(E140:V140,$AK$1))+(COUNTIF(E140:V140,$AL$1))+(COUNTIF(E140:V140,$AM$1))+(COUNTIF(E140:V140,$AN$1)))</f>
        <v>0</v>
      </c>
      <c r="X140" s="96"/>
      <c r="Y140" s="96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ht="14.25">
      <c r="A141" s="22">
        <v>140</v>
      </c>
      <c r="B141" s="57"/>
      <c r="C141" s="15"/>
      <c r="D141" s="127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04">
        <f>SUM((COUNTIF(E141:V141,$Z$1))+(COUNTIF(E141:V141,$AA$1))+(COUNTIF(E141:V141,$AB$1))+(COUNTIF(E141:V141,$AC$1))+(COUNTIF(E141:V141,$AD$1))+(COUNTIF(E141:V141,$AE$1))+(COUNTIF(E141:V141,$AF$1))+(COUNTIF(E141:V141,$AG$1))+(COUNTIF(E141:V141,$AH$1))+(COUNTIF(E141:V141,$AI$1))+(COUNTIF(E141:V141,$AJ$1))+(COUNTIF(E141:V141,$AK$1))+(COUNTIF(E141:V141,$AL$1))+(COUNTIF(E141:V141,$AM$1))+(COUNTIF(E141:V141,$AN$1)))</f>
        <v>0</v>
      </c>
      <c r="X141" s="96"/>
      <c r="Y141" s="96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ht="14.25">
      <c r="A142" s="22">
        <v>141</v>
      </c>
      <c r="B142" s="57"/>
      <c r="C142" s="15"/>
      <c r="D142" s="127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04">
        <f>SUM((COUNTIF(E142:V142,$Z$1))+(COUNTIF(E142:V142,$AA$1))+(COUNTIF(E142:V142,$AB$1))+(COUNTIF(E142:V142,$AC$1))+(COUNTIF(E142:V142,$AD$1))+(COUNTIF(E142:V142,$AE$1))+(COUNTIF(E142:V142,$AF$1))+(COUNTIF(E142:V142,$AG$1))+(COUNTIF(E142:V142,$AH$1))+(COUNTIF(E142:V142,$AI$1))+(COUNTIF(E142:V142,$AJ$1))+(COUNTIF(E142:V142,$AK$1))+(COUNTIF(E142:V142,$AL$1))+(COUNTIF(E142:V142,$AM$1))+(COUNTIF(E142:V142,$AN$1)))</f>
        <v>0</v>
      </c>
      <c r="X142" s="96"/>
      <c r="Y142" s="96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ht="14.25">
      <c r="A143" s="22">
        <v>142</v>
      </c>
      <c r="B143" s="57"/>
      <c r="C143" s="15"/>
      <c r="D143" s="127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04">
        <f>SUM((COUNTIF(E143:V143,$Z$1))+(COUNTIF(E143:V143,$AA$1))+(COUNTIF(E143:V143,$AB$1))+(COUNTIF(E143:V143,$AC$1))+(COUNTIF(E143:V143,$AD$1))+(COUNTIF(E143:V143,$AE$1))+(COUNTIF(E143:V143,$AF$1))+(COUNTIF(E143:V143,$AG$1))+(COUNTIF(E143:V143,$AH$1))+(COUNTIF(E143:V143,$AI$1))+(COUNTIF(E143:V143,$AJ$1))+(COUNTIF(E143:V143,$AK$1))+(COUNTIF(E143:V143,$AL$1))+(COUNTIF(E143:V143,$AM$1))+(COUNTIF(E143:V143,$AN$1)))</f>
        <v>0</v>
      </c>
      <c r="X143" s="96"/>
      <c r="Y143" s="96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ht="14.25">
      <c r="A144" s="22">
        <v>143</v>
      </c>
      <c r="B144" s="57"/>
      <c r="C144" s="15"/>
      <c r="D144" s="127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04">
        <f>SUM((COUNTIF(E144:V144,$Z$1))+(COUNTIF(E144:V144,$AA$1))+(COUNTIF(E144:V144,$AB$1))+(COUNTIF(E144:V144,$AC$1))+(COUNTIF(E144:V144,$AD$1))+(COUNTIF(E144:V144,$AE$1))+(COUNTIF(E144:V144,$AF$1))+(COUNTIF(E144:V144,$AG$1))+(COUNTIF(E144:V144,$AH$1))+(COUNTIF(E144:V144,$AI$1))+(COUNTIF(E144:V144,$AJ$1))+(COUNTIF(E144:V144,$AK$1))+(COUNTIF(E144:V144,$AL$1))+(COUNTIF(E144:V144,$AM$1))+(COUNTIF(E144:V144,$AN$1)))</f>
        <v>0</v>
      </c>
      <c r="X144" s="96"/>
      <c r="Y144" s="96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ht="14.25">
      <c r="A145" s="22">
        <v>144</v>
      </c>
      <c r="B145" s="57"/>
      <c r="C145" s="15"/>
      <c r="D145" s="127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04">
        <f>SUM((COUNTIF(E145:V145,$Z$1))+(COUNTIF(E145:V145,$AA$1))+(COUNTIF(E145:V145,$AB$1))+(COUNTIF(E145:V145,$AC$1))+(COUNTIF(E145:V145,$AD$1))+(COUNTIF(E145:V145,$AE$1))+(COUNTIF(E145:V145,$AF$1))+(COUNTIF(E145:V145,$AG$1))+(COUNTIF(E145:V145,$AH$1))+(COUNTIF(E145:V145,$AI$1))+(COUNTIF(E145:V145,$AJ$1))+(COUNTIF(E145:V145,$AK$1))+(COUNTIF(E145:V145,$AL$1))+(COUNTIF(E145:V145,$AM$1))+(COUNTIF(E145:V145,$AN$1)))</f>
        <v>0</v>
      </c>
      <c r="X145" s="96"/>
      <c r="Y145" s="96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ht="14.25">
      <c r="A146" s="22">
        <v>145</v>
      </c>
      <c r="B146" s="57"/>
      <c r="C146" s="15"/>
      <c r="D146" s="127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04">
        <f>SUM((COUNTIF(E146:V146,$Z$1))+(COUNTIF(E146:V146,$AA$1))+(COUNTIF(E146:V146,$AB$1))+(COUNTIF(E146:V146,$AC$1))+(COUNTIF(E146:V146,$AD$1))+(COUNTIF(E146:V146,$AE$1))+(COUNTIF(E146:V146,$AF$1))+(COUNTIF(E146:V146,$AG$1))+(COUNTIF(E146:V146,$AH$1))+(COUNTIF(E146:V146,$AI$1))+(COUNTIF(E146:V146,$AJ$1))+(COUNTIF(E146:V146,$AK$1))+(COUNTIF(E146:V146,$AL$1))+(COUNTIF(E146:V146,$AM$1))+(COUNTIF(E146:V146,$AN$1)))</f>
        <v>0</v>
      </c>
      <c r="X146" s="96"/>
      <c r="Y146" s="96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ht="14.25">
      <c r="A147" s="22">
        <v>146</v>
      </c>
      <c r="B147" s="57"/>
      <c r="C147" s="15"/>
      <c r="D147" s="127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04">
        <f>SUM((COUNTIF(E147:V147,$Z$1))+(COUNTIF(E147:V147,$AA$1))+(COUNTIF(E147:V147,$AB$1))+(COUNTIF(E147:V147,$AC$1))+(COUNTIF(E147:V147,$AD$1))+(COUNTIF(E147:V147,$AE$1))+(COUNTIF(E147:V147,$AF$1))+(COUNTIF(E147:V147,$AG$1))+(COUNTIF(E147:V147,$AH$1))+(COUNTIF(E147:V147,$AI$1))+(COUNTIF(E147:V147,$AJ$1))+(COUNTIF(E147:V147,$AK$1))+(COUNTIF(E147:V147,$AL$1))+(COUNTIF(E147:V147,$AM$1))+(COUNTIF(E147:V147,$AN$1)))</f>
        <v>0</v>
      </c>
      <c r="X147" s="96"/>
      <c r="Y147" s="96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ht="14.25">
      <c r="A148" s="22">
        <v>147</v>
      </c>
      <c r="B148" s="57"/>
      <c r="C148" s="15"/>
      <c r="D148" s="127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04">
        <f>SUM((COUNTIF(E148:V148,$Z$1))+(COUNTIF(E148:V148,$AA$1))+(COUNTIF(E148:V148,$AB$1))+(COUNTIF(E148:V148,$AC$1))+(COUNTIF(E148:V148,$AD$1))+(COUNTIF(E148:V148,$AE$1))+(COUNTIF(E148:V148,$AF$1))+(COUNTIF(E148:V148,$AG$1))+(COUNTIF(E148:V148,$AH$1))+(COUNTIF(E148:V148,$AI$1))+(COUNTIF(E148:V148,$AJ$1))+(COUNTIF(E148:V148,$AK$1))+(COUNTIF(E148:V148,$AL$1))+(COUNTIF(E148:V148,$AM$1))+(COUNTIF(E148:V148,$AN$1)))</f>
        <v>0</v>
      </c>
      <c r="X148" s="96"/>
      <c r="Y148" s="96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ht="14.25">
      <c r="A149" s="22">
        <v>148</v>
      </c>
      <c r="B149" s="57"/>
      <c r="C149" s="15"/>
      <c r="D149" s="127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04">
        <f>SUM((COUNTIF(E149:V149,$Z$1))+(COUNTIF(E149:V149,$AA$1))+(COUNTIF(E149:V149,$AB$1))+(COUNTIF(E149:V149,$AC$1))+(COUNTIF(E149:V149,$AD$1))+(COUNTIF(E149:V149,$AE$1))+(COUNTIF(E149:V149,$AF$1))+(COUNTIF(E149:V149,$AG$1))+(COUNTIF(E149:V149,$AH$1))+(COUNTIF(E149:V149,$AI$1))+(COUNTIF(E149:V149,$AJ$1))+(COUNTIF(E149:V149,$AK$1))+(COUNTIF(E149:V149,$AL$1))+(COUNTIF(E149:V149,$AM$1))+(COUNTIF(E149:V149,$AN$1)))</f>
        <v>0</v>
      </c>
      <c r="X149" s="96"/>
      <c r="Y149" s="96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ht="14.25">
      <c r="A150" s="22">
        <v>149</v>
      </c>
      <c r="B150" s="57"/>
      <c r="C150" s="15"/>
      <c r="D150" s="127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04">
        <f>SUM((COUNTIF(E150:V150,$Z$1))+(COUNTIF(E150:V150,$AA$1))+(COUNTIF(E150:V150,$AB$1))+(COUNTIF(E150:V150,$AC$1))+(COUNTIF(E150:V150,$AD$1))+(COUNTIF(E150:V150,$AE$1))+(COUNTIF(E150:V150,$AF$1))+(COUNTIF(E150:V150,$AG$1))+(COUNTIF(E150:V150,$AH$1))+(COUNTIF(E150:V150,$AI$1))+(COUNTIF(E150:V150,$AJ$1))+(COUNTIF(E150:V150,$AK$1))+(COUNTIF(E150:V150,$AL$1))+(COUNTIF(E150:V150,$AM$1))+(COUNTIF(E150:V150,$AN$1)))</f>
        <v>0</v>
      </c>
      <c r="X150" s="96"/>
      <c r="Y150" s="96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ht="14.25">
      <c r="A151" s="22">
        <v>150</v>
      </c>
      <c r="B151" s="57"/>
      <c r="C151" s="15"/>
      <c r="D151" s="127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04">
        <f>SUM((COUNTIF(E151:V151,$Z$1))+(COUNTIF(E151:V151,$AA$1))+(COUNTIF(E151:V151,$AB$1))+(COUNTIF(E151:V151,$AC$1))+(COUNTIF(E151:V151,$AD$1))+(COUNTIF(E151:V151,$AE$1))+(COUNTIF(E151:V151,$AF$1))+(COUNTIF(E151:V151,$AG$1))+(COUNTIF(E151:V151,$AH$1))+(COUNTIF(E151:V151,$AI$1))+(COUNTIF(E151:V151,$AJ$1))+(COUNTIF(E151:V151,$AK$1))+(COUNTIF(E151:V151,$AL$1))+(COUNTIF(E151:V151,$AM$1))+(COUNTIF(E151:V151,$AN$1)))</f>
        <v>0</v>
      </c>
      <c r="X151" s="96"/>
      <c r="Y151" s="96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ht="14.25">
      <c r="A152" s="22">
        <v>151</v>
      </c>
      <c r="B152" s="57"/>
      <c r="C152" s="15"/>
      <c r="D152" s="127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04">
        <f>SUM((COUNTIF(E152:V152,$Z$1))+(COUNTIF(E152:V152,$AA$1))+(COUNTIF(E152:V152,$AB$1))+(COUNTIF(E152:V152,$AC$1))+(COUNTIF(E152:V152,$AD$1))+(COUNTIF(E152:V152,$AE$1))+(COUNTIF(E152:V152,$AF$1))+(COUNTIF(E152:V152,$AG$1))+(COUNTIF(E152:V152,$AH$1))+(COUNTIF(E152:V152,$AI$1))+(COUNTIF(E152:V152,$AJ$1))+(COUNTIF(E152:V152,$AK$1))+(COUNTIF(E152:V152,$AL$1))+(COUNTIF(E152:V152,$AM$1))+(COUNTIF(E152:V152,$AN$1)))</f>
        <v>0</v>
      </c>
      <c r="X152" s="96"/>
      <c r="Y152" s="96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ht="14.25">
      <c r="A153" s="22">
        <v>152</v>
      </c>
      <c r="B153" s="57"/>
      <c r="C153" s="15"/>
      <c r="D153" s="127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04">
        <f>SUM((COUNTIF(E153:V153,$Z$1))+(COUNTIF(E153:V153,$AA$1))+(COUNTIF(E153:V153,$AB$1))+(COUNTIF(E153:V153,$AC$1))+(COUNTIF(E153:V153,$AD$1))+(COUNTIF(E153:V153,$AE$1))+(COUNTIF(E153:V153,$AF$1))+(COUNTIF(E153:V153,$AG$1))+(COUNTIF(E153:V153,$AH$1))+(COUNTIF(E153:V153,$AI$1))+(COUNTIF(E153:V153,$AJ$1))+(COUNTIF(E153:V153,$AK$1))+(COUNTIF(E153:V153,$AL$1))+(COUNTIF(E153:V153,$AM$1))+(COUNTIF(E153:V153,$AN$1)))</f>
        <v>0</v>
      </c>
      <c r="X153" s="96"/>
      <c r="Y153" s="96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ht="14.25">
      <c r="A154" s="22">
        <v>153</v>
      </c>
      <c r="B154" s="57"/>
      <c r="C154" s="15"/>
      <c r="D154" s="127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04">
        <f>SUM((COUNTIF(E154:V154,$Z$1))+(COUNTIF(E154:V154,$AA$1))+(COUNTIF(E154:V154,$AB$1))+(COUNTIF(E154:V154,$AC$1))+(COUNTIF(E154:V154,$AD$1))+(COUNTIF(E154:V154,$AE$1))+(COUNTIF(E154:V154,$AF$1))+(COUNTIF(E154:V154,$AG$1))+(COUNTIF(E154:V154,$AH$1))+(COUNTIF(E154:V154,$AI$1))+(COUNTIF(E154:V154,$AJ$1))+(COUNTIF(E154:V154,$AK$1))+(COUNTIF(E154:V154,$AL$1))+(COUNTIF(E154:V154,$AM$1))+(COUNTIF(E154:V154,$AN$1)))</f>
        <v>0</v>
      </c>
      <c r="X154" s="96"/>
      <c r="Y154" s="96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ht="14.25">
      <c r="A155" s="22">
        <v>154</v>
      </c>
      <c r="B155" s="57"/>
      <c r="C155" s="15"/>
      <c r="D155" s="127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04">
        <f>SUM((COUNTIF(E155:V155,$Z$1))+(COUNTIF(E155:V155,$AA$1))+(COUNTIF(E155:V155,$AB$1))+(COUNTIF(E155:V155,$AC$1))+(COUNTIF(E155:V155,$AD$1))+(COUNTIF(E155:V155,$AE$1))+(COUNTIF(E155:V155,$AF$1))+(COUNTIF(E155:V155,$AG$1))+(COUNTIF(E155:V155,$AH$1))+(COUNTIF(E155:V155,$AI$1))+(COUNTIF(E155:V155,$AJ$1))+(COUNTIF(E155:V155,$AK$1))+(COUNTIF(E155:V155,$AL$1))+(COUNTIF(E155:V155,$AM$1))+(COUNTIF(E155:V155,$AN$1)))</f>
        <v>0</v>
      </c>
      <c r="X155" s="96"/>
      <c r="Y155" s="96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ht="14.25">
      <c r="A156" s="22">
        <v>155</v>
      </c>
      <c r="B156" s="57"/>
      <c r="C156" s="15"/>
      <c r="D156" s="127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04">
        <f>SUM((COUNTIF(E156:V156,$Z$1))+(COUNTIF(E156:V156,$AA$1))+(COUNTIF(E156:V156,$AB$1))+(COUNTIF(E156:V156,$AC$1))+(COUNTIF(E156:V156,$AD$1))+(COUNTIF(E156:V156,$AE$1))+(COUNTIF(E156:V156,$AF$1))+(COUNTIF(E156:V156,$AG$1))+(COUNTIF(E156:V156,$AH$1))+(COUNTIF(E156:V156,$AI$1))+(COUNTIF(E156:V156,$AJ$1))+(COUNTIF(E156:V156,$AK$1))+(COUNTIF(E156:V156,$AL$1))+(COUNTIF(E156:V156,$AM$1))+(COUNTIF(E156:V156,$AN$1)))</f>
        <v>0</v>
      </c>
      <c r="X156" s="96"/>
      <c r="Y156" s="96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ht="14.25">
      <c r="A157" s="22">
        <v>156</v>
      </c>
      <c r="B157" s="57"/>
      <c r="C157" s="15"/>
      <c r="D157" s="127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04">
        <f>SUM((COUNTIF(E157:V157,$Z$1))+(COUNTIF(E157:V157,$AA$1))+(COUNTIF(E157:V157,$AB$1))+(COUNTIF(E157:V157,$AC$1))+(COUNTIF(E157:V157,$AD$1))+(COUNTIF(E157:V157,$AE$1))+(COUNTIF(E157:V157,$AF$1))+(COUNTIF(E157:V157,$AG$1))+(COUNTIF(E157:V157,$AH$1))+(COUNTIF(E157:V157,$AI$1))+(COUNTIF(E157:V157,$AJ$1))+(COUNTIF(E157:V157,$AK$1))+(COUNTIF(E157:V157,$AL$1))+(COUNTIF(E157:V157,$AM$1))+(COUNTIF(E157:V157,$AN$1)))</f>
        <v>0</v>
      </c>
      <c r="X157" s="96"/>
      <c r="Y157" s="96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ht="14.25">
      <c r="A158" s="22">
        <v>157</v>
      </c>
      <c r="B158" s="57"/>
      <c r="C158" s="15"/>
      <c r="D158" s="127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04">
        <f>SUM((COUNTIF(E158:V158,$Z$1))+(COUNTIF(E158:V158,$AA$1))+(COUNTIF(E158:V158,$AB$1))+(COUNTIF(E158:V158,$AC$1))+(COUNTIF(E158:V158,$AD$1))+(COUNTIF(E158:V158,$AE$1))+(COUNTIF(E158:V158,$AF$1))+(COUNTIF(E158:V158,$AG$1))+(COUNTIF(E158:V158,$AH$1))+(COUNTIF(E158:V158,$AI$1))+(COUNTIF(E158:V158,$AJ$1))+(COUNTIF(E158:V158,$AK$1))+(COUNTIF(E158:V158,$AL$1))+(COUNTIF(E158:V158,$AM$1))+(COUNTIF(E158:V158,$AN$1)))</f>
        <v>0</v>
      </c>
      <c r="X158" s="96"/>
      <c r="Y158" s="96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ht="14.25">
      <c r="A159" s="22">
        <v>158</v>
      </c>
      <c r="B159" s="57"/>
      <c r="C159" s="15"/>
      <c r="D159" s="127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04">
        <f>SUM((COUNTIF(E159:V159,$Z$1))+(COUNTIF(E159:V159,$AA$1))+(COUNTIF(E159:V159,$AB$1))+(COUNTIF(E159:V159,$AC$1))+(COUNTIF(E159:V159,$AD$1))+(COUNTIF(E159:V159,$AE$1))+(COUNTIF(E159:V159,$AF$1))+(COUNTIF(E159:V159,$AG$1))+(COUNTIF(E159:V159,$AH$1))+(COUNTIF(E159:V159,$AI$1))+(COUNTIF(E159:V159,$AJ$1))+(COUNTIF(E159:V159,$AK$1))+(COUNTIF(E159:V159,$AL$1))+(COUNTIF(E159:V159,$AM$1))+(COUNTIF(E159:V159,$AN$1)))</f>
        <v>0</v>
      </c>
      <c r="X159" s="96"/>
      <c r="Y159" s="96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ht="14.25">
      <c r="A160" s="22">
        <v>159</v>
      </c>
      <c r="B160" s="57"/>
      <c r="C160" s="15"/>
      <c r="D160" s="127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04">
        <f>SUM((COUNTIF(E160:V160,$Z$1))+(COUNTIF(E160:V160,$AA$1))+(COUNTIF(E160:V160,$AB$1))+(COUNTIF(E160:V160,$AC$1))+(COUNTIF(E160:V160,$AD$1))+(COUNTIF(E160:V160,$AE$1))+(COUNTIF(E160:V160,$AF$1))+(COUNTIF(E160:V160,$AG$1))+(COUNTIF(E160:V160,$AH$1))+(COUNTIF(E160:V160,$AI$1))+(COUNTIF(E160:V160,$AJ$1))+(COUNTIF(E160:V160,$AK$1))+(COUNTIF(E160:V160,$AL$1))+(COUNTIF(E160:V160,$AM$1))+(COUNTIF(E160:V160,$AN$1)))</f>
        <v>0</v>
      </c>
      <c r="X160" s="96"/>
      <c r="Y160" s="96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ht="14.25">
      <c r="A161" s="22">
        <v>160</v>
      </c>
      <c r="B161" s="57"/>
      <c r="C161" s="15"/>
      <c r="D161" s="127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04">
        <f>SUM((COUNTIF(E161:V161,$Z$1))+(COUNTIF(E161:V161,$AA$1))+(COUNTIF(E161:V161,$AB$1))+(COUNTIF(E161:V161,$AC$1))+(COUNTIF(E161:V161,$AD$1))+(COUNTIF(E161:V161,$AE$1))+(COUNTIF(E161:V161,$AF$1))+(COUNTIF(E161:V161,$AG$1))+(COUNTIF(E161:V161,$AH$1))+(COUNTIF(E161:V161,$AI$1))+(COUNTIF(E161:V161,$AJ$1))+(COUNTIF(E161:V161,$AK$1))+(COUNTIF(E161:V161,$AL$1))+(COUNTIF(E161:V161,$AM$1))+(COUNTIF(E161:V161,$AN$1)))</f>
        <v>0</v>
      </c>
      <c r="X161" s="96"/>
      <c r="Y161" s="96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ht="14.25">
      <c r="A162" s="22">
        <v>161</v>
      </c>
      <c r="B162" s="57"/>
      <c r="C162" s="15"/>
      <c r="D162" s="127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04">
        <f>SUM((COUNTIF(E162:V162,$Z$1))+(COUNTIF(E162:V162,$AA$1))+(COUNTIF(E162:V162,$AB$1))+(COUNTIF(E162:V162,$AC$1))+(COUNTIF(E162:V162,$AD$1))+(COUNTIF(E162:V162,$AE$1))+(COUNTIF(E162:V162,$AF$1))+(COUNTIF(E162:V162,$AG$1))+(COUNTIF(E162:V162,$AH$1))+(COUNTIF(E162:V162,$AI$1))+(COUNTIF(E162:V162,$AJ$1))+(COUNTIF(E162:V162,$AK$1))+(COUNTIF(E162:V162,$AL$1))+(COUNTIF(E162:V162,$AM$1))+(COUNTIF(E162:V162,$AN$1)))</f>
        <v>0</v>
      </c>
      <c r="X162" s="96"/>
      <c r="Y162" s="96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ht="14.25">
      <c r="A163" s="22">
        <v>162</v>
      </c>
      <c r="B163" s="57"/>
      <c r="C163" s="15"/>
      <c r="D163" s="127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04">
        <f>SUM((COUNTIF(E163:V163,$Z$1))+(COUNTIF(E163:V163,$AA$1))+(COUNTIF(E163:V163,$AB$1))+(COUNTIF(E163:V163,$AC$1))+(COUNTIF(E163:V163,$AD$1))+(COUNTIF(E163:V163,$AE$1))+(COUNTIF(E163:V163,$AF$1))+(COUNTIF(E163:V163,$AG$1))+(COUNTIF(E163:V163,$AH$1))+(COUNTIF(E163:V163,$AI$1))+(COUNTIF(E163:V163,$AJ$1))+(COUNTIF(E163:V163,$AK$1))+(COUNTIF(E163:V163,$AL$1))+(COUNTIF(E163:V163,$AM$1))+(COUNTIF(E163:V163,$AN$1)))</f>
        <v>0</v>
      </c>
      <c r="X163" s="96"/>
      <c r="Y163" s="96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ht="14.25">
      <c r="A164" s="22">
        <v>163</v>
      </c>
      <c r="B164" s="57"/>
      <c r="C164" s="15"/>
      <c r="D164" s="127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04">
        <f>SUM((COUNTIF(E164:V164,$Z$1))+(COUNTIF(E164:V164,$AA$1))+(COUNTIF(E164:V164,$AB$1))+(COUNTIF(E164:V164,$AC$1))+(COUNTIF(E164:V164,$AD$1))+(COUNTIF(E164:V164,$AE$1))+(COUNTIF(E164:V164,$AF$1))+(COUNTIF(E164:V164,$AG$1))+(COUNTIF(E164:V164,$AH$1))+(COUNTIF(E164:V164,$AI$1))+(COUNTIF(E164:V164,$AJ$1))+(COUNTIF(E164:V164,$AK$1))+(COUNTIF(E164:V164,$AL$1))+(COUNTIF(E164:V164,$AM$1))+(COUNTIF(E164:V164,$AN$1)))</f>
        <v>0</v>
      </c>
      <c r="X164" s="96"/>
      <c r="Y164" s="96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ht="14.25">
      <c r="A165" s="22">
        <v>164</v>
      </c>
      <c r="B165" s="57"/>
      <c r="C165" s="15"/>
      <c r="D165" s="127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04">
        <f>SUM((COUNTIF(E165:V165,$Z$1))+(COUNTIF(E165:V165,$AA$1))+(COUNTIF(E165:V165,$AB$1))+(COUNTIF(E165:V165,$AC$1))+(COUNTIF(E165:V165,$AD$1))+(COUNTIF(E165:V165,$AE$1))+(COUNTIF(E165:V165,$AF$1))+(COUNTIF(E165:V165,$AG$1))+(COUNTIF(E165:V165,$AH$1))+(COUNTIF(E165:V165,$AI$1))+(COUNTIF(E165:V165,$AJ$1))+(COUNTIF(E165:V165,$AK$1))+(COUNTIF(E165:V165,$AL$1))+(COUNTIF(E165:V165,$AM$1))+(COUNTIF(E165:V165,$AN$1)))</f>
        <v>0</v>
      </c>
      <c r="X165" s="96"/>
      <c r="Y165" s="96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ht="14.25">
      <c r="A166" s="22">
        <v>165</v>
      </c>
      <c r="B166" s="57"/>
      <c r="C166" s="15"/>
      <c r="D166" s="127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04">
        <f>SUM((COUNTIF(E166:V166,$Z$1))+(COUNTIF(E166:V166,$AA$1))+(COUNTIF(E166:V166,$AB$1))+(COUNTIF(E166:V166,$AC$1))+(COUNTIF(E166:V166,$AD$1))+(COUNTIF(E166:V166,$AE$1))+(COUNTIF(E166:V166,$AF$1))+(COUNTIF(E166:V166,$AG$1))+(COUNTIF(E166:V166,$AH$1))+(COUNTIF(E166:V166,$AI$1))+(COUNTIF(E166:V166,$AJ$1))+(COUNTIF(E166:V166,$AK$1))+(COUNTIF(E166:V166,$AL$1))+(COUNTIF(E166:V166,$AM$1))+(COUNTIF(E166:V166,$AN$1)))</f>
        <v>0</v>
      </c>
      <c r="X166" s="96"/>
      <c r="Y166" s="96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ht="14.25">
      <c r="A167" s="22">
        <v>166</v>
      </c>
      <c r="B167" s="57"/>
      <c r="C167" s="15"/>
      <c r="D167" s="127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04">
        <f>SUM((COUNTIF(E167:V167,$Z$1))+(COUNTIF(E167:V167,$AA$1))+(COUNTIF(E167:V167,$AB$1))+(COUNTIF(E167:V167,$AC$1))+(COUNTIF(E167:V167,$AD$1))+(COUNTIF(E167:V167,$AE$1))+(COUNTIF(E167:V167,$AF$1))+(COUNTIF(E167:V167,$AG$1))+(COUNTIF(E167:V167,$AH$1))+(COUNTIF(E167:V167,$AI$1))+(COUNTIF(E167:V167,$AJ$1))+(COUNTIF(E167:V167,$AK$1))+(COUNTIF(E167:V167,$AL$1))+(COUNTIF(E167:V167,$AM$1))+(COUNTIF(E167:V167,$AN$1)))</f>
        <v>0</v>
      </c>
      <c r="X167" s="96"/>
      <c r="Y167" s="96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ht="14.25">
      <c r="A168" s="22">
        <v>167</v>
      </c>
      <c r="B168" s="57"/>
      <c r="C168" s="15"/>
      <c r="D168" s="127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04">
        <f>SUM((COUNTIF(E168:V168,$Z$1))+(COUNTIF(E168:V168,$AA$1))+(COUNTIF(E168:V168,$AB$1))+(COUNTIF(E168:V168,$AC$1))+(COUNTIF(E168:V168,$AD$1))+(COUNTIF(E168:V168,$AE$1))+(COUNTIF(E168:V168,$AF$1))+(COUNTIF(E168:V168,$AG$1))+(COUNTIF(E168:V168,$AH$1))+(COUNTIF(E168:V168,$AI$1))+(COUNTIF(E168:V168,$AJ$1))+(COUNTIF(E168:V168,$AK$1))+(COUNTIF(E168:V168,$AL$1))+(COUNTIF(E168:V168,$AM$1))+(COUNTIF(E168:V168,$AN$1)))</f>
        <v>0</v>
      </c>
      <c r="X168" s="96"/>
      <c r="Y168" s="96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ht="14.25">
      <c r="A169" s="22">
        <v>168</v>
      </c>
      <c r="B169" s="57"/>
      <c r="C169" s="15"/>
      <c r="D169" s="127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04">
        <f>SUM((COUNTIF(E169:V169,$Z$1))+(COUNTIF(E169:V169,$AA$1))+(COUNTIF(E169:V169,$AB$1))+(COUNTIF(E169:V169,$AC$1))+(COUNTIF(E169:V169,$AD$1))+(COUNTIF(E169:V169,$AE$1))+(COUNTIF(E169:V169,$AF$1))+(COUNTIF(E169:V169,$AG$1))+(COUNTIF(E169:V169,$AH$1))+(COUNTIF(E169:V169,$AI$1))+(COUNTIF(E169:V169,$AJ$1))+(COUNTIF(E169:V169,$AK$1))+(COUNTIF(E169:V169,$AL$1))+(COUNTIF(E169:V169,$AM$1))+(COUNTIF(E169:V169,$AN$1)))</f>
        <v>0</v>
      </c>
      <c r="X169" s="96"/>
      <c r="Y169" s="96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ht="14.25">
      <c r="A170" s="22">
        <v>169</v>
      </c>
      <c r="B170" s="57"/>
      <c r="C170" s="15"/>
      <c r="D170" s="127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04">
        <f>SUM((COUNTIF(E170:V170,$Z$1))+(COUNTIF(E170:V170,$AA$1))+(COUNTIF(E170:V170,$AB$1))+(COUNTIF(E170:V170,$AC$1))+(COUNTIF(E170:V170,$AD$1))+(COUNTIF(E170:V170,$AE$1))+(COUNTIF(E170:V170,$AF$1))+(COUNTIF(E170:V170,$AG$1))+(COUNTIF(E170:V170,$AH$1))+(COUNTIF(E170:V170,$AI$1))+(COUNTIF(E170:V170,$AJ$1))+(COUNTIF(E170:V170,$AK$1))+(COUNTIF(E170:V170,$AL$1))+(COUNTIF(E170:V170,$AM$1))+(COUNTIF(E170:V170,$AN$1)))</f>
        <v>0</v>
      </c>
      <c r="X170" s="96"/>
      <c r="Y170" s="96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ht="14.25">
      <c r="A171" s="22">
        <v>170</v>
      </c>
      <c r="B171" s="57"/>
      <c r="C171" s="15"/>
      <c r="D171" s="127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04">
        <f>SUM((COUNTIF(E171:V171,$Z$1))+(COUNTIF(E171:V171,$AA$1))+(COUNTIF(E171:V171,$AB$1))+(COUNTIF(E171:V171,$AC$1))+(COUNTIF(E171:V171,$AD$1))+(COUNTIF(E171:V171,$AE$1))+(COUNTIF(E171:V171,$AF$1))+(COUNTIF(E171:V171,$AG$1))+(COUNTIF(E171:V171,$AH$1))+(COUNTIF(E171:V171,$AI$1))+(COUNTIF(E171:V171,$AJ$1))+(COUNTIF(E171:V171,$AK$1))+(COUNTIF(E171:V171,$AL$1))+(COUNTIF(E171:V171,$AM$1))+(COUNTIF(E171:V171,$AN$1)))</f>
        <v>0</v>
      </c>
      <c r="X171" s="96"/>
      <c r="Y171" s="96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ht="14.25">
      <c r="A172" s="22">
        <v>171</v>
      </c>
      <c r="B172" s="57"/>
      <c r="C172" s="15"/>
      <c r="D172" s="127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04">
        <f>SUM((COUNTIF(E172:V172,$Z$1))+(COUNTIF(E172:V172,$AA$1))+(COUNTIF(E172:V172,$AB$1))+(COUNTIF(E172:V172,$AC$1))+(COUNTIF(E172:V172,$AD$1))+(COUNTIF(E172:V172,$AE$1))+(COUNTIF(E172:V172,$AF$1))+(COUNTIF(E172:V172,$AG$1))+(COUNTIF(E172:V172,$AH$1))+(COUNTIF(E172:V172,$AI$1))+(COUNTIF(E172:V172,$AJ$1))+(COUNTIF(E172:V172,$AK$1))+(COUNTIF(E172:V172,$AL$1))+(COUNTIF(E172:V172,$AM$1))+(COUNTIF(E172:V172,$AN$1)))</f>
        <v>0</v>
      </c>
      <c r="X172" s="96"/>
      <c r="Y172" s="96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ht="14.25">
      <c r="A173" s="22">
        <v>172</v>
      </c>
      <c r="B173" s="57"/>
      <c r="C173" s="15"/>
      <c r="D173" s="127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04">
        <f>SUM((COUNTIF(E173:V173,$Z$1))+(COUNTIF(E173:V173,$AA$1))+(COUNTIF(E173:V173,$AB$1))+(COUNTIF(E173:V173,$AC$1))+(COUNTIF(E173:V173,$AD$1))+(COUNTIF(E173:V173,$AE$1))+(COUNTIF(E173:V173,$AF$1))+(COUNTIF(E173:V173,$AG$1))+(COUNTIF(E173:V173,$AH$1))+(COUNTIF(E173:V173,$AI$1))+(COUNTIF(E173:V173,$AJ$1))+(COUNTIF(E173:V173,$AK$1))+(COUNTIF(E173:V173,$AL$1))+(COUNTIF(E173:V173,$AM$1))+(COUNTIF(E173:V173,$AN$1)))</f>
        <v>0</v>
      </c>
      <c r="X173" s="96"/>
      <c r="Y173" s="96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ht="14.25">
      <c r="A174" s="22">
        <v>173</v>
      </c>
      <c r="B174" s="57"/>
      <c r="C174" s="15"/>
      <c r="D174" s="127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04">
        <f>SUM((COUNTIF(E174:V174,$Z$1))+(COUNTIF(E174:V174,$AA$1))+(COUNTIF(E174:V174,$AB$1))+(COUNTIF(E174:V174,$AC$1))+(COUNTIF(E174:V174,$AD$1))+(COUNTIF(E174:V174,$AE$1))+(COUNTIF(E174:V174,$AF$1))+(COUNTIF(E174:V174,$AG$1))+(COUNTIF(E174:V174,$AH$1))+(COUNTIF(E174:V174,$AI$1))+(COUNTIF(E174:V174,$AJ$1))+(COUNTIF(E174:V174,$AK$1))+(COUNTIF(E174:V174,$AL$1))+(COUNTIF(E174:V174,$AM$1))+(COUNTIF(E174:V174,$AN$1)))</f>
        <v>0</v>
      </c>
      <c r="X174" s="96"/>
      <c r="Y174" s="96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ht="14.25">
      <c r="A175" s="22">
        <v>174</v>
      </c>
      <c r="B175" s="57"/>
      <c r="C175" s="15"/>
      <c r="D175" s="127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04">
        <f>SUM((COUNTIF(E175:V175,$Z$1))+(COUNTIF(E175:V175,$AA$1))+(COUNTIF(E175:V175,$AB$1))+(COUNTIF(E175:V175,$AC$1))+(COUNTIF(E175:V175,$AD$1))+(COUNTIF(E175:V175,$AE$1))+(COUNTIF(E175:V175,$AF$1))+(COUNTIF(E175:V175,$AG$1))+(COUNTIF(E175:V175,$AH$1))+(COUNTIF(E175:V175,$AI$1))+(COUNTIF(E175:V175,$AJ$1))+(COUNTIF(E175:V175,$AK$1))+(COUNTIF(E175:V175,$AL$1))+(COUNTIF(E175:V175,$AM$1))+(COUNTIF(E175:V175,$AN$1)))</f>
        <v>0</v>
      </c>
      <c r="X175" s="96"/>
      <c r="Y175" s="96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ht="14.25">
      <c r="A176" s="22">
        <v>175</v>
      </c>
      <c r="B176" s="57"/>
      <c r="C176" s="15"/>
      <c r="D176" s="127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04">
        <f>SUM((COUNTIF(E176:V176,$Z$1))+(COUNTIF(E176:V176,$AA$1))+(COUNTIF(E176:V176,$AB$1))+(COUNTIF(E176:V176,$AC$1))+(COUNTIF(E176:V176,$AD$1))+(COUNTIF(E176:V176,$AE$1))+(COUNTIF(E176:V176,$AF$1))+(COUNTIF(E176:V176,$AG$1))+(COUNTIF(E176:V176,$AH$1))+(COUNTIF(E176:V176,$AI$1))+(COUNTIF(E176:V176,$AJ$1))+(COUNTIF(E176:V176,$AK$1))+(COUNTIF(E176:V176,$AL$1))+(COUNTIF(E176:V176,$AM$1))+(COUNTIF(E176:V176,$AN$1)))</f>
        <v>0</v>
      </c>
      <c r="X176" s="96"/>
      <c r="Y176" s="96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ht="14.25">
      <c r="A177" s="22">
        <v>176</v>
      </c>
      <c r="B177" s="57"/>
      <c r="C177" s="15"/>
      <c r="D177" s="127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04">
        <f>SUM((COUNTIF(E177:V177,$Z$1))+(COUNTIF(E177:V177,$AA$1))+(COUNTIF(E177:V177,$AB$1))+(COUNTIF(E177:V177,$AC$1))+(COUNTIF(E177:V177,$AD$1))+(COUNTIF(E177:V177,$AE$1))+(COUNTIF(E177:V177,$AF$1))+(COUNTIF(E177:V177,$AG$1))+(COUNTIF(E177:V177,$AH$1))+(COUNTIF(E177:V177,$AI$1))+(COUNTIF(E177:V177,$AJ$1))+(COUNTIF(E177:V177,$AK$1))+(COUNTIF(E177:V177,$AL$1))+(COUNTIF(E177:V177,$AM$1))+(COUNTIF(E177:V177,$AN$1)))</f>
        <v>0</v>
      </c>
      <c r="X177" s="96"/>
      <c r="Y177" s="96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ht="14.25">
      <c r="A178" s="22">
        <v>177</v>
      </c>
      <c r="B178" s="57"/>
      <c r="C178" s="15"/>
      <c r="D178" s="127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04">
        <f>SUM((COUNTIF(E178:V178,$Z$1))+(COUNTIF(E178:V178,$AA$1))+(COUNTIF(E178:V178,$AB$1))+(COUNTIF(E178:V178,$AC$1))+(COUNTIF(E178:V178,$AD$1))+(COUNTIF(E178:V178,$AE$1))+(COUNTIF(E178:V178,$AF$1))+(COUNTIF(E178:V178,$AG$1))+(COUNTIF(E178:V178,$AH$1))+(COUNTIF(E178:V178,$AI$1))+(COUNTIF(E178:V178,$AJ$1))+(COUNTIF(E178:V178,$AK$1))+(COUNTIF(E178:V178,$AL$1))+(COUNTIF(E178:V178,$AM$1))+(COUNTIF(E178:V178,$AN$1)))</f>
        <v>0</v>
      </c>
      <c r="X178" s="96"/>
      <c r="Y178" s="96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ht="14.25">
      <c r="A179" s="22">
        <v>178</v>
      </c>
      <c r="B179" s="57"/>
      <c r="C179" s="15"/>
      <c r="D179" s="127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04">
        <f>SUM((COUNTIF(E179:V179,$Z$1))+(COUNTIF(E179:V179,$AA$1))+(COUNTIF(E179:V179,$AB$1))+(COUNTIF(E179:V179,$AC$1))+(COUNTIF(E179:V179,$AD$1))+(COUNTIF(E179:V179,$AE$1))+(COUNTIF(E179:V179,$AF$1))+(COUNTIF(E179:V179,$AG$1))+(COUNTIF(E179:V179,$AH$1))+(COUNTIF(E179:V179,$AI$1))+(COUNTIF(E179:V179,$AJ$1))+(COUNTIF(E179:V179,$AK$1))+(COUNTIF(E179:V179,$AL$1))+(COUNTIF(E179:V179,$AM$1))+(COUNTIF(E179:V179,$AN$1)))</f>
        <v>0</v>
      </c>
      <c r="X179" s="96"/>
      <c r="Y179" s="96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ht="14.25">
      <c r="A180" s="22">
        <v>179</v>
      </c>
      <c r="B180" s="57"/>
      <c r="C180" s="15"/>
      <c r="D180" s="127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04">
        <f>SUM((COUNTIF(E180:V180,$Z$1))+(COUNTIF(E180:V180,$AA$1))+(COUNTIF(E180:V180,$AB$1))+(COUNTIF(E180:V180,$AC$1))+(COUNTIF(E180:V180,$AD$1))+(COUNTIF(E180:V180,$AE$1))+(COUNTIF(E180:V180,$AF$1))+(COUNTIF(E180:V180,$AG$1))+(COUNTIF(E180:V180,$AH$1))+(COUNTIF(E180:V180,$AI$1))+(COUNTIF(E180:V180,$AJ$1))+(COUNTIF(E180:V180,$AK$1))+(COUNTIF(E180:V180,$AL$1))+(COUNTIF(E180:V180,$AM$1))+(COUNTIF(E180:V180,$AN$1)))</f>
        <v>0</v>
      </c>
      <c r="X180" s="96"/>
      <c r="Y180" s="96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ht="14.25">
      <c r="A181" s="22">
        <v>180</v>
      </c>
      <c r="B181" s="57"/>
      <c r="C181" s="15"/>
      <c r="D181" s="127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04">
        <f>SUM((COUNTIF(E181:V181,$Z$1))+(COUNTIF(E181:V181,$AA$1))+(COUNTIF(E181:V181,$AB$1))+(COUNTIF(E181:V181,$AC$1))+(COUNTIF(E181:V181,$AD$1))+(COUNTIF(E181:V181,$AE$1))+(COUNTIF(E181:V181,$AF$1))+(COUNTIF(E181:V181,$AG$1))+(COUNTIF(E181:V181,$AH$1))+(COUNTIF(E181:V181,$AI$1))+(COUNTIF(E181:V181,$AJ$1))+(COUNTIF(E181:V181,$AK$1))+(COUNTIF(E181:V181,$AL$1))+(COUNTIF(E181:V181,$AM$1))+(COUNTIF(E181:V181,$AN$1)))</f>
        <v>0</v>
      </c>
      <c r="X181" s="96"/>
      <c r="Y181" s="96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ht="14.25">
      <c r="A182" s="22">
        <v>181</v>
      </c>
      <c r="B182" s="57"/>
      <c r="C182" s="15"/>
      <c r="D182" s="127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04">
        <f>SUM((COUNTIF(E182:V182,$Z$1))+(COUNTIF(E182:V182,$AA$1))+(COUNTIF(E182:V182,$AB$1))+(COUNTIF(E182:V182,$AC$1))+(COUNTIF(E182:V182,$AD$1))+(COUNTIF(E182:V182,$AE$1))+(COUNTIF(E182:V182,$AF$1))+(COUNTIF(E182:V182,$AG$1))+(COUNTIF(E182:V182,$AH$1))+(COUNTIF(E182:V182,$AI$1))+(COUNTIF(E182:V182,$AJ$1))+(COUNTIF(E182:V182,$AK$1))+(COUNTIF(E182:V182,$AL$1))+(COUNTIF(E182:V182,$AM$1))+(COUNTIF(E182:V182,$AN$1)))</f>
        <v>0</v>
      </c>
      <c r="X182" s="96"/>
      <c r="Y182" s="96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ht="14.25">
      <c r="A183" s="22">
        <v>182</v>
      </c>
      <c r="B183" s="57"/>
      <c r="C183" s="15"/>
      <c r="D183" s="127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04">
        <f>SUM((COUNTIF(E183:V183,$Z$1))+(COUNTIF(E183:V183,$AA$1))+(COUNTIF(E183:V183,$AB$1))+(COUNTIF(E183:V183,$AC$1))+(COUNTIF(E183:V183,$AD$1))+(COUNTIF(E183:V183,$AE$1))+(COUNTIF(E183:V183,$AF$1))+(COUNTIF(E183:V183,$AG$1))+(COUNTIF(E183:V183,$AH$1))+(COUNTIF(E183:V183,$AI$1))+(COUNTIF(E183:V183,$AJ$1))+(COUNTIF(E183:V183,$AK$1))+(COUNTIF(E183:V183,$AL$1))+(COUNTIF(E183:V183,$AM$1))+(COUNTIF(E183:V183,$AN$1)))</f>
        <v>0</v>
      </c>
      <c r="X183" s="96"/>
      <c r="Y183" s="96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ht="14.25">
      <c r="A184" s="22">
        <v>183</v>
      </c>
      <c r="B184" s="57"/>
      <c r="C184" s="15"/>
      <c r="D184" s="127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04">
        <f>SUM((COUNTIF(E184:V184,$Z$1))+(COUNTIF(E184:V184,$AA$1))+(COUNTIF(E184:V184,$AB$1))+(COUNTIF(E184:V184,$AC$1))+(COUNTIF(E184:V184,$AD$1))+(COUNTIF(E184:V184,$AE$1))+(COUNTIF(E184:V184,$AF$1))+(COUNTIF(E184:V184,$AG$1))+(COUNTIF(E184:V184,$AH$1))+(COUNTIF(E184:V184,$AI$1))+(COUNTIF(E184:V184,$AJ$1))+(COUNTIF(E184:V184,$AK$1))+(COUNTIF(E184:V184,$AL$1))+(COUNTIF(E184:V184,$AM$1))+(COUNTIF(E184:V184,$AN$1)))</f>
        <v>0</v>
      </c>
      <c r="X184" s="96"/>
      <c r="Y184" s="96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ht="14.25">
      <c r="A185" s="22">
        <v>184</v>
      </c>
      <c r="B185" s="57"/>
      <c r="C185" s="15"/>
      <c r="D185" s="127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04">
        <f>SUM((COUNTIF(E185:V185,$Z$1))+(COUNTIF(E185:V185,$AA$1))+(COUNTIF(E185:V185,$AB$1))+(COUNTIF(E185:V185,$AC$1))+(COUNTIF(E185:V185,$AD$1))+(COUNTIF(E185:V185,$AE$1))+(COUNTIF(E185:V185,$AF$1))+(COUNTIF(E185:V185,$AG$1))+(COUNTIF(E185:V185,$AH$1))+(COUNTIF(E185:V185,$AI$1))+(COUNTIF(E185:V185,$AJ$1))+(COUNTIF(E185:V185,$AK$1))+(COUNTIF(E185:V185,$AL$1))+(COUNTIF(E185:V185,$AM$1))+(COUNTIF(E185:V185,$AN$1)))</f>
        <v>0</v>
      </c>
      <c r="X185" s="96"/>
      <c r="Y185" s="96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ht="14.25">
      <c r="A186" s="22">
        <v>185</v>
      </c>
      <c r="B186" s="57"/>
      <c r="C186" s="15"/>
      <c r="D186" s="127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04">
        <f>SUM((COUNTIF(E186:V186,$Z$1))+(COUNTIF(E186:V186,$AA$1))+(COUNTIF(E186:V186,$AB$1))+(COUNTIF(E186:V186,$AC$1))+(COUNTIF(E186:V186,$AD$1))+(COUNTIF(E186:V186,$AE$1))+(COUNTIF(E186:V186,$AF$1))+(COUNTIF(E186:V186,$AG$1))+(COUNTIF(E186:V186,$AH$1))+(COUNTIF(E186:V186,$AI$1))+(COUNTIF(E186:V186,$AJ$1))+(COUNTIF(E186:V186,$AK$1))+(COUNTIF(E186:V186,$AL$1))+(COUNTIF(E186:V186,$AM$1))+(COUNTIF(E186:V186,$AN$1)))</f>
        <v>0</v>
      </c>
      <c r="X186" s="96"/>
      <c r="Y186" s="96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ht="14.25">
      <c r="A187" s="22">
        <v>186</v>
      </c>
      <c r="B187" s="57"/>
      <c r="C187" s="15"/>
      <c r="D187" s="127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04">
        <f>SUM((COUNTIF(E187:V187,$Z$1))+(COUNTIF(E187:V187,$AA$1))+(COUNTIF(E187:V187,$AB$1))+(COUNTIF(E187:V187,$AC$1))+(COUNTIF(E187:V187,$AD$1))+(COUNTIF(E187:V187,$AE$1))+(COUNTIF(E187:V187,$AF$1))+(COUNTIF(E187:V187,$AG$1))+(COUNTIF(E187:V187,$AH$1))+(COUNTIF(E187:V187,$AI$1))+(COUNTIF(E187:V187,$AJ$1))+(COUNTIF(E187:V187,$AK$1))+(COUNTIF(E187:V187,$AL$1))+(COUNTIF(E187:V187,$AM$1))+(COUNTIF(E187:V187,$AN$1)))</f>
        <v>0</v>
      </c>
      <c r="X187" s="96"/>
      <c r="Y187" s="96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ht="14.25">
      <c r="A188" s="22">
        <v>187</v>
      </c>
      <c r="B188" s="57"/>
      <c r="C188" s="15"/>
      <c r="D188" s="127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04">
        <f>SUM((COUNTIF(E188:V188,$Z$1))+(COUNTIF(E188:V188,$AA$1))+(COUNTIF(E188:V188,$AB$1))+(COUNTIF(E188:V188,$AC$1))+(COUNTIF(E188:V188,$AD$1))+(COUNTIF(E188:V188,$AE$1))+(COUNTIF(E188:V188,$AF$1))+(COUNTIF(E188:V188,$AG$1))+(COUNTIF(E188:V188,$AH$1))+(COUNTIF(E188:V188,$AI$1))+(COUNTIF(E188:V188,$AJ$1))+(COUNTIF(E188:V188,$AK$1))+(COUNTIF(E188:V188,$AL$1))+(COUNTIF(E188:V188,$AM$1))+(COUNTIF(E188:V188,$AN$1)))</f>
        <v>0</v>
      </c>
      <c r="X188" s="96"/>
      <c r="Y188" s="96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ht="14.25">
      <c r="A189" s="22">
        <v>188</v>
      </c>
      <c r="B189" s="57"/>
      <c r="C189" s="15"/>
      <c r="D189" s="127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04">
        <f>SUM((COUNTIF(E189:V189,$Z$1))+(COUNTIF(E189:V189,$AA$1))+(COUNTIF(E189:V189,$AB$1))+(COUNTIF(E189:V189,$AC$1))+(COUNTIF(E189:V189,$AD$1))+(COUNTIF(E189:V189,$AE$1))+(COUNTIF(E189:V189,$AF$1))+(COUNTIF(E189:V189,$AG$1))+(COUNTIF(E189:V189,$AH$1))+(COUNTIF(E189:V189,$AI$1))+(COUNTIF(E189:V189,$AJ$1))+(COUNTIF(E189:V189,$AK$1))+(COUNTIF(E189:V189,$AL$1))+(COUNTIF(E189:V189,$AM$1))+(COUNTIF(E189:V189,$AN$1)))</f>
        <v>0</v>
      </c>
      <c r="X189" s="96"/>
      <c r="Y189" s="96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ht="14.25">
      <c r="A190" s="22">
        <v>189</v>
      </c>
      <c r="B190" s="57"/>
      <c r="C190" s="15"/>
      <c r="D190" s="127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04">
        <f>SUM((COUNTIF(E190:V190,$Z$1))+(COUNTIF(E190:V190,$AA$1))+(COUNTIF(E190:V190,$AB$1))+(COUNTIF(E190:V190,$AC$1))+(COUNTIF(E190:V190,$AD$1))+(COUNTIF(E190:V190,$AE$1))+(COUNTIF(E190:V190,$AF$1))+(COUNTIF(E190:V190,$AG$1))+(COUNTIF(E190:V190,$AH$1))+(COUNTIF(E190:V190,$AI$1))+(COUNTIF(E190:V190,$AJ$1))+(COUNTIF(E190:V190,$AK$1))+(COUNTIF(E190:V190,$AL$1))+(COUNTIF(E190:V190,$AM$1))+(COUNTIF(E190:V190,$AN$1)))</f>
        <v>0</v>
      </c>
      <c r="X190" s="96"/>
      <c r="Y190" s="96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ht="14.25">
      <c r="A191" s="22">
        <v>190</v>
      </c>
      <c r="B191" s="57"/>
      <c r="C191" s="15"/>
      <c r="D191" s="127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04">
        <f>SUM((COUNTIF(E191:V191,$Z$1))+(COUNTIF(E191:V191,$AA$1))+(COUNTIF(E191:V191,$AB$1))+(COUNTIF(E191:V191,$AC$1))+(COUNTIF(E191:V191,$AD$1))+(COUNTIF(E191:V191,$AE$1))+(COUNTIF(E191:V191,$AF$1))+(COUNTIF(E191:V191,$AG$1))+(COUNTIF(E191:V191,$AH$1))+(COUNTIF(E191:V191,$AI$1))+(COUNTIF(E191:V191,$AJ$1))+(COUNTIF(E191:V191,$AK$1))+(COUNTIF(E191:V191,$AL$1))+(COUNTIF(E191:V191,$AM$1))+(COUNTIF(E191:V191,$AN$1)))</f>
        <v>0</v>
      </c>
      <c r="X191" s="96"/>
      <c r="Y191" s="96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ht="14.25">
      <c r="A192" s="22">
        <v>191</v>
      </c>
      <c r="B192" s="57"/>
      <c r="C192" s="15"/>
      <c r="D192" s="127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04">
        <f>SUM((COUNTIF(E192:V192,$Z$1))+(COUNTIF(E192:V192,$AA$1))+(COUNTIF(E192:V192,$AB$1))+(COUNTIF(E192:V192,$AC$1))+(COUNTIF(E192:V192,$AD$1))+(COUNTIF(E192:V192,$AE$1))+(COUNTIF(E192:V192,$AF$1))+(COUNTIF(E192:V192,$AG$1))+(COUNTIF(E192:V192,$AH$1))+(COUNTIF(E192:V192,$AI$1))+(COUNTIF(E192:V192,$AJ$1))+(COUNTIF(E192:V192,$AK$1))+(COUNTIF(E192:V192,$AL$1))+(COUNTIF(E192:V192,$AM$1))+(COUNTIF(E192:V192,$AN$1)))</f>
        <v>0</v>
      </c>
      <c r="X192" s="96"/>
      <c r="Y192" s="96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ht="14.25">
      <c r="A193" s="22">
        <v>192</v>
      </c>
      <c r="B193" s="57"/>
      <c r="C193" s="15"/>
      <c r="D193" s="127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04">
        <f>SUM((COUNTIF(E193:V193,$Z$1))+(COUNTIF(E193:V193,$AA$1))+(COUNTIF(E193:V193,$AB$1))+(COUNTIF(E193:V193,$AC$1))+(COUNTIF(E193:V193,$AD$1))+(COUNTIF(E193:V193,$AE$1))+(COUNTIF(E193:V193,$AF$1))+(COUNTIF(E193:V193,$AG$1))+(COUNTIF(E193:V193,$AH$1))+(COUNTIF(E193:V193,$AI$1))+(COUNTIF(E193:V193,$AJ$1))+(COUNTIF(E193:V193,$AK$1))+(COUNTIF(E193:V193,$AL$1))+(COUNTIF(E193:V193,$AM$1))+(COUNTIF(E193:V193,$AN$1)))</f>
        <v>0</v>
      </c>
      <c r="X193" s="96"/>
      <c r="Y193" s="96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ht="14.25">
      <c r="A194" s="22">
        <v>193</v>
      </c>
      <c r="B194" s="57"/>
      <c r="C194" s="15"/>
      <c r="D194" s="127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04">
        <f>SUM((COUNTIF(E194:V194,$Z$1))+(COUNTIF(E194:V194,$AA$1))+(COUNTIF(E194:V194,$AB$1))+(COUNTIF(E194:V194,$AC$1))+(COUNTIF(E194:V194,$AD$1))+(COUNTIF(E194:V194,$AE$1))+(COUNTIF(E194:V194,$AF$1))+(COUNTIF(E194:V194,$AG$1))+(COUNTIF(E194:V194,$AH$1))+(COUNTIF(E194:V194,$AI$1))+(COUNTIF(E194:V194,$AJ$1))+(COUNTIF(E194:V194,$AK$1))+(COUNTIF(E194:V194,$AL$1))+(COUNTIF(E194:V194,$AM$1))+(COUNTIF(E194:V194,$AN$1)))</f>
        <v>0</v>
      </c>
      <c r="X194" s="96"/>
      <c r="Y194" s="96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ht="14.25">
      <c r="A195" s="22">
        <v>194</v>
      </c>
      <c r="B195" s="57"/>
      <c r="C195" s="15"/>
      <c r="D195" s="127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04">
        <f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  <c r="X195" s="96"/>
      <c r="Y195" s="96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ht="14.25">
      <c r="A196" s="22">
        <v>195</v>
      </c>
      <c r="B196" s="57"/>
      <c r="C196" s="15"/>
      <c r="D196" s="127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04">
        <f>SUM((COUNTIF(E196:V196,$Z$1))+(COUNTIF(E196:V196,$AA$1))+(COUNTIF(E196:V196,$AB$1))+(COUNTIF(E196:V196,$AC$1))+(COUNTIF(E196:V196,$AD$1))+(COUNTIF(E196:V196,$AE$1))+(COUNTIF(E196:V196,$AF$1))+(COUNTIF(E196:V196,$AG$1))+(COUNTIF(E196:V196,$AH$1))+(COUNTIF(E196:V196,$AI$1))+(COUNTIF(E196:V196,$AJ$1))+(COUNTIF(E196:V196,$AK$1))+(COUNTIF(E196:V196,$AL$1))+(COUNTIF(E196:V196,$AM$1))+(COUNTIF(E196:V196,$AN$1)))</f>
        <v>0</v>
      </c>
      <c r="X196" s="96"/>
      <c r="Y196" s="96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ht="14.25">
      <c r="A197" s="22">
        <v>196</v>
      </c>
      <c r="B197" s="57"/>
      <c r="C197" s="15"/>
      <c r="D197" s="127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04">
        <f>SUM((COUNTIF(E197:V197,$Z$1))+(COUNTIF(E197:V197,$AA$1))+(COUNTIF(E197:V197,$AB$1))+(COUNTIF(E197:V197,$AC$1))+(COUNTIF(E197:V197,$AD$1))+(COUNTIF(E197:V197,$AE$1))+(COUNTIF(E197:V197,$AF$1))+(COUNTIF(E197:V197,$AG$1))+(COUNTIF(E197:V197,$AH$1))+(COUNTIF(E197:V197,$AI$1))+(COUNTIF(E197:V197,$AJ$1))+(COUNTIF(E197:V197,$AK$1))+(COUNTIF(E197:V197,$AL$1))+(COUNTIF(E197:V197,$AM$1))+(COUNTIF(E197:V197,$AN$1)))</f>
        <v>0</v>
      </c>
      <c r="X197" s="96"/>
      <c r="Y197" s="96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ht="14.25">
      <c r="A198" s="22">
        <v>197</v>
      </c>
      <c r="B198" s="57"/>
      <c r="C198" s="15"/>
      <c r="D198" s="127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04">
        <f>SUM((COUNTIF(E198:V198,$Z$1))+(COUNTIF(E198:V198,$AA$1))+(COUNTIF(E198:V198,$AB$1))+(COUNTIF(E198:V198,$AC$1))+(COUNTIF(E198:V198,$AD$1))+(COUNTIF(E198:V198,$AE$1))+(COUNTIF(E198:V198,$AF$1))+(COUNTIF(E198:V198,$AG$1))+(COUNTIF(E198:V198,$AH$1))+(COUNTIF(E198:V198,$AI$1))+(COUNTIF(E198:V198,$AJ$1))+(COUNTIF(E198:V198,$AK$1))+(COUNTIF(E198:V198,$AL$1))+(COUNTIF(E198:V198,$AM$1))+(COUNTIF(E198:V198,$AN$1)))</f>
        <v>0</v>
      </c>
      <c r="X198" s="96"/>
      <c r="Y198" s="96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ht="14.25">
      <c r="A199" s="22">
        <v>198</v>
      </c>
      <c r="B199" s="57"/>
      <c r="C199" s="15"/>
      <c r="D199" s="127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04">
        <f>SUM((COUNTIF(E199:V199,$Z$1))+(COUNTIF(E199:V199,$AA$1))+(COUNTIF(E199:V199,$AB$1))+(COUNTIF(E199:V199,$AC$1))+(COUNTIF(E199:V199,$AD$1))+(COUNTIF(E199:V199,$AE$1))+(COUNTIF(E199:V199,$AF$1))+(COUNTIF(E199:V199,$AG$1))+(COUNTIF(E199:V199,$AH$1))+(COUNTIF(E199:V199,$AI$1))+(COUNTIF(E199:V199,$AJ$1))+(COUNTIF(E199:V199,$AK$1))+(COUNTIF(E199:V199,$AL$1))+(COUNTIF(E199:V199,$AM$1))+(COUNTIF(E199:V199,$AN$1)))</f>
        <v>0</v>
      </c>
      <c r="X199" s="96"/>
      <c r="Y199" s="96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ht="14.25">
      <c r="A200" s="22">
        <v>199</v>
      </c>
      <c r="B200" s="57"/>
      <c r="C200" s="15"/>
      <c r="D200" s="127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04">
        <f>SUM((COUNTIF(E200:V200,$Z$1))+(COUNTIF(E200:V200,$AA$1))+(COUNTIF(E200:V200,$AB$1))+(COUNTIF(E200:V200,$AC$1))+(COUNTIF(E200:V200,$AD$1))+(COUNTIF(E200:V200,$AE$1))+(COUNTIF(E200:V200,$AF$1))+(COUNTIF(E200:V200,$AG$1))+(COUNTIF(E200:V200,$AH$1))+(COUNTIF(E200:V200,$AI$1))+(COUNTIF(E200:V200,$AJ$1))+(COUNTIF(E200:V200,$AK$1))+(COUNTIF(E200:V200,$AL$1))+(COUNTIF(E200:V200,$AM$1))+(COUNTIF(E200:V200,$AN$1)))</f>
        <v>0</v>
      </c>
      <c r="X200" s="96"/>
      <c r="Y200" s="96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ht="14.25">
      <c r="A201" s="60">
        <v>200</v>
      </c>
      <c r="B201" s="61"/>
      <c r="C201" s="62"/>
      <c r="D201" s="152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04">
        <f>SUM((COUNTIF(E201:V201,$Z$1))+(COUNTIF(E201:V201,$AA$1))+(COUNTIF(E201:V201,$AB$1))+(COUNTIF(E201:V201,$AC$1))+(COUNTIF(E201:V201,$AD$1))+(COUNTIF(E201:V201,$AE$1))+(COUNTIF(E201:V201,$AF$1))+(COUNTIF(E201:V201,$AG$1))+(COUNTIF(E201:V201,$AH$1))+(COUNTIF(E201:V201,$AI$1))+(COUNTIF(E201:V201,$AJ$1))+(COUNTIF(E201:V201,$AK$1))+(COUNTIF(E201:V201,$AL$1))+(COUNTIF(E201:V201,$AM$1))+(COUNTIF(E201:V201,$AN$1)))</f>
        <v>0</v>
      </c>
      <c r="X201" s="96"/>
      <c r="Y201" s="96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</sheetData>
  <mergeCells count="1">
    <mergeCell ref="E1:V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equal" id="{001D0004-00AE-4FD7-97F2-0064008800DE}">
            <xm:f>$AN$1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5" operator="equal" id="{008C0087-00E7-4AB1-BDA1-001E00CE0070}">
            <xm:f>$AM$1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4" operator="equal" id="{00B500FD-00DB-4A48-AB69-0041009300BF}">
            <xm:f>$AL$1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3" operator="equal" id="{00CB0080-0057-472E-B097-00DE004F0021}">
            <xm:f>$AK$1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2" operator="equal" id="{00A3009F-00AA-44C8-B8DF-003900C40083}">
            <xm:f>$AJ$1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1" operator="equal" id="{003600DB-002B-49D0-8EDC-004A007200E2}">
            <xm:f>$AI$1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0" operator="equal" id="{0023002A-00B1-48D1-AE85-003C002100D2}">
            <xm:f>$AH$1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9" operator="equal" id="{002A0077-0019-48AE-A7BB-00F1005B00FB}">
            <xm:f>$AG$1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8" operator="equal" id="{00B30020-00C4-4D1B-90C2-007C00EF0097}">
            <xm:f>$AF$1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7" operator="equal" id="{00450077-0016-4F21-88C3-00A6007000F5}">
            <xm:f>$AE$1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6" operator="equal" id="{000F0042-00F8-459F-8A48-006A00B400F9}">
            <xm:f>$AD$1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5" operator="equal" id="{0062003C-0057-4DC4-8DC2-00790056009A}">
            <xm:f>$AC$1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4" operator="equal" id="{00340091-00A3-4396-BC03-00B600340063}">
            <xm:f>$AB$1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3" operator="equal" id="{009F0065-0051-4A6E-B0C2-00BA00F100F3}">
            <xm:f>$AA$1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3" operator="equal" id="{0060004E-0059-4579-8D1D-00520074007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  <x14:conditionalFormatting xmlns:xm="http://schemas.microsoft.com/office/excel/2006/main">
          <x14:cfRule type="cellIs" priority="2" operator="equal" id="{005900D5-00B9-4039-9A14-00FC00670047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" operator="equal" id="{001000F9-00F0-4702-BB07-006E00B9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100" workbookViewId="0">
      <selection activeCell="AB5" activeCellId="0" sqref="AB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7" style="1" width="7.42578125"/>
    <col customWidth="1" min="8" max="8" style="1" width="2.5703125"/>
    <col bestFit="1" customWidth="1" min="9" max="9" style="2" width="3.5703125"/>
    <col bestFit="1" customWidth="1" min="10" max="11" style="2" width="4.5703125"/>
    <col customWidth="1" min="12" max="14" style="2" width="3.5703125"/>
    <col bestFit="1" customWidth="1" min="15" max="16" style="2" width="4.5703125"/>
    <col customWidth="1" min="17" max="17" style="2" width="4.5703125"/>
    <col bestFit="1" customWidth="1" min="18" max="18" style="2" width="2.5703125"/>
    <col bestFit="1" customWidth="1" min="19" max="19" width="11.140625"/>
    <col bestFit="1" customWidth="1" min="20" max="20" width="20.140625"/>
    <col bestFit="1" customWidth="1" min="21" max="21" style="1" width="8.28515625"/>
    <col bestFit="1" customWidth="1" min="22" max="22" style="1" width="11.7109375"/>
    <col customWidth="1" min="23" max="23" style="1" width="9.42578125"/>
    <col bestFit="1" customWidth="1" min="24" max="24" style="1" width="8.28515625"/>
    <col bestFit="1" customWidth="1" min="25" max="25" style="1" width="11.7109375"/>
    <col min="26" max="26" style="1" width="9.42578125"/>
    <col bestFit="1" customWidth="1" min="27" max="27" style="1" width="8.28515625"/>
    <col bestFit="1" customWidth="1" min="28" max="28" style="1" width="15.42578125"/>
    <col bestFit="1" customWidth="1" min="29" max="29" style="1" width="16.42578125"/>
    <col customWidth="1" min="30" max="30" style="1" width="16.7109375"/>
    <col customWidth="1" min="31" max="31" style="110" width="12"/>
    <col min="32" max="82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5" t="s">
        <v>67</v>
      </c>
      <c r="G1" s="5" t="s">
        <v>68</v>
      </c>
      <c r="H1" s="5"/>
      <c r="I1" s="67" t="s">
        <v>4</v>
      </c>
      <c r="J1" s="68"/>
      <c r="K1" s="68"/>
      <c r="L1" s="68"/>
      <c r="M1" s="68"/>
      <c r="N1" s="68"/>
      <c r="O1" s="68"/>
      <c r="P1" s="68"/>
      <c r="Q1" s="68"/>
      <c r="R1" s="7"/>
      <c r="S1" s="8" t="s">
        <v>5</v>
      </c>
      <c r="T1" s="9" t="s">
        <v>6</v>
      </c>
      <c r="U1" s="10">
        <v>4</v>
      </c>
      <c r="V1" s="11">
        <v>7</v>
      </c>
      <c r="W1" s="11">
        <v>10</v>
      </c>
      <c r="X1" s="11">
        <v>11</v>
      </c>
      <c r="Y1" s="11">
        <v>20</v>
      </c>
      <c r="Z1" s="12">
        <v>26</v>
      </c>
      <c r="AE1" s="71"/>
    </row>
    <row r="2" ht="15.75">
      <c r="A2" s="13">
        <v>1</v>
      </c>
      <c r="B2" s="14" t="s">
        <v>7</v>
      </c>
      <c r="C2" s="15"/>
      <c r="D2" s="16" t="str">
        <f t="shared" ref="D2:D9" si="79">IF(R2&gt;3,"S","N")</f>
        <v>N</v>
      </c>
      <c r="E2" s="29"/>
      <c r="F2" s="48">
        <v>1</v>
      </c>
      <c r="G2" s="48">
        <v>5</v>
      </c>
      <c r="H2" s="29"/>
      <c r="I2" s="48">
        <v>4</v>
      </c>
      <c r="J2" s="48">
        <v>7</v>
      </c>
      <c r="K2" s="48">
        <v>13</v>
      </c>
      <c r="L2" s="48">
        <v>15</v>
      </c>
      <c r="M2" s="48">
        <v>43</v>
      </c>
      <c r="N2" s="48">
        <v>47</v>
      </c>
      <c r="O2" s="48">
        <v>48</v>
      </c>
      <c r="P2" s="48"/>
      <c r="Q2" s="112"/>
      <c r="R2" s="49">
        <f t="shared" ref="R2:R9" si="80">SUM(COUNTIF(I2:Q2,$U$1))+(COUNTIF(I2:Q2,$V$1))+(COUNTIF(I2:Q2,$W$1))+(COUNTIF(I2:Q2,$X$1))+(COUNTIF(I2:Q2,$Y$1))+(COUNTIF(I2:Q2,$Z$1))</f>
        <v>2</v>
      </c>
      <c r="S2" s="21">
        <v>50</v>
      </c>
      <c r="T2" s="1"/>
      <c r="AE2" s="71"/>
    </row>
    <row r="3" ht="15.75">
      <c r="A3" s="22">
        <v>2</v>
      </c>
      <c r="B3" s="14" t="s">
        <v>8</v>
      </c>
      <c r="C3" s="15"/>
      <c r="D3" s="16" t="str">
        <f t="shared" si="79"/>
        <v>N</v>
      </c>
      <c r="E3" s="29"/>
      <c r="F3" s="48">
        <v>1</v>
      </c>
      <c r="G3" s="48">
        <v>6</v>
      </c>
      <c r="H3" s="29"/>
      <c r="I3" s="48">
        <v>3</v>
      </c>
      <c r="J3" s="48">
        <v>8</v>
      </c>
      <c r="K3" s="48">
        <v>13</v>
      </c>
      <c r="L3" s="48">
        <v>15</v>
      </c>
      <c r="M3" s="48">
        <v>22</v>
      </c>
      <c r="N3" s="48">
        <v>37</v>
      </c>
      <c r="O3" s="48">
        <v>43</v>
      </c>
      <c r="P3" s="48"/>
      <c r="Q3" s="112"/>
      <c r="R3" s="49">
        <f t="shared" si="80"/>
        <v>0</v>
      </c>
      <c r="S3" s="25">
        <f>S2*S4</f>
        <v>0</v>
      </c>
      <c r="T3" s="26" t="s">
        <v>9</v>
      </c>
      <c r="U3" s="27">
        <f>COUNTIF(R:R,6)</f>
        <v>0</v>
      </c>
      <c r="W3" s="5" t="s">
        <v>67</v>
      </c>
      <c r="X3" s="10">
        <v>2</v>
      </c>
      <c r="AC3" s="21"/>
      <c r="AE3" s="71"/>
      <c r="AG3" s="28"/>
    </row>
    <row r="4" ht="15.75">
      <c r="A4" s="22">
        <v>3</v>
      </c>
      <c r="B4" s="14" t="s">
        <v>10</v>
      </c>
      <c r="C4" s="15"/>
      <c r="D4" s="16" t="str">
        <f t="shared" si="79"/>
        <v>N</v>
      </c>
      <c r="E4" s="29"/>
      <c r="F4" s="48">
        <v>1</v>
      </c>
      <c r="G4" s="48">
        <v>4</v>
      </c>
      <c r="H4" s="29"/>
      <c r="I4" s="48">
        <v>14</v>
      </c>
      <c r="J4" s="48">
        <v>18</v>
      </c>
      <c r="K4" s="48">
        <v>23</v>
      </c>
      <c r="L4" s="48">
        <v>26</v>
      </c>
      <c r="M4" s="48">
        <v>29</v>
      </c>
      <c r="N4" s="48">
        <v>33</v>
      </c>
      <c r="O4" s="48"/>
      <c r="P4" s="48"/>
      <c r="Q4" s="112"/>
      <c r="R4" s="49">
        <f t="shared" si="80"/>
        <v>1</v>
      </c>
      <c r="S4" s="30">
        <f>SUM(C2:C201)</f>
        <v>0</v>
      </c>
      <c r="T4" s="31" t="s">
        <v>11</v>
      </c>
      <c r="U4" s="32">
        <f>COUNTIF(R:R,5)</f>
        <v>0</v>
      </c>
      <c r="W4" s="5" t="s">
        <v>68</v>
      </c>
      <c r="X4" s="10">
        <v>5</v>
      </c>
      <c r="AC4" s="33"/>
      <c r="AE4" s="71"/>
      <c r="AG4" s="28"/>
    </row>
    <row r="5" ht="15.75">
      <c r="A5" s="22">
        <v>4</v>
      </c>
      <c r="B5" s="34" t="s">
        <v>12</v>
      </c>
      <c r="C5" s="15"/>
      <c r="D5" s="16" t="str">
        <f t="shared" si="79"/>
        <v>N</v>
      </c>
      <c r="E5" s="29"/>
      <c r="F5" s="48">
        <v>4</v>
      </c>
      <c r="G5" s="48">
        <v>5</v>
      </c>
      <c r="H5" s="29"/>
      <c r="I5" s="48">
        <v>8</v>
      </c>
      <c r="J5" s="48">
        <v>22</v>
      </c>
      <c r="K5" s="48">
        <v>25</v>
      </c>
      <c r="L5" s="48">
        <v>35</v>
      </c>
      <c r="M5" s="48">
        <v>42</v>
      </c>
      <c r="N5" s="48">
        <v>49</v>
      </c>
      <c r="O5" s="48"/>
      <c r="P5" s="48"/>
      <c r="Q5" s="112"/>
      <c r="R5" s="49">
        <f t="shared" si="80"/>
        <v>0</v>
      </c>
      <c r="S5" s="35"/>
      <c r="T5" s="36" t="s">
        <v>13</v>
      </c>
      <c r="U5" s="37">
        <f>COUNTIF(R:R,4)</f>
        <v>0</v>
      </c>
      <c r="AE5" s="71"/>
      <c r="AG5" s="28"/>
    </row>
    <row r="6" ht="15.75">
      <c r="A6" s="22">
        <v>5</v>
      </c>
      <c r="B6" s="14" t="s">
        <v>14</v>
      </c>
      <c r="C6" s="15"/>
      <c r="D6" s="16" t="str">
        <f t="shared" si="79"/>
        <v>N</v>
      </c>
      <c r="E6" s="29"/>
      <c r="F6" s="48">
        <v>2</v>
      </c>
      <c r="G6" s="48">
        <v>5</v>
      </c>
      <c r="H6" s="29"/>
      <c r="I6" s="48">
        <v>12</v>
      </c>
      <c r="J6" s="48">
        <v>18</v>
      </c>
      <c r="K6" s="48">
        <v>20</v>
      </c>
      <c r="L6" s="48">
        <v>28</v>
      </c>
      <c r="M6" s="48">
        <v>35</v>
      </c>
      <c r="N6" s="48">
        <v>43</v>
      </c>
      <c r="O6" s="48"/>
      <c r="P6" s="48"/>
      <c r="Q6" s="112"/>
      <c r="R6" s="49">
        <f t="shared" si="80"/>
        <v>1</v>
      </c>
      <c r="S6" s="35"/>
      <c r="T6" s="38" t="s">
        <v>15</v>
      </c>
      <c r="U6" s="39">
        <f>COUNTIF(R:R,3)</f>
        <v>0</v>
      </c>
      <c r="AE6" s="71"/>
      <c r="AG6" s="28"/>
    </row>
    <row r="7" ht="15.75">
      <c r="A7" s="22">
        <v>6</v>
      </c>
      <c r="B7" s="14" t="s">
        <v>16</v>
      </c>
      <c r="C7" s="15"/>
      <c r="D7" s="16" t="str">
        <f t="shared" si="79"/>
        <v>N</v>
      </c>
      <c r="E7" s="29"/>
      <c r="F7" s="48">
        <v>1</v>
      </c>
      <c r="G7" s="48">
        <v>3</v>
      </c>
      <c r="H7" s="29"/>
      <c r="I7" s="48">
        <v>3</v>
      </c>
      <c r="J7" s="48">
        <v>7</v>
      </c>
      <c r="K7" s="48">
        <v>19</v>
      </c>
      <c r="L7" s="48">
        <v>36</v>
      </c>
      <c r="M7" s="48">
        <v>40</v>
      </c>
      <c r="N7" s="48">
        <v>42</v>
      </c>
      <c r="O7" s="48"/>
      <c r="P7" s="48"/>
      <c r="Q7" s="112"/>
      <c r="R7" s="49">
        <f t="shared" si="80"/>
        <v>1</v>
      </c>
      <c r="S7" s="33"/>
      <c r="T7" s="40" t="s">
        <v>17</v>
      </c>
      <c r="U7" s="41">
        <f>COUNTIF(R:R,2)</f>
        <v>1</v>
      </c>
      <c r="AE7" s="71"/>
      <c r="AG7" s="28"/>
    </row>
    <row r="8" ht="15.75">
      <c r="A8" s="22">
        <v>7</v>
      </c>
      <c r="B8" s="14" t="s">
        <v>18</v>
      </c>
      <c r="C8" s="15"/>
      <c r="D8" s="16" t="str">
        <f t="shared" si="79"/>
        <v>N</v>
      </c>
      <c r="E8" s="29"/>
      <c r="F8" s="48">
        <v>3</v>
      </c>
      <c r="G8" s="48">
        <v>4</v>
      </c>
      <c r="H8" s="29"/>
      <c r="I8" s="48">
        <v>7</v>
      </c>
      <c r="J8" s="48">
        <v>16</v>
      </c>
      <c r="K8" s="48">
        <v>18</v>
      </c>
      <c r="L8" s="48">
        <v>29</v>
      </c>
      <c r="M8" s="48">
        <v>38</v>
      </c>
      <c r="N8" s="48">
        <v>40</v>
      </c>
      <c r="O8" s="48"/>
      <c r="P8" s="48"/>
      <c r="Q8" s="112"/>
      <c r="R8" s="49">
        <f t="shared" si="80"/>
        <v>1</v>
      </c>
      <c r="S8" s="33"/>
      <c r="T8" s="42" t="s">
        <v>19</v>
      </c>
      <c r="U8" s="43">
        <f>COUNTIF(R:R,1)</f>
        <v>4</v>
      </c>
      <c r="AE8" s="71"/>
      <c r="AG8" s="28"/>
    </row>
    <row r="9" ht="15.75">
      <c r="A9" s="22">
        <v>8</v>
      </c>
      <c r="B9" s="14" t="s">
        <v>20</v>
      </c>
      <c r="C9" s="15"/>
      <c r="D9" s="16" t="str">
        <f t="shared" si="79"/>
        <v>N</v>
      </c>
      <c r="E9" s="29"/>
      <c r="F9" s="48"/>
      <c r="G9" s="48"/>
      <c r="H9" s="29"/>
      <c r="I9" s="48"/>
      <c r="J9" s="48"/>
      <c r="K9" s="48"/>
      <c r="L9" s="48"/>
      <c r="M9" s="48"/>
      <c r="N9" s="48"/>
      <c r="O9" s="48"/>
      <c r="P9" s="48"/>
      <c r="Q9" s="112"/>
      <c r="R9" s="49">
        <f t="shared" si="80"/>
        <v>0</v>
      </c>
      <c r="S9" s="33"/>
      <c r="T9" s="44" t="s">
        <v>21</v>
      </c>
      <c r="U9" s="43">
        <f>COUNTIF(R:R,0)</f>
        <v>194</v>
      </c>
      <c r="AE9" s="71"/>
      <c r="AG9" s="28"/>
    </row>
    <row r="10" ht="15.75">
      <c r="A10" s="22">
        <v>9</v>
      </c>
      <c r="B10" s="34" t="s">
        <v>22</v>
      </c>
      <c r="C10" s="15"/>
      <c r="D10" s="16" t="str">
        <f t="shared" ref="D10:D52" si="81">IF(R10&gt;3,"S","N")</f>
        <v>N</v>
      </c>
      <c r="E10" s="29"/>
      <c r="F10" s="48"/>
      <c r="G10" s="48"/>
      <c r="H10" s="29"/>
      <c r="I10" s="48"/>
      <c r="J10" s="48"/>
      <c r="K10" s="48"/>
      <c r="L10" s="48"/>
      <c r="M10" s="48"/>
      <c r="N10" s="48"/>
      <c r="O10" s="48"/>
      <c r="P10" s="48"/>
      <c r="Q10" s="112"/>
      <c r="R10" s="49">
        <f t="shared" ref="R10:R64" si="82">SUM(COUNTIF(I10:Q10,$U$1))+(COUNTIF(I10:Q10,$V$1))+(COUNTIF(I10:Q10,$W$1))+(COUNTIF(I10:Q10,$X$1))+(COUNTIF(I10:Q10,$Y$1))+(COUNTIF(I10:Q10,$Z$1))</f>
        <v>0</v>
      </c>
      <c r="S10" s="33"/>
      <c r="AE10" s="71"/>
      <c r="AG10" s="28"/>
    </row>
    <row r="11" ht="15.75">
      <c r="A11" s="22">
        <v>10</v>
      </c>
      <c r="B11" s="14" t="s">
        <v>23</v>
      </c>
      <c r="C11" s="15"/>
      <c r="D11" s="16" t="str">
        <f t="shared" si="81"/>
        <v>N</v>
      </c>
      <c r="E11" s="29"/>
      <c r="F11" s="48"/>
      <c r="G11" s="48"/>
      <c r="H11" s="29"/>
      <c r="I11" s="48"/>
      <c r="J11" s="48"/>
      <c r="K11" s="48"/>
      <c r="L11" s="48"/>
      <c r="M11" s="48"/>
      <c r="N11" s="48"/>
      <c r="O11" s="48"/>
      <c r="P11" s="48"/>
      <c r="Q11" s="112"/>
      <c r="R11" s="49">
        <f t="shared" si="82"/>
        <v>0</v>
      </c>
      <c r="S11" s="33"/>
      <c r="U11" s="46" t="s">
        <v>24</v>
      </c>
      <c r="V11" s="47" t="s">
        <v>25</v>
      </c>
      <c r="X11" s="46" t="s">
        <v>24</v>
      </c>
      <c r="Y11" s="47" t="s">
        <v>25</v>
      </c>
      <c r="AA11" s="46" t="s">
        <v>24</v>
      </c>
      <c r="AB11" s="47" t="s">
        <v>25</v>
      </c>
      <c r="AE11" s="71"/>
      <c r="AG11" s="28"/>
    </row>
    <row r="12">
      <c r="A12" s="22">
        <v>11</v>
      </c>
      <c r="B12" s="14" t="s">
        <v>26</v>
      </c>
      <c r="C12" s="15"/>
      <c r="D12" s="16" t="str">
        <f t="shared" si="81"/>
        <v>N</v>
      </c>
      <c r="E12" s="29"/>
      <c r="F12" s="48"/>
      <c r="G12" s="48"/>
      <c r="H12" s="29"/>
      <c r="I12" s="48"/>
      <c r="J12" s="48"/>
      <c r="K12" s="48"/>
      <c r="L12" s="48"/>
      <c r="M12" s="48"/>
      <c r="N12" s="48"/>
      <c r="O12" s="48"/>
      <c r="P12" s="48"/>
      <c r="Q12" s="112"/>
      <c r="R12" s="49">
        <f t="shared" si="82"/>
        <v>0</v>
      </c>
      <c r="S12" s="33"/>
      <c r="U12" s="50">
        <v>1</v>
      </c>
      <c r="V12" s="51">
        <f t="shared" ref="V12:V31" si="83">COUNTIF($I$2:$Q$308,U12)</f>
        <v>0</v>
      </c>
      <c r="X12" s="52">
        <v>21</v>
      </c>
      <c r="Y12" s="53">
        <f t="shared" ref="Y12:Y31" si="84">COUNTIF($I$2:$Q$308,X12)</f>
        <v>0</v>
      </c>
      <c r="AA12" s="52">
        <v>41</v>
      </c>
      <c r="AB12" s="53">
        <f t="shared" ref="AB12:AB31" si="85">COUNTIF($I$2:$Q$308,AA12)</f>
        <v>0</v>
      </c>
      <c r="AE12" s="71"/>
    </row>
    <row r="13">
      <c r="A13" s="22">
        <v>12</v>
      </c>
      <c r="B13" s="34" t="s">
        <v>27</v>
      </c>
      <c r="C13" s="15"/>
      <c r="D13" s="16" t="str">
        <f t="shared" si="81"/>
        <v>N</v>
      </c>
      <c r="E13" s="29"/>
      <c r="F13" s="48"/>
      <c r="G13" s="48"/>
      <c r="H13" s="29"/>
      <c r="I13" s="48"/>
      <c r="J13" s="48"/>
      <c r="K13" s="48"/>
      <c r="L13" s="48"/>
      <c r="M13" s="48"/>
      <c r="N13" s="48"/>
      <c r="O13" s="48"/>
      <c r="P13" s="48"/>
      <c r="Q13" s="112"/>
      <c r="R13" s="49">
        <f t="shared" si="82"/>
        <v>0</v>
      </c>
      <c r="S13" s="33"/>
      <c r="U13" s="52">
        <v>2</v>
      </c>
      <c r="V13" s="53">
        <f t="shared" si="83"/>
        <v>0</v>
      </c>
      <c r="X13" s="52">
        <v>22</v>
      </c>
      <c r="Y13" s="53">
        <f t="shared" si="84"/>
        <v>2</v>
      </c>
      <c r="AA13" s="52">
        <v>42</v>
      </c>
      <c r="AB13" s="53">
        <f t="shared" si="85"/>
        <v>2</v>
      </c>
      <c r="AE13" s="71"/>
    </row>
    <row r="14">
      <c r="A14" s="22">
        <v>13</v>
      </c>
      <c r="B14" s="54" t="s">
        <v>28</v>
      </c>
      <c r="C14" s="15"/>
      <c r="D14" s="16" t="str">
        <f t="shared" si="81"/>
        <v>N</v>
      </c>
      <c r="E14" s="29"/>
      <c r="F14" s="48"/>
      <c r="G14" s="48"/>
      <c r="H14" s="29"/>
      <c r="I14" s="48"/>
      <c r="J14" s="48"/>
      <c r="K14" s="48"/>
      <c r="L14" s="48"/>
      <c r="M14" s="48"/>
      <c r="N14" s="48"/>
      <c r="O14" s="48"/>
      <c r="P14" s="48"/>
      <c r="Q14" s="112"/>
      <c r="R14" s="49">
        <f t="shared" si="82"/>
        <v>0</v>
      </c>
      <c r="S14" s="33"/>
      <c r="U14" s="52">
        <v>3</v>
      </c>
      <c r="V14" s="53">
        <f t="shared" si="83"/>
        <v>2</v>
      </c>
      <c r="X14" s="52">
        <v>23</v>
      </c>
      <c r="Y14" s="53">
        <f t="shared" si="84"/>
        <v>1</v>
      </c>
      <c r="AA14" s="52">
        <v>43</v>
      </c>
      <c r="AB14" s="53">
        <f t="shared" si="85"/>
        <v>3</v>
      </c>
      <c r="AC14" s="1" t="s">
        <v>29</v>
      </c>
      <c r="AE14" s="71"/>
    </row>
    <row r="15">
      <c r="A15" s="22">
        <v>14</v>
      </c>
      <c r="B15" s="14" t="s">
        <v>30</v>
      </c>
      <c r="C15" s="15"/>
      <c r="D15" s="16" t="str">
        <f t="shared" si="81"/>
        <v>N</v>
      </c>
      <c r="E15" s="29"/>
      <c r="F15" s="48"/>
      <c r="G15" s="48"/>
      <c r="H15" s="29"/>
      <c r="I15" s="48"/>
      <c r="J15" s="48"/>
      <c r="K15" s="48"/>
      <c r="L15" s="48"/>
      <c r="M15" s="48"/>
      <c r="N15" s="48"/>
      <c r="O15" s="48"/>
      <c r="P15" s="48"/>
      <c r="Q15" s="112"/>
      <c r="R15" s="49">
        <f t="shared" si="82"/>
        <v>0</v>
      </c>
      <c r="S15" s="33"/>
      <c r="U15" s="52">
        <v>4</v>
      </c>
      <c r="V15" s="53">
        <f t="shared" si="83"/>
        <v>1</v>
      </c>
      <c r="X15" s="52">
        <v>24</v>
      </c>
      <c r="Y15" s="53">
        <f t="shared" si="84"/>
        <v>0</v>
      </c>
      <c r="AA15" s="52">
        <v>44</v>
      </c>
      <c r="AB15" s="53">
        <f t="shared" si="85"/>
        <v>0</v>
      </c>
      <c r="AE15" s="71"/>
    </row>
    <row r="16">
      <c r="A16" s="22">
        <v>15</v>
      </c>
      <c r="B16" s="14" t="s">
        <v>31</v>
      </c>
      <c r="C16" s="15"/>
      <c r="D16" s="16" t="str">
        <f t="shared" si="81"/>
        <v>N</v>
      </c>
      <c r="E16" s="29"/>
      <c r="F16" s="48"/>
      <c r="G16" s="48"/>
      <c r="H16" s="29"/>
      <c r="I16" s="48"/>
      <c r="J16" s="48"/>
      <c r="K16" s="48"/>
      <c r="L16" s="48"/>
      <c r="M16" s="48"/>
      <c r="N16" s="48"/>
      <c r="O16" s="48"/>
      <c r="P16" s="48"/>
      <c r="Q16" s="112"/>
      <c r="R16" s="49">
        <f t="shared" si="82"/>
        <v>0</v>
      </c>
      <c r="S16" s="33"/>
      <c r="U16" s="52">
        <v>5</v>
      </c>
      <c r="V16" s="53">
        <f t="shared" si="83"/>
        <v>0</v>
      </c>
      <c r="X16" s="52">
        <v>25</v>
      </c>
      <c r="Y16" s="53">
        <f t="shared" si="84"/>
        <v>1</v>
      </c>
      <c r="AA16" s="52">
        <v>45</v>
      </c>
      <c r="AB16" s="53">
        <f t="shared" si="85"/>
        <v>0</v>
      </c>
      <c r="AE16" s="71"/>
    </row>
    <row r="17">
      <c r="A17" s="22">
        <v>16</v>
      </c>
      <c r="B17" s="14" t="s">
        <v>32</v>
      </c>
      <c r="C17" s="15"/>
      <c r="D17" s="16" t="str">
        <f t="shared" si="81"/>
        <v>N</v>
      </c>
      <c r="E17" s="29"/>
      <c r="F17" s="48"/>
      <c r="G17" s="48"/>
      <c r="H17" s="29"/>
      <c r="I17" s="48"/>
      <c r="J17" s="48"/>
      <c r="K17" s="48"/>
      <c r="L17" s="48"/>
      <c r="M17" s="48"/>
      <c r="N17" s="48"/>
      <c r="O17" s="48"/>
      <c r="P17" s="48"/>
      <c r="Q17" s="112"/>
      <c r="R17" s="49">
        <f t="shared" si="82"/>
        <v>0</v>
      </c>
      <c r="S17" s="33"/>
      <c r="U17" s="52">
        <v>6</v>
      </c>
      <c r="V17" s="53">
        <f t="shared" si="83"/>
        <v>0</v>
      </c>
      <c r="X17" s="52">
        <v>26</v>
      </c>
      <c r="Y17" s="53">
        <f t="shared" si="84"/>
        <v>1</v>
      </c>
      <c r="AA17" s="52">
        <v>46</v>
      </c>
      <c r="AB17" s="53">
        <f t="shared" si="85"/>
        <v>0</v>
      </c>
      <c r="AE17" s="71"/>
      <c r="AG17" s="28"/>
    </row>
    <row r="18">
      <c r="A18" s="22">
        <v>17</v>
      </c>
      <c r="B18" s="14" t="s">
        <v>33</v>
      </c>
      <c r="C18" s="15"/>
      <c r="D18" s="16" t="str">
        <f t="shared" si="81"/>
        <v>N</v>
      </c>
      <c r="E18" s="29"/>
      <c r="F18" s="48"/>
      <c r="G18" s="48"/>
      <c r="H18" s="29"/>
      <c r="I18" s="48"/>
      <c r="J18" s="48"/>
      <c r="K18" s="48"/>
      <c r="L18" s="48"/>
      <c r="M18" s="48"/>
      <c r="N18" s="48"/>
      <c r="O18" s="48"/>
      <c r="P18" s="48"/>
      <c r="Q18" s="112"/>
      <c r="R18" s="49">
        <f t="shared" si="82"/>
        <v>0</v>
      </c>
      <c r="S18" s="33"/>
      <c r="U18" s="52">
        <v>7</v>
      </c>
      <c r="V18" s="53">
        <f t="shared" si="83"/>
        <v>3</v>
      </c>
      <c r="X18" s="52">
        <v>27</v>
      </c>
      <c r="Y18" s="53">
        <f t="shared" si="84"/>
        <v>0</v>
      </c>
      <c r="AA18" s="52">
        <v>47</v>
      </c>
      <c r="AB18" s="53">
        <f t="shared" si="85"/>
        <v>1</v>
      </c>
      <c r="AE18" s="71"/>
    </row>
    <row r="19">
      <c r="A19" s="22">
        <v>18</v>
      </c>
      <c r="B19" s="14" t="s">
        <v>34</v>
      </c>
      <c r="C19" s="15"/>
      <c r="D19" s="16" t="str">
        <f t="shared" si="81"/>
        <v>N</v>
      </c>
      <c r="E19" s="29"/>
      <c r="F19" s="48"/>
      <c r="G19" s="48"/>
      <c r="H19" s="29"/>
      <c r="I19" s="48"/>
      <c r="J19" s="48"/>
      <c r="K19" s="48"/>
      <c r="L19" s="48"/>
      <c r="M19" s="48"/>
      <c r="N19" s="48"/>
      <c r="O19" s="48"/>
      <c r="P19" s="48"/>
      <c r="Q19" s="112"/>
      <c r="R19" s="49">
        <f t="shared" si="82"/>
        <v>0</v>
      </c>
      <c r="S19" s="33"/>
      <c r="U19" s="52">
        <v>8</v>
      </c>
      <c r="V19" s="53">
        <f t="shared" si="83"/>
        <v>2</v>
      </c>
      <c r="X19" s="52">
        <v>28</v>
      </c>
      <c r="Y19" s="53">
        <f t="shared" si="84"/>
        <v>1</v>
      </c>
      <c r="AA19" s="52">
        <v>48</v>
      </c>
      <c r="AB19" s="53">
        <f t="shared" si="85"/>
        <v>1</v>
      </c>
      <c r="AE19" s="71"/>
    </row>
    <row r="20">
      <c r="A20" s="22">
        <v>19</v>
      </c>
      <c r="B20" s="14" t="s">
        <v>35</v>
      </c>
      <c r="C20" s="15"/>
      <c r="D20" s="16" t="str">
        <f t="shared" si="81"/>
        <v>N</v>
      </c>
      <c r="E20" s="29"/>
      <c r="F20" s="48"/>
      <c r="G20" s="48"/>
      <c r="H20" s="29"/>
      <c r="I20" s="48"/>
      <c r="J20" s="48"/>
      <c r="K20" s="48"/>
      <c r="L20" s="48"/>
      <c r="M20" s="48"/>
      <c r="N20" s="48"/>
      <c r="O20" s="48"/>
      <c r="P20" s="48"/>
      <c r="Q20" s="112"/>
      <c r="R20" s="49">
        <f t="shared" si="82"/>
        <v>0</v>
      </c>
      <c r="S20" s="33"/>
      <c r="U20" s="52">
        <v>9</v>
      </c>
      <c r="V20" s="53">
        <f t="shared" si="83"/>
        <v>0</v>
      </c>
      <c r="X20" s="52">
        <v>29</v>
      </c>
      <c r="Y20" s="53">
        <f t="shared" si="84"/>
        <v>2</v>
      </c>
      <c r="AA20" s="52">
        <v>49</v>
      </c>
      <c r="AB20" s="53">
        <f t="shared" si="85"/>
        <v>1</v>
      </c>
      <c r="AE20" s="71"/>
    </row>
    <row r="21">
      <c r="A21" s="22">
        <v>20</v>
      </c>
      <c r="B21" s="14" t="s">
        <v>36</v>
      </c>
      <c r="C21" s="15"/>
      <c r="D21" s="16" t="str">
        <f t="shared" si="81"/>
        <v>N</v>
      </c>
      <c r="E21" s="29"/>
      <c r="F21" s="48"/>
      <c r="G21" s="48"/>
      <c r="H21" s="29"/>
      <c r="I21" s="48"/>
      <c r="J21" s="48"/>
      <c r="K21" s="48"/>
      <c r="L21" s="48"/>
      <c r="M21" s="48"/>
      <c r="N21" s="48"/>
      <c r="O21" s="48"/>
      <c r="P21" s="48"/>
      <c r="Q21" s="112"/>
      <c r="R21" s="49">
        <f t="shared" si="82"/>
        <v>0</v>
      </c>
      <c r="U21" s="52">
        <v>10</v>
      </c>
      <c r="V21" s="53">
        <f t="shared" si="83"/>
        <v>0</v>
      </c>
      <c r="X21" s="52">
        <v>30</v>
      </c>
      <c r="Y21" s="53">
        <f t="shared" si="84"/>
        <v>0</v>
      </c>
      <c r="AA21" s="52">
        <v>50</v>
      </c>
      <c r="AB21" s="53">
        <f t="shared" si="85"/>
        <v>0</v>
      </c>
      <c r="AE21" s="71"/>
    </row>
    <row r="22">
      <c r="A22" s="22">
        <v>21</v>
      </c>
      <c r="B22" s="34" t="s">
        <v>37</v>
      </c>
      <c r="C22" s="15"/>
      <c r="D22" s="16" t="str">
        <f t="shared" si="81"/>
        <v>N</v>
      </c>
      <c r="E22" s="29"/>
      <c r="F22" s="48"/>
      <c r="G22" s="48"/>
      <c r="H22" s="29"/>
      <c r="I22" s="48"/>
      <c r="J22" s="48"/>
      <c r="K22" s="48"/>
      <c r="L22" s="48"/>
      <c r="M22" s="48"/>
      <c r="N22" s="48"/>
      <c r="O22" s="48"/>
      <c r="P22" s="48"/>
      <c r="Q22" s="112"/>
      <c r="R22" s="49">
        <f t="shared" si="82"/>
        <v>0</v>
      </c>
      <c r="U22" s="52">
        <v>11</v>
      </c>
      <c r="V22" s="53">
        <f t="shared" si="83"/>
        <v>0</v>
      </c>
      <c r="X22" s="52">
        <v>31</v>
      </c>
      <c r="Y22" s="53">
        <f t="shared" si="84"/>
        <v>0</v>
      </c>
      <c r="AA22" s="52">
        <v>51</v>
      </c>
      <c r="AB22" s="53">
        <f t="shared" si="85"/>
        <v>0</v>
      </c>
      <c r="AE22" s="71"/>
    </row>
    <row r="23" ht="15.75">
      <c r="A23" s="22">
        <v>22</v>
      </c>
      <c r="B23" s="14" t="s">
        <v>38</v>
      </c>
      <c r="C23" s="15"/>
      <c r="D23" s="16" t="str">
        <f t="shared" si="81"/>
        <v>N</v>
      </c>
      <c r="E23" s="29"/>
      <c r="F23" s="48"/>
      <c r="G23" s="48"/>
      <c r="H23" s="29"/>
      <c r="I23" s="48"/>
      <c r="J23" s="48"/>
      <c r="K23" s="48"/>
      <c r="L23" s="48"/>
      <c r="M23" s="48"/>
      <c r="N23" s="48"/>
      <c r="O23" s="48"/>
      <c r="P23" s="48"/>
      <c r="Q23" s="112"/>
      <c r="R23" s="49">
        <f t="shared" si="82"/>
        <v>0</v>
      </c>
      <c r="U23" s="52">
        <v>12</v>
      </c>
      <c r="V23" s="53">
        <f t="shared" si="83"/>
        <v>1</v>
      </c>
      <c r="X23" s="52">
        <v>32</v>
      </c>
      <c r="Y23" s="53">
        <f t="shared" si="84"/>
        <v>0</v>
      </c>
      <c r="AA23" s="52">
        <v>52</v>
      </c>
      <c r="AB23" s="53">
        <f t="shared" si="85"/>
        <v>0</v>
      </c>
      <c r="AE23" s="71"/>
    </row>
    <row r="24">
      <c r="A24" s="22">
        <v>23</v>
      </c>
      <c r="B24" s="56"/>
      <c r="C24" s="15"/>
      <c r="D24" s="16" t="str">
        <f t="shared" si="81"/>
        <v>N</v>
      </c>
      <c r="E24" s="29"/>
      <c r="F24" s="48"/>
      <c r="G24" s="48"/>
      <c r="H24" s="29"/>
      <c r="I24" s="48"/>
      <c r="J24" s="48"/>
      <c r="K24" s="48"/>
      <c r="L24" s="48"/>
      <c r="M24" s="48"/>
      <c r="N24" s="48"/>
      <c r="O24" s="48"/>
      <c r="P24" s="48"/>
      <c r="Q24" s="112"/>
      <c r="R24" s="49">
        <f t="shared" si="82"/>
        <v>0</v>
      </c>
      <c r="U24" s="52">
        <v>13</v>
      </c>
      <c r="V24" s="53">
        <f t="shared" si="83"/>
        <v>2</v>
      </c>
      <c r="X24" s="52">
        <v>33</v>
      </c>
      <c r="Y24" s="53">
        <f t="shared" si="84"/>
        <v>1</v>
      </c>
      <c r="AA24" s="52">
        <v>53</v>
      </c>
      <c r="AB24" s="53">
        <f t="shared" si="85"/>
        <v>0</v>
      </c>
      <c r="AE24" s="71"/>
    </row>
    <row r="25">
      <c r="A25" s="22">
        <v>24</v>
      </c>
      <c r="B25" s="57"/>
      <c r="C25" s="15"/>
      <c r="D25" s="16" t="str">
        <f t="shared" si="81"/>
        <v>N</v>
      </c>
      <c r="E25" s="29"/>
      <c r="F25" s="48"/>
      <c r="G25" s="48"/>
      <c r="H25" s="29"/>
      <c r="I25" s="48"/>
      <c r="J25" s="48"/>
      <c r="K25" s="48"/>
      <c r="L25" s="48"/>
      <c r="M25" s="48"/>
      <c r="N25" s="48"/>
      <c r="O25" s="48"/>
      <c r="P25" s="48"/>
      <c r="Q25" s="112"/>
      <c r="R25" s="49">
        <f t="shared" si="82"/>
        <v>0</v>
      </c>
      <c r="U25" s="52">
        <v>14</v>
      </c>
      <c r="V25" s="53">
        <f t="shared" si="83"/>
        <v>1</v>
      </c>
      <c r="X25" s="52">
        <v>34</v>
      </c>
      <c r="Y25" s="53">
        <f t="shared" si="84"/>
        <v>0</v>
      </c>
      <c r="AA25" s="52">
        <v>54</v>
      </c>
      <c r="AB25" s="53">
        <f t="shared" si="85"/>
        <v>0</v>
      </c>
      <c r="AE25" s="71"/>
    </row>
    <row r="26">
      <c r="A26" s="22">
        <v>25</v>
      </c>
      <c r="B26" s="57"/>
      <c r="C26" s="15"/>
      <c r="D26" s="16" t="str">
        <f t="shared" si="81"/>
        <v>N</v>
      </c>
      <c r="E26" s="29"/>
      <c r="F26" s="48"/>
      <c r="G26" s="48"/>
      <c r="H26" s="29"/>
      <c r="I26" s="48"/>
      <c r="J26" s="48"/>
      <c r="K26" s="48"/>
      <c r="L26" s="48"/>
      <c r="M26" s="48"/>
      <c r="N26" s="48"/>
      <c r="O26" s="48"/>
      <c r="P26" s="48"/>
      <c r="Q26" s="112"/>
      <c r="R26" s="49">
        <f t="shared" si="82"/>
        <v>0</v>
      </c>
      <c r="U26" s="52">
        <v>15</v>
      </c>
      <c r="V26" s="53">
        <f t="shared" si="83"/>
        <v>2</v>
      </c>
      <c r="X26" s="52">
        <v>35</v>
      </c>
      <c r="Y26" s="53">
        <f t="shared" si="84"/>
        <v>2</v>
      </c>
      <c r="AA26" s="52">
        <v>55</v>
      </c>
      <c r="AB26" s="53">
        <f t="shared" si="85"/>
        <v>0</v>
      </c>
      <c r="AE26" s="71"/>
    </row>
    <row r="27">
      <c r="A27" s="22">
        <v>26</v>
      </c>
      <c r="B27" s="57"/>
      <c r="C27" s="15"/>
      <c r="D27" s="16" t="str">
        <f t="shared" si="81"/>
        <v>N</v>
      </c>
      <c r="E27" s="29"/>
      <c r="F27" s="48"/>
      <c r="G27" s="48"/>
      <c r="H27" s="29"/>
      <c r="I27" s="48"/>
      <c r="J27" s="48"/>
      <c r="K27" s="48"/>
      <c r="L27" s="48"/>
      <c r="M27" s="48"/>
      <c r="N27" s="48"/>
      <c r="O27" s="48"/>
      <c r="P27" s="48"/>
      <c r="Q27" s="112"/>
      <c r="R27" s="49">
        <f t="shared" si="82"/>
        <v>0</v>
      </c>
      <c r="U27" s="52">
        <v>16</v>
      </c>
      <c r="V27" s="53">
        <f t="shared" si="83"/>
        <v>1</v>
      </c>
      <c r="X27" s="52">
        <v>36</v>
      </c>
      <c r="Y27" s="53">
        <f t="shared" si="84"/>
        <v>1</v>
      </c>
      <c r="AA27" s="52">
        <v>56</v>
      </c>
      <c r="AB27" s="53">
        <f t="shared" si="85"/>
        <v>0</v>
      </c>
      <c r="AE27" s="71"/>
    </row>
    <row r="28">
      <c r="A28" s="22">
        <v>27</v>
      </c>
      <c r="B28" s="57"/>
      <c r="C28" s="15"/>
      <c r="D28" s="16" t="str">
        <f t="shared" si="81"/>
        <v>N</v>
      </c>
      <c r="E28" s="29"/>
      <c r="F28" s="48"/>
      <c r="G28" s="48"/>
      <c r="H28" s="29"/>
      <c r="I28" s="48"/>
      <c r="J28" s="48"/>
      <c r="K28" s="48"/>
      <c r="L28" s="48"/>
      <c r="M28" s="48"/>
      <c r="N28" s="48"/>
      <c r="O28" s="48"/>
      <c r="P28" s="48"/>
      <c r="Q28" s="112"/>
      <c r="R28" s="49">
        <f t="shared" si="82"/>
        <v>0</v>
      </c>
      <c r="U28" s="52">
        <v>17</v>
      </c>
      <c r="V28" s="53">
        <f t="shared" si="83"/>
        <v>0</v>
      </c>
      <c r="X28" s="52">
        <v>37</v>
      </c>
      <c r="Y28" s="53">
        <f t="shared" si="84"/>
        <v>1</v>
      </c>
      <c r="AA28" s="52">
        <v>57</v>
      </c>
      <c r="AB28" s="53">
        <f t="shared" si="85"/>
        <v>0</v>
      </c>
      <c r="AE28" s="71"/>
    </row>
    <row r="29">
      <c r="A29" s="22">
        <v>28</v>
      </c>
      <c r="B29" s="57"/>
      <c r="C29" s="15"/>
      <c r="D29" s="16" t="str">
        <f t="shared" si="81"/>
        <v>N</v>
      </c>
      <c r="E29" s="29"/>
      <c r="F29" s="48"/>
      <c r="G29" s="48"/>
      <c r="H29" s="29"/>
      <c r="I29" s="48"/>
      <c r="J29" s="48"/>
      <c r="K29" s="48"/>
      <c r="L29" s="48"/>
      <c r="M29" s="48"/>
      <c r="N29" s="48"/>
      <c r="O29" s="48"/>
      <c r="P29" s="48"/>
      <c r="Q29" s="112"/>
      <c r="R29" s="49">
        <f t="shared" si="82"/>
        <v>0</v>
      </c>
      <c r="U29" s="52">
        <v>18</v>
      </c>
      <c r="V29" s="53">
        <f t="shared" si="83"/>
        <v>3</v>
      </c>
      <c r="X29" s="52">
        <v>38</v>
      </c>
      <c r="Y29" s="53">
        <f t="shared" si="84"/>
        <v>1</v>
      </c>
      <c r="AA29" s="52">
        <v>58</v>
      </c>
      <c r="AB29" s="53">
        <f t="shared" si="85"/>
        <v>0</v>
      </c>
      <c r="AE29" s="71"/>
    </row>
    <row r="30">
      <c r="A30" s="22">
        <v>29</v>
      </c>
      <c r="B30" s="57"/>
      <c r="C30" s="15"/>
      <c r="D30" s="16" t="str">
        <f t="shared" si="81"/>
        <v>N</v>
      </c>
      <c r="E30" s="29"/>
      <c r="F30" s="48"/>
      <c r="G30" s="48"/>
      <c r="H30" s="29"/>
      <c r="I30" s="48"/>
      <c r="J30" s="48"/>
      <c r="K30" s="48"/>
      <c r="L30" s="48"/>
      <c r="M30" s="48"/>
      <c r="N30" s="48"/>
      <c r="O30" s="48"/>
      <c r="P30" s="48"/>
      <c r="Q30" s="112"/>
      <c r="R30" s="49">
        <f t="shared" si="82"/>
        <v>0</v>
      </c>
      <c r="U30" s="52">
        <v>19</v>
      </c>
      <c r="V30" s="53">
        <f t="shared" si="83"/>
        <v>1</v>
      </c>
      <c r="X30" s="52">
        <v>39</v>
      </c>
      <c r="Y30" s="53">
        <f t="shared" si="84"/>
        <v>0</v>
      </c>
      <c r="AA30" s="52">
        <v>59</v>
      </c>
      <c r="AB30" s="53">
        <f t="shared" si="85"/>
        <v>0</v>
      </c>
      <c r="AE30" s="71"/>
    </row>
    <row r="31">
      <c r="A31" s="22">
        <v>30</v>
      </c>
      <c r="B31" s="57"/>
      <c r="C31" s="15"/>
      <c r="D31" s="16" t="str">
        <f t="shared" si="81"/>
        <v>N</v>
      </c>
      <c r="E31" s="29"/>
      <c r="F31" s="48"/>
      <c r="G31" s="48"/>
      <c r="H31" s="29"/>
      <c r="I31" s="48"/>
      <c r="J31" s="48"/>
      <c r="K31" s="48"/>
      <c r="L31" s="48"/>
      <c r="M31" s="48"/>
      <c r="N31" s="48"/>
      <c r="O31" s="48"/>
      <c r="P31" s="48"/>
      <c r="Q31" s="112"/>
      <c r="R31" s="49">
        <f t="shared" si="82"/>
        <v>0</v>
      </c>
      <c r="U31" s="52">
        <v>20</v>
      </c>
      <c r="V31" s="53">
        <f t="shared" si="83"/>
        <v>1</v>
      </c>
      <c r="X31" s="52">
        <v>40</v>
      </c>
      <c r="Y31" s="53">
        <f t="shared" si="84"/>
        <v>2</v>
      </c>
      <c r="AA31" s="52">
        <v>60</v>
      </c>
      <c r="AB31" s="53">
        <f t="shared" si="85"/>
        <v>0</v>
      </c>
      <c r="AE31" s="71"/>
    </row>
    <row r="32">
      <c r="A32" s="22">
        <v>31</v>
      </c>
      <c r="B32" s="57"/>
      <c r="C32" s="15"/>
      <c r="D32" s="16" t="str">
        <f t="shared" si="81"/>
        <v>N</v>
      </c>
      <c r="E32" s="29"/>
      <c r="F32" s="48"/>
      <c r="G32" s="48"/>
      <c r="H32" s="29"/>
      <c r="I32" s="48"/>
      <c r="J32" s="48"/>
      <c r="K32" s="48"/>
      <c r="L32" s="48"/>
      <c r="M32" s="48"/>
      <c r="N32" s="48"/>
      <c r="O32" s="48"/>
      <c r="P32" s="48"/>
      <c r="Q32" s="112"/>
      <c r="R32" s="49">
        <f t="shared" si="82"/>
        <v>0</v>
      </c>
      <c r="AE32" s="71"/>
    </row>
    <row r="33">
      <c r="A33" s="22">
        <v>32</v>
      </c>
      <c r="B33" s="57"/>
      <c r="C33" s="15"/>
      <c r="D33" s="16" t="str">
        <f t="shared" si="81"/>
        <v>N</v>
      </c>
      <c r="E33" s="29"/>
      <c r="F33" s="48"/>
      <c r="G33" s="48"/>
      <c r="H33" s="29"/>
      <c r="I33" s="48"/>
      <c r="J33" s="48"/>
      <c r="K33" s="48"/>
      <c r="L33" s="48"/>
      <c r="M33" s="48"/>
      <c r="N33" s="48"/>
      <c r="O33" s="48"/>
      <c r="P33" s="48"/>
      <c r="Q33" s="112"/>
      <c r="R33" s="49">
        <f t="shared" si="82"/>
        <v>0</v>
      </c>
      <c r="AE33" s="71"/>
    </row>
    <row r="34">
      <c r="A34" s="22">
        <v>33</v>
      </c>
      <c r="B34" s="57"/>
      <c r="C34" s="15"/>
      <c r="D34" s="16" t="str">
        <f t="shared" si="81"/>
        <v>N</v>
      </c>
      <c r="E34" s="29"/>
      <c r="F34" s="48"/>
      <c r="G34" s="48"/>
      <c r="H34" s="29"/>
      <c r="I34" s="48"/>
      <c r="J34" s="48"/>
      <c r="K34" s="48"/>
      <c r="L34" s="48"/>
      <c r="M34" s="48"/>
      <c r="N34" s="48"/>
      <c r="O34" s="48"/>
      <c r="P34" s="48"/>
      <c r="Q34" s="112"/>
      <c r="R34" s="49">
        <f t="shared" si="82"/>
        <v>0</v>
      </c>
      <c r="AE34" s="71"/>
    </row>
    <row r="35">
      <c r="A35" s="22">
        <v>34</v>
      </c>
      <c r="B35" s="57"/>
      <c r="C35" s="15"/>
      <c r="D35" s="16" t="str">
        <f t="shared" si="81"/>
        <v>N</v>
      </c>
      <c r="E35" s="29"/>
      <c r="F35" s="48"/>
      <c r="G35" s="48"/>
      <c r="H35" s="29"/>
      <c r="I35" s="48"/>
      <c r="J35" s="48"/>
      <c r="K35" s="48"/>
      <c r="L35" s="48"/>
      <c r="M35" s="48"/>
      <c r="N35" s="48"/>
      <c r="O35" s="48"/>
      <c r="P35" s="48"/>
      <c r="Q35" s="112"/>
      <c r="R35" s="49">
        <f t="shared" si="82"/>
        <v>0</v>
      </c>
      <c r="AE35" s="71"/>
    </row>
    <row r="36">
      <c r="A36" s="22">
        <v>35</v>
      </c>
      <c r="B36" s="57"/>
      <c r="C36" s="15"/>
      <c r="D36" s="16" t="str">
        <f t="shared" si="81"/>
        <v>N</v>
      </c>
      <c r="E36" s="29"/>
      <c r="F36" s="48"/>
      <c r="G36" s="48"/>
      <c r="H36" s="29"/>
      <c r="I36" s="48"/>
      <c r="J36" s="48"/>
      <c r="K36" s="48"/>
      <c r="L36" s="48"/>
      <c r="M36" s="48"/>
      <c r="N36" s="48"/>
      <c r="O36" s="48"/>
      <c r="P36" s="48"/>
      <c r="Q36" s="112"/>
      <c r="R36" s="49">
        <f t="shared" si="82"/>
        <v>0</v>
      </c>
      <c r="AE36" s="71"/>
    </row>
    <row r="37">
      <c r="A37" s="22">
        <v>36</v>
      </c>
      <c r="B37" s="57"/>
      <c r="C37" s="15"/>
      <c r="D37" s="16" t="str">
        <f t="shared" si="81"/>
        <v>N</v>
      </c>
      <c r="E37" s="29"/>
      <c r="F37" s="48"/>
      <c r="G37" s="48"/>
      <c r="H37" s="29"/>
      <c r="I37" s="48"/>
      <c r="J37" s="48"/>
      <c r="K37" s="48"/>
      <c r="L37" s="48"/>
      <c r="M37" s="48"/>
      <c r="N37" s="48"/>
      <c r="O37" s="48"/>
      <c r="P37" s="48"/>
      <c r="Q37" s="112"/>
      <c r="R37" s="49">
        <f t="shared" si="82"/>
        <v>0</v>
      </c>
      <c r="AE37" s="71"/>
    </row>
    <row r="38">
      <c r="A38" s="22">
        <v>37</v>
      </c>
      <c r="B38" s="57"/>
      <c r="C38" s="15"/>
      <c r="D38" s="16" t="str">
        <f t="shared" si="81"/>
        <v>N</v>
      </c>
      <c r="E38" s="29"/>
      <c r="F38" s="48"/>
      <c r="G38" s="48"/>
      <c r="H38" s="29"/>
      <c r="I38" s="48"/>
      <c r="J38" s="48"/>
      <c r="K38" s="48"/>
      <c r="L38" s="48"/>
      <c r="M38" s="48"/>
      <c r="N38" s="48"/>
      <c r="O38" s="48"/>
      <c r="P38" s="48"/>
      <c r="Q38" s="112"/>
      <c r="R38" s="49">
        <f t="shared" si="82"/>
        <v>0</v>
      </c>
      <c r="AE38" s="71"/>
    </row>
    <row r="39">
      <c r="A39" s="22">
        <v>38</v>
      </c>
      <c r="B39" s="57"/>
      <c r="C39" s="15"/>
      <c r="D39" s="16" t="str">
        <f t="shared" si="81"/>
        <v>N</v>
      </c>
      <c r="E39" s="29"/>
      <c r="F39" s="48"/>
      <c r="G39" s="48"/>
      <c r="H39" s="29"/>
      <c r="I39" s="48"/>
      <c r="J39" s="48"/>
      <c r="K39" s="48"/>
      <c r="L39" s="48"/>
      <c r="M39" s="48"/>
      <c r="N39" s="48"/>
      <c r="O39" s="48"/>
      <c r="P39" s="48"/>
      <c r="Q39" s="112"/>
      <c r="R39" s="49">
        <f t="shared" si="82"/>
        <v>0</v>
      </c>
      <c r="AE39" s="71"/>
    </row>
    <row r="40">
      <c r="A40" s="22">
        <v>39</v>
      </c>
      <c r="B40" s="57"/>
      <c r="C40" s="15"/>
      <c r="D40" s="16" t="str">
        <f t="shared" si="81"/>
        <v>N</v>
      </c>
      <c r="E40" s="29"/>
      <c r="F40" s="48"/>
      <c r="G40" s="48"/>
      <c r="H40" s="29"/>
      <c r="I40" s="48"/>
      <c r="J40" s="48"/>
      <c r="K40" s="48"/>
      <c r="L40" s="48"/>
      <c r="M40" s="48"/>
      <c r="N40" s="48"/>
      <c r="O40" s="48"/>
      <c r="P40" s="48"/>
      <c r="Q40" s="112"/>
      <c r="R40" s="49">
        <f t="shared" si="82"/>
        <v>0</v>
      </c>
      <c r="AE40" s="71"/>
    </row>
    <row r="41">
      <c r="A41" s="22">
        <v>40</v>
      </c>
      <c r="B41" s="57"/>
      <c r="C41" s="15"/>
      <c r="D41" s="16" t="str">
        <f t="shared" si="81"/>
        <v>N</v>
      </c>
      <c r="E41" s="29"/>
      <c r="F41" s="48"/>
      <c r="G41" s="48"/>
      <c r="H41" s="29"/>
      <c r="I41" s="48"/>
      <c r="J41" s="48"/>
      <c r="K41" s="48"/>
      <c r="L41" s="48"/>
      <c r="M41" s="48"/>
      <c r="N41" s="48"/>
      <c r="O41" s="48"/>
      <c r="P41" s="48"/>
      <c r="Q41" s="112"/>
      <c r="R41" s="49">
        <f t="shared" si="82"/>
        <v>0</v>
      </c>
      <c r="AE41" s="71"/>
    </row>
    <row r="42">
      <c r="A42" s="22">
        <v>41</v>
      </c>
      <c r="B42" s="57"/>
      <c r="C42" s="15"/>
      <c r="D42" s="16" t="str">
        <f t="shared" si="81"/>
        <v>N</v>
      </c>
      <c r="E42" s="29"/>
      <c r="F42" s="48"/>
      <c r="G42" s="48"/>
      <c r="H42" s="29"/>
      <c r="I42" s="48"/>
      <c r="J42" s="48"/>
      <c r="K42" s="48"/>
      <c r="L42" s="48"/>
      <c r="M42" s="48"/>
      <c r="N42" s="48"/>
      <c r="O42" s="48"/>
      <c r="P42" s="48"/>
      <c r="Q42" s="112"/>
      <c r="R42" s="49">
        <f t="shared" si="82"/>
        <v>0</v>
      </c>
      <c r="AE42" s="71"/>
    </row>
    <row r="43">
      <c r="A43" s="22">
        <v>42</v>
      </c>
      <c r="B43" s="57"/>
      <c r="C43" s="15"/>
      <c r="D43" s="16" t="str">
        <f t="shared" si="81"/>
        <v>N</v>
      </c>
      <c r="E43" s="29"/>
      <c r="F43" s="48"/>
      <c r="G43" s="48"/>
      <c r="H43" s="29"/>
      <c r="I43" s="48"/>
      <c r="J43" s="48"/>
      <c r="K43" s="48"/>
      <c r="L43" s="48"/>
      <c r="M43" s="48"/>
      <c r="N43" s="48"/>
      <c r="O43" s="48"/>
      <c r="P43" s="48"/>
      <c r="Q43" s="112"/>
      <c r="R43" s="49">
        <f t="shared" si="82"/>
        <v>0</v>
      </c>
      <c r="AE43" s="71"/>
    </row>
    <row r="44">
      <c r="A44" s="22">
        <v>43</v>
      </c>
      <c r="B44" s="57"/>
      <c r="C44" s="15"/>
      <c r="D44" s="16" t="str">
        <f t="shared" si="81"/>
        <v>N</v>
      </c>
      <c r="E44" s="29"/>
      <c r="F44" s="48"/>
      <c r="G44" s="48"/>
      <c r="H44" s="29"/>
      <c r="I44" s="48"/>
      <c r="J44" s="48"/>
      <c r="K44" s="48"/>
      <c r="L44" s="48"/>
      <c r="M44" s="48"/>
      <c r="N44" s="48"/>
      <c r="O44" s="48"/>
      <c r="P44" s="48"/>
      <c r="Q44" s="112"/>
      <c r="R44" s="49">
        <f t="shared" si="82"/>
        <v>0</v>
      </c>
    </row>
    <row r="45">
      <c r="A45" s="22">
        <v>44</v>
      </c>
      <c r="B45" s="57"/>
      <c r="C45" s="15"/>
      <c r="D45" s="16" t="str">
        <f t="shared" si="81"/>
        <v>N</v>
      </c>
      <c r="E45" s="29"/>
      <c r="F45" s="48"/>
      <c r="G45" s="48"/>
      <c r="H45" s="29"/>
      <c r="I45" s="48"/>
      <c r="J45" s="48"/>
      <c r="K45" s="48"/>
      <c r="L45" s="48"/>
      <c r="M45" s="48"/>
      <c r="N45" s="48"/>
      <c r="O45" s="48"/>
      <c r="P45" s="48"/>
      <c r="Q45" s="112"/>
      <c r="R45" s="49">
        <f t="shared" si="82"/>
        <v>0</v>
      </c>
    </row>
    <row r="46">
      <c r="A46" s="22">
        <v>45</v>
      </c>
      <c r="B46" s="57"/>
      <c r="C46" s="15"/>
      <c r="D46" s="16" t="str">
        <f t="shared" si="81"/>
        <v>N</v>
      </c>
      <c r="E46" s="29"/>
      <c r="F46" s="48"/>
      <c r="G46" s="48"/>
      <c r="H46" s="29"/>
      <c r="I46" s="48"/>
      <c r="J46" s="48"/>
      <c r="K46" s="48"/>
      <c r="L46" s="48"/>
      <c r="M46" s="48"/>
      <c r="N46" s="48"/>
      <c r="O46" s="48"/>
      <c r="P46" s="48"/>
      <c r="Q46" s="112"/>
      <c r="R46" s="49">
        <f t="shared" si="82"/>
        <v>0</v>
      </c>
    </row>
    <row r="47">
      <c r="A47" s="22">
        <v>46</v>
      </c>
      <c r="B47" s="57"/>
      <c r="C47" s="15"/>
      <c r="D47" s="16" t="str">
        <f t="shared" si="81"/>
        <v>N</v>
      </c>
      <c r="E47" s="29"/>
      <c r="F47" s="48"/>
      <c r="G47" s="48"/>
      <c r="H47" s="29"/>
      <c r="I47" s="48"/>
      <c r="J47" s="48"/>
      <c r="K47" s="48"/>
      <c r="L47" s="48"/>
      <c r="M47" s="48"/>
      <c r="N47" s="48"/>
      <c r="O47" s="48"/>
      <c r="P47" s="48"/>
      <c r="Q47" s="112"/>
      <c r="R47" s="49">
        <f t="shared" si="82"/>
        <v>0</v>
      </c>
    </row>
    <row r="48">
      <c r="A48" s="22">
        <v>47</v>
      </c>
      <c r="B48" s="57"/>
      <c r="C48" s="15"/>
      <c r="D48" s="16" t="str">
        <f t="shared" si="81"/>
        <v>N</v>
      </c>
      <c r="E48" s="29"/>
      <c r="F48" s="48"/>
      <c r="G48" s="48"/>
      <c r="H48" s="29"/>
      <c r="I48" s="48"/>
      <c r="J48" s="48"/>
      <c r="K48" s="48"/>
      <c r="L48" s="48"/>
      <c r="M48" s="48"/>
      <c r="N48" s="48"/>
      <c r="O48" s="48"/>
      <c r="P48" s="48"/>
      <c r="Q48" s="112"/>
      <c r="R48" s="49">
        <f t="shared" si="82"/>
        <v>0</v>
      </c>
    </row>
    <row r="49">
      <c r="A49" s="22">
        <v>48</v>
      </c>
      <c r="B49" s="57"/>
      <c r="C49" s="15"/>
      <c r="D49" s="16" t="str">
        <f t="shared" si="81"/>
        <v>N</v>
      </c>
      <c r="E49" s="29"/>
      <c r="F49" s="48"/>
      <c r="G49" s="48"/>
      <c r="H49" s="29"/>
      <c r="I49" s="48"/>
      <c r="J49" s="48"/>
      <c r="K49" s="48"/>
      <c r="L49" s="48"/>
      <c r="M49" s="48"/>
      <c r="N49" s="48"/>
      <c r="O49" s="48"/>
      <c r="P49" s="48"/>
      <c r="Q49" s="112"/>
      <c r="R49" s="49">
        <f t="shared" si="82"/>
        <v>0</v>
      </c>
    </row>
    <row r="50">
      <c r="A50" s="22">
        <v>49</v>
      </c>
      <c r="B50" s="57"/>
      <c r="C50" s="15"/>
      <c r="D50" s="16" t="str">
        <f t="shared" si="81"/>
        <v>N</v>
      </c>
      <c r="E50" s="29"/>
      <c r="F50" s="48"/>
      <c r="G50" s="48"/>
      <c r="H50" s="29"/>
      <c r="I50" s="48"/>
      <c r="J50" s="48"/>
      <c r="K50" s="48"/>
      <c r="L50" s="48"/>
      <c r="M50" s="48"/>
      <c r="N50" s="48"/>
      <c r="O50" s="48"/>
      <c r="P50" s="48"/>
      <c r="Q50" s="112"/>
      <c r="R50" s="49">
        <f t="shared" si="82"/>
        <v>0</v>
      </c>
    </row>
    <row r="51">
      <c r="A51" s="22">
        <v>50</v>
      </c>
      <c r="B51" s="57"/>
      <c r="C51" s="15"/>
      <c r="D51" s="16" t="str">
        <f t="shared" si="81"/>
        <v>N</v>
      </c>
      <c r="E51" s="29"/>
      <c r="F51" s="48"/>
      <c r="G51" s="48"/>
      <c r="H51" s="29"/>
      <c r="I51" s="48"/>
      <c r="J51" s="48"/>
      <c r="K51" s="48"/>
      <c r="L51" s="48"/>
      <c r="M51" s="48"/>
      <c r="N51" s="48"/>
      <c r="O51" s="48"/>
      <c r="P51" s="48"/>
      <c r="Q51" s="112"/>
      <c r="R51" s="49">
        <f t="shared" si="82"/>
        <v>0</v>
      </c>
    </row>
    <row r="52">
      <c r="A52" s="22">
        <v>51</v>
      </c>
      <c r="B52" s="57"/>
      <c r="C52" s="15"/>
      <c r="D52" s="16" t="str">
        <f t="shared" si="81"/>
        <v>N</v>
      </c>
      <c r="E52" s="29"/>
      <c r="F52" s="48"/>
      <c r="G52" s="48"/>
      <c r="H52" s="29"/>
      <c r="I52" s="48"/>
      <c r="J52" s="48"/>
      <c r="K52" s="48"/>
      <c r="L52" s="48"/>
      <c r="M52" s="48"/>
      <c r="N52" s="48"/>
      <c r="O52" s="48"/>
      <c r="P52" s="48"/>
      <c r="Q52" s="112"/>
      <c r="R52" s="49">
        <f t="shared" si="82"/>
        <v>0</v>
      </c>
    </row>
    <row r="53">
      <c r="A53" s="22">
        <v>52</v>
      </c>
      <c r="B53" s="57"/>
      <c r="C53" s="15"/>
      <c r="D53" s="16"/>
      <c r="E53" s="29"/>
      <c r="F53" s="48"/>
      <c r="G53" s="48"/>
      <c r="H53" s="29"/>
      <c r="I53" s="48"/>
      <c r="J53" s="48"/>
      <c r="K53" s="48"/>
      <c r="L53" s="48"/>
      <c r="M53" s="48"/>
      <c r="N53" s="48"/>
      <c r="O53" s="48"/>
      <c r="P53" s="48"/>
      <c r="Q53" s="112"/>
      <c r="R53" s="49">
        <f t="shared" si="82"/>
        <v>0</v>
      </c>
    </row>
    <row r="54">
      <c r="A54" s="22">
        <v>53</v>
      </c>
      <c r="B54" s="57"/>
      <c r="C54" s="15"/>
      <c r="D54" s="16"/>
      <c r="E54" s="29"/>
      <c r="F54" s="48"/>
      <c r="G54" s="48"/>
      <c r="H54" s="29"/>
      <c r="I54" s="48"/>
      <c r="J54" s="48"/>
      <c r="K54" s="48"/>
      <c r="L54" s="48"/>
      <c r="M54" s="48"/>
      <c r="N54" s="48"/>
      <c r="O54" s="48"/>
      <c r="P54" s="48"/>
      <c r="Q54" s="112"/>
      <c r="R54" s="49">
        <f t="shared" si="82"/>
        <v>0</v>
      </c>
    </row>
    <row r="55">
      <c r="A55" s="22">
        <v>54</v>
      </c>
      <c r="B55" s="57"/>
      <c r="C55" s="15"/>
      <c r="D55" s="16"/>
      <c r="E55" s="29"/>
      <c r="F55" s="48"/>
      <c r="G55" s="48"/>
      <c r="H55" s="29"/>
      <c r="I55" s="48"/>
      <c r="J55" s="48"/>
      <c r="K55" s="48"/>
      <c r="L55" s="48"/>
      <c r="M55" s="48"/>
      <c r="N55" s="48"/>
      <c r="O55" s="48"/>
      <c r="P55" s="48"/>
      <c r="Q55" s="112"/>
      <c r="R55" s="49">
        <f t="shared" si="82"/>
        <v>0</v>
      </c>
    </row>
    <row r="56">
      <c r="A56" s="22">
        <v>55</v>
      </c>
      <c r="B56" s="57"/>
      <c r="C56" s="15"/>
      <c r="D56" s="16"/>
      <c r="E56" s="29"/>
      <c r="F56" s="48"/>
      <c r="G56" s="48"/>
      <c r="H56" s="29"/>
      <c r="I56" s="48"/>
      <c r="J56" s="48"/>
      <c r="K56" s="48"/>
      <c r="L56" s="48"/>
      <c r="M56" s="48"/>
      <c r="N56" s="48"/>
      <c r="O56" s="48"/>
      <c r="P56" s="48"/>
      <c r="Q56" s="112"/>
      <c r="R56" s="49">
        <f t="shared" si="82"/>
        <v>0</v>
      </c>
    </row>
    <row r="57">
      <c r="A57" s="22">
        <v>56</v>
      </c>
      <c r="B57" s="57"/>
      <c r="C57" s="15"/>
      <c r="D57" s="16"/>
      <c r="E57" s="29"/>
      <c r="F57" s="48"/>
      <c r="G57" s="48"/>
      <c r="H57" s="29"/>
      <c r="I57" s="48"/>
      <c r="J57" s="48"/>
      <c r="K57" s="48"/>
      <c r="L57" s="48"/>
      <c r="M57" s="48"/>
      <c r="N57" s="48"/>
      <c r="O57" s="48"/>
      <c r="P57" s="48"/>
      <c r="Q57" s="112"/>
      <c r="R57" s="49">
        <f t="shared" si="82"/>
        <v>0</v>
      </c>
    </row>
    <row r="58">
      <c r="A58" s="22">
        <v>57</v>
      </c>
      <c r="B58" s="57"/>
      <c r="C58" s="15"/>
      <c r="D58" s="58"/>
      <c r="E58" s="29"/>
      <c r="F58" s="48"/>
      <c r="G58" s="48"/>
      <c r="H58" s="29"/>
      <c r="I58" s="48"/>
      <c r="J58" s="48"/>
      <c r="K58" s="48"/>
      <c r="L58" s="48"/>
      <c r="M58" s="48"/>
      <c r="N58" s="48"/>
      <c r="O58" s="48"/>
      <c r="P58" s="48"/>
      <c r="Q58" s="112"/>
      <c r="R58" s="49">
        <f t="shared" si="82"/>
        <v>0</v>
      </c>
    </row>
    <row r="59">
      <c r="A59" s="22">
        <v>58</v>
      </c>
      <c r="B59" s="57"/>
      <c r="C59" s="15"/>
      <c r="D59" s="16"/>
      <c r="E59" s="29"/>
      <c r="F59" s="48"/>
      <c r="G59" s="48"/>
      <c r="H59" s="29"/>
      <c r="I59" s="48"/>
      <c r="J59" s="48"/>
      <c r="K59" s="48"/>
      <c r="L59" s="48"/>
      <c r="M59" s="48"/>
      <c r="N59" s="48"/>
      <c r="O59" s="48"/>
      <c r="P59" s="48"/>
      <c r="Q59" s="112"/>
      <c r="R59" s="49">
        <f t="shared" si="82"/>
        <v>0</v>
      </c>
    </row>
    <row r="60">
      <c r="A60" s="22">
        <v>59</v>
      </c>
      <c r="B60" s="57"/>
      <c r="C60" s="15"/>
      <c r="D60" s="16"/>
      <c r="E60" s="29"/>
      <c r="F60" s="48"/>
      <c r="G60" s="48"/>
      <c r="H60" s="29"/>
      <c r="I60" s="48"/>
      <c r="J60" s="48"/>
      <c r="K60" s="48"/>
      <c r="L60" s="48"/>
      <c r="M60" s="48"/>
      <c r="N60" s="48"/>
      <c r="O60" s="48"/>
      <c r="P60" s="48"/>
      <c r="Q60" s="112"/>
      <c r="R60" s="49">
        <f t="shared" si="82"/>
        <v>0</v>
      </c>
    </row>
    <row r="61">
      <c r="A61" s="22">
        <v>60</v>
      </c>
      <c r="B61" s="57"/>
      <c r="C61" s="15"/>
      <c r="D61" s="16"/>
      <c r="E61" s="29"/>
      <c r="F61" s="48"/>
      <c r="G61" s="48"/>
      <c r="H61" s="29"/>
      <c r="I61" s="48"/>
      <c r="J61" s="48"/>
      <c r="K61" s="48"/>
      <c r="L61" s="48"/>
      <c r="M61" s="48"/>
      <c r="N61" s="48"/>
      <c r="O61" s="48"/>
      <c r="P61" s="48"/>
      <c r="Q61" s="112"/>
      <c r="R61" s="49">
        <f t="shared" si="82"/>
        <v>0</v>
      </c>
    </row>
    <row r="62">
      <c r="A62" s="22">
        <v>61</v>
      </c>
      <c r="B62" s="57"/>
      <c r="C62" s="15"/>
      <c r="D62" s="16"/>
      <c r="E62" s="29"/>
      <c r="F62" s="48"/>
      <c r="G62" s="48"/>
      <c r="H62" s="29"/>
      <c r="I62" s="48"/>
      <c r="J62" s="48"/>
      <c r="K62" s="48"/>
      <c r="L62" s="48"/>
      <c r="M62" s="48"/>
      <c r="N62" s="48"/>
      <c r="O62" s="48"/>
      <c r="P62" s="48"/>
      <c r="Q62" s="112"/>
      <c r="R62" s="49">
        <f t="shared" si="82"/>
        <v>0</v>
      </c>
    </row>
    <row r="63">
      <c r="A63" s="22">
        <v>62</v>
      </c>
      <c r="B63" s="57"/>
      <c r="C63" s="15"/>
      <c r="D63" s="16"/>
      <c r="E63" s="29"/>
      <c r="F63" s="48"/>
      <c r="G63" s="48"/>
      <c r="H63" s="29"/>
      <c r="I63" s="48"/>
      <c r="J63" s="48"/>
      <c r="K63" s="48"/>
      <c r="L63" s="48"/>
      <c r="M63" s="48"/>
      <c r="N63" s="48"/>
      <c r="O63" s="48"/>
      <c r="P63" s="48"/>
      <c r="Q63" s="112"/>
      <c r="R63" s="49">
        <f t="shared" si="82"/>
        <v>0</v>
      </c>
    </row>
    <row r="64">
      <c r="A64" s="22">
        <v>63</v>
      </c>
      <c r="B64" s="57"/>
      <c r="C64" s="15"/>
      <c r="D64" s="16"/>
      <c r="E64" s="29"/>
      <c r="F64" s="48"/>
      <c r="G64" s="48"/>
      <c r="H64" s="29"/>
      <c r="I64" s="48"/>
      <c r="J64" s="48"/>
      <c r="K64" s="48"/>
      <c r="L64" s="48"/>
      <c r="M64" s="48"/>
      <c r="N64" s="48"/>
      <c r="O64" s="48"/>
      <c r="P64" s="48"/>
      <c r="Q64" s="112"/>
      <c r="R64" s="49">
        <f t="shared" si="82"/>
        <v>0</v>
      </c>
    </row>
    <row r="65">
      <c r="A65" s="22">
        <v>64</v>
      </c>
      <c r="B65" s="57"/>
      <c r="C65" s="15"/>
      <c r="D65" s="16"/>
      <c r="E65" s="29"/>
      <c r="F65" s="48"/>
      <c r="G65" s="48"/>
      <c r="H65" s="29"/>
      <c r="I65" s="48"/>
      <c r="J65" s="48"/>
      <c r="K65" s="48"/>
      <c r="L65" s="48"/>
      <c r="M65" s="48"/>
      <c r="N65" s="48"/>
      <c r="O65" s="48"/>
      <c r="P65" s="48"/>
      <c r="Q65" s="112"/>
      <c r="R65" s="49">
        <f t="shared" ref="R65:R67" si="86">SUM(COUNTIF(I64:Q64,$U$1))+(COUNTIF(I64:Q64,$V$1))+(COUNTIF(I64:Q64,$W$1))+(COUNTIF(I64:Q64,$X$1))+(COUNTIF(I64:Q64,$Y$1))+(COUNTIF(I64:Q64,$Z$1))</f>
        <v>0</v>
      </c>
    </row>
    <row r="66">
      <c r="A66" s="22">
        <v>65</v>
      </c>
      <c r="B66" s="57"/>
      <c r="C66" s="15"/>
      <c r="D66" s="16"/>
      <c r="E66" s="29"/>
      <c r="F66" s="48"/>
      <c r="G66" s="48"/>
      <c r="H66" s="29"/>
      <c r="I66" s="48"/>
      <c r="J66" s="48"/>
      <c r="K66" s="48"/>
      <c r="L66" s="48"/>
      <c r="M66" s="48"/>
      <c r="N66" s="48"/>
      <c r="O66" s="48"/>
      <c r="P66" s="48"/>
      <c r="Q66" s="112"/>
      <c r="R66" s="49">
        <f t="shared" si="86"/>
        <v>0</v>
      </c>
    </row>
    <row r="67">
      <c r="A67" s="22">
        <v>66</v>
      </c>
      <c r="B67" s="57"/>
      <c r="C67" s="15"/>
      <c r="D67" s="16"/>
      <c r="E67" s="29"/>
      <c r="F67" s="48"/>
      <c r="G67" s="48"/>
      <c r="H67" s="29"/>
      <c r="I67" s="48"/>
      <c r="J67" s="48"/>
      <c r="K67" s="48"/>
      <c r="L67" s="48"/>
      <c r="M67" s="48"/>
      <c r="N67" s="48"/>
      <c r="O67" s="48"/>
      <c r="P67" s="48"/>
      <c r="Q67" s="112"/>
      <c r="R67" s="49">
        <f t="shared" si="86"/>
        <v>0</v>
      </c>
    </row>
    <row r="68">
      <c r="A68" s="22">
        <v>67</v>
      </c>
      <c r="B68" s="57"/>
      <c r="C68" s="15"/>
      <c r="D68" s="58"/>
      <c r="E68" s="29"/>
      <c r="F68" s="48"/>
      <c r="G68" s="48"/>
      <c r="H68" s="29"/>
      <c r="I68" s="48"/>
      <c r="J68" s="48"/>
      <c r="K68" s="48"/>
      <c r="L68" s="48"/>
      <c r="M68" s="48"/>
      <c r="N68" s="48"/>
      <c r="O68" s="48"/>
      <c r="P68" s="48"/>
      <c r="Q68" s="112"/>
      <c r="R68" s="49">
        <f t="shared" ref="R68:R99" si="87">SUM(COUNTIF(I68:Q68,$U$1))+(COUNTIF(I68:Q68,$V$1))+(COUNTIF(I68:Q68,$W$1))+(COUNTIF(I68:Q68,$X$1))+(COUNTIF(I68:Q68,$Y$1))+(COUNTIF(I68:Q68,$Z$1))</f>
        <v>0</v>
      </c>
    </row>
    <row r="69">
      <c r="A69" s="22">
        <v>68</v>
      </c>
      <c r="B69" s="57"/>
      <c r="C69" s="15"/>
      <c r="D69" s="16"/>
      <c r="E69" s="29"/>
      <c r="F69" s="48"/>
      <c r="G69" s="48"/>
      <c r="H69" s="29"/>
      <c r="I69" s="48"/>
      <c r="J69" s="48"/>
      <c r="K69" s="48"/>
      <c r="L69" s="48"/>
      <c r="M69" s="48"/>
      <c r="N69" s="48"/>
      <c r="O69" s="48"/>
      <c r="P69" s="48"/>
      <c r="Q69" s="112"/>
      <c r="R69" s="49">
        <f t="shared" si="87"/>
        <v>0</v>
      </c>
    </row>
    <row r="70">
      <c r="A70" s="22">
        <v>69</v>
      </c>
      <c r="B70" s="57"/>
      <c r="C70" s="15"/>
      <c r="D70" s="16"/>
      <c r="E70" s="29"/>
      <c r="F70" s="48"/>
      <c r="G70" s="48"/>
      <c r="H70" s="29"/>
      <c r="I70" s="48"/>
      <c r="J70" s="48"/>
      <c r="K70" s="48"/>
      <c r="L70" s="48"/>
      <c r="M70" s="48"/>
      <c r="N70" s="48"/>
      <c r="O70" s="48"/>
      <c r="P70" s="48"/>
      <c r="Q70" s="112"/>
      <c r="R70" s="49">
        <f t="shared" si="87"/>
        <v>0</v>
      </c>
    </row>
    <row r="71">
      <c r="A71" s="22">
        <v>70</v>
      </c>
      <c r="B71" s="57"/>
      <c r="C71" s="15"/>
      <c r="D71" s="16"/>
      <c r="E71" s="29"/>
      <c r="F71" s="48"/>
      <c r="G71" s="48"/>
      <c r="H71" s="29"/>
      <c r="I71" s="48"/>
      <c r="J71" s="48"/>
      <c r="K71" s="48"/>
      <c r="L71" s="48"/>
      <c r="M71" s="48"/>
      <c r="N71" s="48"/>
      <c r="O71" s="48"/>
      <c r="P71" s="48"/>
      <c r="Q71" s="112"/>
      <c r="R71" s="49">
        <f t="shared" si="87"/>
        <v>0</v>
      </c>
    </row>
    <row r="72">
      <c r="A72" s="22">
        <v>71</v>
      </c>
      <c r="B72" s="57"/>
      <c r="C72" s="15"/>
      <c r="D72" s="58"/>
      <c r="E72" s="29"/>
      <c r="F72" s="48"/>
      <c r="G72" s="48"/>
      <c r="H72" s="29"/>
      <c r="I72" s="48"/>
      <c r="J72" s="48"/>
      <c r="K72" s="48"/>
      <c r="L72" s="48"/>
      <c r="M72" s="48"/>
      <c r="N72" s="48"/>
      <c r="O72" s="48"/>
      <c r="P72" s="48"/>
      <c r="Q72" s="112"/>
      <c r="R72" s="49">
        <f t="shared" si="87"/>
        <v>0</v>
      </c>
    </row>
    <row r="73">
      <c r="A73" s="22">
        <v>72</v>
      </c>
      <c r="B73" s="57"/>
      <c r="C73" s="15"/>
      <c r="D73" s="16"/>
      <c r="E73" s="29"/>
      <c r="F73" s="48"/>
      <c r="G73" s="48"/>
      <c r="H73" s="29"/>
      <c r="I73" s="48"/>
      <c r="J73" s="48"/>
      <c r="K73" s="48"/>
      <c r="L73" s="48"/>
      <c r="M73" s="48"/>
      <c r="N73" s="48"/>
      <c r="O73" s="48"/>
      <c r="P73" s="48"/>
      <c r="Q73" s="112"/>
      <c r="R73" s="49">
        <f t="shared" si="87"/>
        <v>0</v>
      </c>
    </row>
    <row r="74">
      <c r="A74" s="22">
        <v>73</v>
      </c>
      <c r="B74" s="57"/>
      <c r="C74" s="15"/>
      <c r="D74" s="16"/>
      <c r="E74" s="29"/>
      <c r="F74" s="48"/>
      <c r="G74" s="48"/>
      <c r="H74" s="29"/>
      <c r="I74" s="48"/>
      <c r="J74" s="48"/>
      <c r="K74" s="48"/>
      <c r="L74" s="48"/>
      <c r="M74" s="48"/>
      <c r="N74" s="48"/>
      <c r="O74" s="48"/>
      <c r="P74" s="48"/>
      <c r="Q74" s="112"/>
      <c r="R74" s="49">
        <f t="shared" si="87"/>
        <v>0</v>
      </c>
    </row>
    <row r="75">
      <c r="A75" s="22">
        <v>74</v>
      </c>
      <c r="B75" s="57"/>
      <c r="C75" s="15"/>
      <c r="D75" s="16"/>
      <c r="E75" s="29"/>
      <c r="F75" s="48"/>
      <c r="G75" s="48"/>
      <c r="H75" s="29"/>
      <c r="I75" s="48"/>
      <c r="J75" s="48"/>
      <c r="K75" s="48"/>
      <c r="L75" s="48"/>
      <c r="M75" s="48"/>
      <c r="N75" s="48"/>
      <c r="O75" s="48"/>
      <c r="P75" s="48"/>
      <c r="Q75" s="112"/>
      <c r="R75" s="49">
        <f t="shared" si="87"/>
        <v>0</v>
      </c>
    </row>
    <row r="76">
      <c r="A76" s="22">
        <v>75</v>
      </c>
      <c r="B76" s="57"/>
      <c r="C76" s="15"/>
      <c r="D76" s="16"/>
      <c r="E76" s="29"/>
      <c r="F76" s="48"/>
      <c r="G76" s="48"/>
      <c r="H76" s="29"/>
      <c r="I76" s="48"/>
      <c r="J76" s="48"/>
      <c r="K76" s="48"/>
      <c r="L76" s="48"/>
      <c r="M76" s="48"/>
      <c r="N76" s="48"/>
      <c r="O76" s="48"/>
      <c r="P76" s="48"/>
      <c r="Q76" s="112"/>
      <c r="R76" s="49">
        <f t="shared" si="87"/>
        <v>0</v>
      </c>
    </row>
    <row r="77">
      <c r="A77" s="22">
        <v>76</v>
      </c>
      <c r="B77" s="57"/>
      <c r="C77" s="15"/>
      <c r="D77" s="16"/>
      <c r="E77" s="29"/>
      <c r="F77" s="48"/>
      <c r="G77" s="48"/>
      <c r="H77" s="29"/>
      <c r="I77" s="48"/>
      <c r="J77" s="48"/>
      <c r="K77" s="48"/>
      <c r="L77" s="48"/>
      <c r="M77" s="48"/>
      <c r="N77" s="48"/>
      <c r="O77" s="48"/>
      <c r="P77" s="48"/>
      <c r="Q77" s="112"/>
      <c r="R77" s="49">
        <f t="shared" si="87"/>
        <v>0</v>
      </c>
    </row>
    <row r="78">
      <c r="A78" s="22">
        <v>77</v>
      </c>
      <c r="B78" s="57"/>
      <c r="C78" s="15"/>
      <c r="D78" s="16"/>
      <c r="E78" s="29"/>
      <c r="F78" s="48"/>
      <c r="G78" s="48"/>
      <c r="H78" s="29"/>
      <c r="I78" s="48"/>
      <c r="J78" s="48"/>
      <c r="K78" s="48"/>
      <c r="L78" s="48"/>
      <c r="M78" s="48"/>
      <c r="N78" s="48"/>
      <c r="O78" s="48"/>
      <c r="P78" s="48"/>
      <c r="Q78" s="112"/>
      <c r="R78" s="49">
        <f t="shared" si="87"/>
        <v>0</v>
      </c>
    </row>
    <row r="79">
      <c r="A79" s="22">
        <v>78</v>
      </c>
      <c r="B79" s="57"/>
      <c r="C79" s="15"/>
      <c r="D79" s="16"/>
      <c r="E79" s="29"/>
      <c r="F79" s="48"/>
      <c r="G79" s="48"/>
      <c r="H79" s="29"/>
      <c r="I79" s="48"/>
      <c r="J79" s="48"/>
      <c r="K79" s="48"/>
      <c r="L79" s="48"/>
      <c r="M79" s="48"/>
      <c r="N79" s="48"/>
      <c r="O79" s="48"/>
      <c r="P79" s="48"/>
      <c r="Q79" s="112"/>
      <c r="R79" s="49">
        <f t="shared" si="87"/>
        <v>0</v>
      </c>
    </row>
    <row r="80">
      <c r="A80" s="22">
        <v>79</v>
      </c>
      <c r="B80" s="57"/>
      <c r="C80" s="15"/>
      <c r="D80" s="16"/>
      <c r="E80" s="29"/>
      <c r="F80" s="48"/>
      <c r="G80" s="48"/>
      <c r="H80" s="29"/>
      <c r="I80" s="48"/>
      <c r="J80" s="48"/>
      <c r="K80" s="48"/>
      <c r="L80" s="48"/>
      <c r="M80" s="48"/>
      <c r="N80" s="48"/>
      <c r="O80" s="48"/>
      <c r="P80" s="48"/>
      <c r="Q80" s="112"/>
      <c r="R80" s="49">
        <f t="shared" si="87"/>
        <v>0</v>
      </c>
    </row>
    <row r="81">
      <c r="A81" s="22">
        <v>80</v>
      </c>
      <c r="B81" s="57"/>
      <c r="C81" s="15"/>
      <c r="D81" s="16"/>
      <c r="E81" s="29"/>
      <c r="F81" s="48"/>
      <c r="G81" s="48"/>
      <c r="H81" s="29"/>
      <c r="I81" s="48"/>
      <c r="J81" s="48"/>
      <c r="K81" s="48"/>
      <c r="L81" s="48"/>
      <c r="M81" s="48"/>
      <c r="N81" s="48"/>
      <c r="O81" s="48"/>
      <c r="P81" s="48"/>
      <c r="Q81" s="112"/>
      <c r="R81" s="49">
        <f t="shared" si="87"/>
        <v>0</v>
      </c>
    </row>
    <row r="82">
      <c r="A82" s="22">
        <v>81</v>
      </c>
      <c r="B82" s="57"/>
      <c r="C82" s="15"/>
      <c r="D82" s="16"/>
      <c r="E82" s="29"/>
      <c r="F82" s="48"/>
      <c r="G82" s="48"/>
      <c r="H82" s="29"/>
      <c r="I82" s="48"/>
      <c r="J82" s="48"/>
      <c r="K82" s="48"/>
      <c r="L82" s="48"/>
      <c r="M82" s="48"/>
      <c r="N82" s="48"/>
      <c r="O82" s="48"/>
      <c r="P82" s="48"/>
      <c r="Q82" s="112"/>
      <c r="R82" s="49">
        <f t="shared" si="87"/>
        <v>0</v>
      </c>
    </row>
    <row r="83">
      <c r="A83" s="22">
        <v>82</v>
      </c>
      <c r="B83" s="57"/>
      <c r="C83" s="15"/>
      <c r="D83" s="16"/>
      <c r="E83" s="29"/>
      <c r="F83" s="48"/>
      <c r="G83" s="48"/>
      <c r="H83" s="29"/>
      <c r="I83" s="48"/>
      <c r="J83" s="48"/>
      <c r="K83" s="48"/>
      <c r="L83" s="48"/>
      <c r="M83" s="48"/>
      <c r="N83" s="48"/>
      <c r="O83" s="48"/>
      <c r="P83" s="48"/>
      <c r="Q83" s="112"/>
      <c r="R83" s="49">
        <f t="shared" si="87"/>
        <v>0</v>
      </c>
    </row>
    <row r="84">
      <c r="A84" s="22">
        <v>83</v>
      </c>
      <c r="B84" s="57"/>
      <c r="C84" s="15"/>
      <c r="D84" s="16"/>
      <c r="E84" s="29"/>
      <c r="F84" s="48"/>
      <c r="G84" s="48"/>
      <c r="H84" s="29"/>
      <c r="I84" s="48"/>
      <c r="J84" s="48"/>
      <c r="K84" s="48"/>
      <c r="L84" s="48"/>
      <c r="M84" s="48"/>
      <c r="N84" s="48"/>
      <c r="O84" s="48"/>
      <c r="P84" s="48"/>
      <c r="Q84" s="112"/>
      <c r="R84" s="49">
        <f t="shared" si="87"/>
        <v>0</v>
      </c>
    </row>
    <row r="85">
      <c r="A85" s="22">
        <v>84</v>
      </c>
      <c r="B85" s="57"/>
      <c r="C85" s="15"/>
      <c r="D85" s="16"/>
      <c r="E85" s="29"/>
      <c r="F85" s="48"/>
      <c r="G85" s="48"/>
      <c r="H85" s="29"/>
      <c r="I85" s="48"/>
      <c r="J85" s="48"/>
      <c r="K85" s="48"/>
      <c r="L85" s="48"/>
      <c r="M85" s="48"/>
      <c r="N85" s="48"/>
      <c r="O85" s="48"/>
      <c r="P85" s="48"/>
      <c r="Q85" s="112"/>
      <c r="R85" s="49">
        <f t="shared" si="87"/>
        <v>0</v>
      </c>
    </row>
    <row r="86">
      <c r="A86" s="22">
        <v>85</v>
      </c>
      <c r="B86" s="57"/>
      <c r="C86" s="15"/>
      <c r="D86" s="16"/>
      <c r="E86" s="29"/>
      <c r="F86" s="48"/>
      <c r="G86" s="48"/>
      <c r="H86" s="29"/>
      <c r="I86" s="48"/>
      <c r="J86" s="48"/>
      <c r="K86" s="48"/>
      <c r="L86" s="48"/>
      <c r="M86" s="48"/>
      <c r="N86" s="48"/>
      <c r="O86" s="48"/>
      <c r="P86" s="48"/>
      <c r="Q86" s="112"/>
      <c r="R86" s="49">
        <f t="shared" si="87"/>
        <v>0</v>
      </c>
    </row>
    <row r="87">
      <c r="A87" s="22">
        <v>86</v>
      </c>
      <c r="B87" s="57"/>
      <c r="C87" s="15"/>
      <c r="D87" s="16"/>
      <c r="E87" s="29"/>
      <c r="F87" s="48"/>
      <c r="G87" s="48"/>
      <c r="H87" s="29"/>
      <c r="I87" s="48"/>
      <c r="J87" s="48"/>
      <c r="K87" s="48"/>
      <c r="L87" s="48"/>
      <c r="M87" s="48"/>
      <c r="N87" s="48"/>
      <c r="O87" s="48"/>
      <c r="P87" s="48"/>
      <c r="Q87" s="112"/>
      <c r="R87" s="49">
        <f t="shared" si="87"/>
        <v>0</v>
      </c>
    </row>
    <row r="88">
      <c r="A88" s="22">
        <v>87</v>
      </c>
      <c r="B88" s="57"/>
      <c r="C88" s="15"/>
      <c r="D88" s="16"/>
      <c r="E88" s="29"/>
      <c r="F88" s="48"/>
      <c r="G88" s="48"/>
      <c r="H88" s="29"/>
      <c r="I88" s="48"/>
      <c r="J88" s="48"/>
      <c r="K88" s="48"/>
      <c r="L88" s="48"/>
      <c r="M88" s="48"/>
      <c r="N88" s="48"/>
      <c r="O88" s="48"/>
      <c r="P88" s="48"/>
      <c r="Q88" s="112"/>
      <c r="R88" s="49">
        <f t="shared" si="87"/>
        <v>0</v>
      </c>
    </row>
    <row r="89">
      <c r="A89" s="22">
        <v>88</v>
      </c>
      <c r="B89" s="57"/>
      <c r="C89" s="15"/>
      <c r="D89" s="16"/>
      <c r="E89" s="29"/>
      <c r="F89" s="48"/>
      <c r="G89" s="48"/>
      <c r="H89" s="29"/>
      <c r="I89" s="48"/>
      <c r="J89" s="48"/>
      <c r="K89" s="48"/>
      <c r="L89" s="48"/>
      <c r="M89" s="48"/>
      <c r="N89" s="48"/>
      <c r="O89" s="48"/>
      <c r="P89" s="48"/>
      <c r="Q89" s="112"/>
      <c r="R89" s="49">
        <f t="shared" si="87"/>
        <v>0</v>
      </c>
    </row>
    <row r="90">
      <c r="A90" s="22">
        <v>89</v>
      </c>
      <c r="B90" s="57"/>
      <c r="C90" s="15"/>
      <c r="D90" s="16"/>
      <c r="E90" s="29"/>
      <c r="F90" s="48"/>
      <c r="G90" s="48"/>
      <c r="H90" s="29"/>
      <c r="I90" s="48"/>
      <c r="J90" s="48"/>
      <c r="K90" s="48"/>
      <c r="L90" s="48"/>
      <c r="M90" s="48"/>
      <c r="N90" s="48"/>
      <c r="O90" s="48"/>
      <c r="P90" s="48"/>
      <c r="Q90" s="112"/>
      <c r="R90" s="49">
        <f t="shared" si="87"/>
        <v>0</v>
      </c>
    </row>
    <row r="91">
      <c r="A91" s="22">
        <v>90</v>
      </c>
      <c r="B91" s="57"/>
      <c r="C91" s="15"/>
      <c r="D91" s="16"/>
      <c r="E91" s="29"/>
      <c r="F91" s="48"/>
      <c r="G91" s="48"/>
      <c r="H91" s="29"/>
      <c r="I91" s="48"/>
      <c r="J91" s="48"/>
      <c r="K91" s="48"/>
      <c r="L91" s="48"/>
      <c r="M91" s="48"/>
      <c r="N91" s="48"/>
      <c r="O91" s="48"/>
      <c r="P91" s="48"/>
      <c r="Q91" s="112"/>
      <c r="R91" s="49">
        <f t="shared" si="87"/>
        <v>0</v>
      </c>
    </row>
    <row r="92">
      <c r="A92" s="22">
        <v>91</v>
      </c>
      <c r="B92" s="57"/>
      <c r="C92" s="15"/>
      <c r="D92" s="16"/>
      <c r="E92" s="29"/>
      <c r="F92" s="48"/>
      <c r="G92" s="48"/>
      <c r="H92" s="29"/>
      <c r="I92" s="48"/>
      <c r="J92" s="48"/>
      <c r="K92" s="48"/>
      <c r="L92" s="48"/>
      <c r="M92" s="48"/>
      <c r="N92" s="48"/>
      <c r="O92" s="48"/>
      <c r="P92" s="48"/>
      <c r="Q92" s="112"/>
      <c r="R92" s="49">
        <f t="shared" si="87"/>
        <v>0</v>
      </c>
    </row>
    <row r="93">
      <c r="A93" s="22">
        <v>92</v>
      </c>
      <c r="B93" s="57"/>
      <c r="C93" s="15"/>
      <c r="D93" s="16"/>
      <c r="E93" s="29"/>
      <c r="F93" s="48"/>
      <c r="G93" s="48"/>
      <c r="H93" s="29"/>
      <c r="I93" s="48"/>
      <c r="J93" s="48"/>
      <c r="K93" s="48"/>
      <c r="L93" s="48"/>
      <c r="M93" s="48"/>
      <c r="N93" s="48"/>
      <c r="O93" s="48"/>
      <c r="P93" s="48"/>
      <c r="Q93" s="112"/>
      <c r="R93" s="49">
        <f t="shared" si="87"/>
        <v>0</v>
      </c>
    </row>
    <row r="94">
      <c r="A94" s="22">
        <v>93</v>
      </c>
      <c r="B94" s="57"/>
      <c r="C94" s="15"/>
      <c r="D94" s="16"/>
      <c r="E94" s="29"/>
      <c r="F94" s="48"/>
      <c r="G94" s="48"/>
      <c r="H94" s="29"/>
      <c r="I94" s="48"/>
      <c r="J94" s="48"/>
      <c r="K94" s="48"/>
      <c r="L94" s="48"/>
      <c r="M94" s="48"/>
      <c r="N94" s="48"/>
      <c r="O94" s="48"/>
      <c r="P94" s="48"/>
      <c r="Q94" s="112"/>
      <c r="R94" s="49">
        <f t="shared" si="87"/>
        <v>0</v>
      </c>
    </row>
    <row r="95">
      <c r="A95" s="22">
        <v>94</v>
      </c>
      <c r="B95" s="57"/>
      <c r="C95" s="15"/>
      <c r="D95" s="16"/>
      <c r="E95" s="29"/>
      <c r="F95" s="48"/>
      <c r="G95" s="48"/>
      <c r="H95" s="29"/>
      <c r="I95" s="48"/>
      <c r="J95" s="48"/>
      <c r="K95" s="48"/>
      <c r="L95" s="48"/>
      <c r="M95" s="48"/>
      <c r="N95" s="48"/>
      <c r="O95" s="48"/>
      <c r="P95" s="48"/>
      <c r="Q95" s="112"/>
      <c r="R95" s="49">
        <f t="shared" si="87"/>
        <v>0</v>
      </c>
    </row>
    <row r="96">
      <c r="A96" s="22">
        <v>95</v>
      </c>
      <c r="B96" s="57"/>
      <c r="C96" s="15"/>
      <c r="D96" s="16"/>
      <c r="E96" s="29"/>
      <c r="F96" s="48"/>
      <c r="G96" s="48"/>
      <c r="H96" s="29"/>
      <c r="I96" s="48"/>
      <c r="J96" s="48"/>
      <c r="K96" s="48"/>
      <c r="L96" s="48"/>
      <c r="M96" s="48"/>
      <c r="N96" s="48"/>
      <c r="O96" s="48"/>
      <c r="P96" s="48"/>
      <c r="Q96" s="112"/>
      <c r="R96" s="49">
        <f t="shared" si="87"/>
        <v>0</v>
      </c>
    </row>
    <row r="97">
      <c r="A97" s="22">
        <v>96</v>
      </c>
      <c r="B97" s="57"/>
      <c r="C97" s="15"/>
      <c r="D97" s="16"/>
      <c r="E97" s="29"/>
      <c r="F97" s="48"/>
      <c r="G97" s="48"/>
      <c r="H97" s="29"/>
      <c r="I97" s="48"/>
      <c r="J97" s="48"/>
      <c r="K97" s="48"/>
      <c r="L97" s="48"/>
      <c r="M97" s="48"/>
      <c r="N97" s="48"/>
      <c r="O97" s="48"/>
      <c r="P97" s="48"/>
      <c r="Q97" s="112"/>
      <c r="R97" s="49">
        <f t="shared" si="87"/>
        <v>0</v>
      </c>
    </row>
    <row r="98">
      <c r="A98" s="22">
        <v>97</v>
      </c>
      <c r="B98" s="57"/>
      <c r="C98" s="15"/>
      <c r="D98" s="16"/>
      <c r="E98" s="29"/>
      <c r="F98" s="48"/>
      <c r="G98" s="48"/>
      <c r="H98" s="29"/>
      <c r="I98" s="48"/>
      <c r="J98" s="48"/>
      <c r="K98" s="48"/>
      <c r="L98" s="48"/>
      <c r="M98" s="48"/>
      <c r="N98" s="48"/>
      <c r="O98" s="48"/>
      <c r="P98" s="48"/>
      <c r="Q98" s="112"/>
      <c r="R98" s="49">
        <f t="shared" si="87"/>
        <v>0</v>
      </c>
    </row>
    <row r="99">
      <c r="A99" s="22">
        <v>98</v>
      </c>
      <c r="B99" s="57"/>
      <c r="C99" s="15"/>
      <c r="D99" s="16"/>
      <c r="E99" s="29"/>
      <c r="F99" s="48"/>
      <c r="G99" s="48"/>
      <c r="H99" s="29"/>
      <c r="I99" s="48"/>
      <c r="J99" s="48"/>
      <c r="K99" s="48"/>
      <c r="L99" s="48"/>
      <c r="M99" s="48"/>
      <c r="N99" s="48"/>
      <c r="O99" s="48"/>
      <c r="P99" s="48"/>
      <c r="Q99" s="112"/>
      <c r="R99" s="49">
        <f t="shared" si="87"/>
        <v>0</v>
      </c>
    </row>
    <row r="100">
      <c r="A100" s="22">
        <v>99</v>
      </c>
      <c r="B100" s="57"/>
      <c r="C100" s="15"/>
      <c r="D100" s="16"/>
      <c r="E100" s="29"/>
      <c r="F100" s="48"/>
      <c r="G100" s="48"/>
      <c r="H100" s="29"/>
      <c r="I100" s="48"/>
      <c r="J100" s="48"/>
      <c r="K100" s="48"/>
      <c r="L100" s="48"/>
      <c r="M100" s="48"/>
      <c r="N100" s="48"/>
      <c r="O100" s="48"/>
      <c r="P100" s="48"/>
      <c r="Q100" s="112"/>
      <c r="R100" s="49">
        <f t="shared" ref="R100:R139" si="88">SUM(COUNTIF(I100:Q100,$U$1))+(COUNTIF(I100:Q100,$V$1))+(COUNTIF(I100:Q100,$W$1))+(COUNTIF(I100:Q100,$X$1))+(COUNTIF(I100:Q100,$Y$1))+(COUNTIF(I100:Q100,$Z$1))</f>
        <v>0</v>
      </c>
    </row>
    <row r="101">
      <c r="A101" s="22">
        <v>100</v>
      </c>
      <c r="B101" s="57"/>
      <c r="C101" s="15"/>
      <c r="D101" s="16"/>
      <c r="E101" s="29"/>
      <c r="F101" s="48"/>
      <c r="G101" s="48"/>
      <c r="H101" s="29"/>
      <c r="I101" s="48"/>
      <c r="J101" s="48"/>
      <c r="K101" s="48"/>
      <c r="L101" s="48"/>
      <c r="M101" s="48"/>
      <c r="N101" s="48"/>
      <c r="O101" s="48"/>
      <c r="P101" s="48"/>
      <c r="Q101" s="112"/>
      <c r="R101" s="49">
        <f t="shared" si="88"/>
        <v>0</v>
      </c>
    </row>
    <row r="102">
      <c r="A102" s="22">
        <v>101</v>
      </c>
      <c r="B102" s="57"/>
      <c r="C102" s="15"/>
      <c r="D102" s="16"/>
      <c r="E102" s="29"/>
      <c r="F102" s="48"/>
      <c r="G102" s="48"/>
      <c r="H102" s="29"/>
      <c r="I102" s="48"/>
      <c r="J102" s="48"/>
      <c r="K102" s="48"/>
      <c r="L102" s="48"/>
      <c r="M102" s="48"/>
      <c r="N102" s="48"/>
      <c r="O102" s="48"/>
      <c r="P102" s="48"/>
      <c r="Q102" s="112"/>
      <c r="R102" s="49">
        <f t="shared" si="88"/>
        <v>0</v>
      </c>
    </row>
    <row r="103">
      <c r="A103" s="22">
        <v>102</v>
      </c>
      <c r="B103" s="57"/>
      <c r="C103" s="15"/>
      <c r="D103" s="16"/>
      <c r="E103" s="29"/>
      <c r="F103" s="48"/>
      <c r="G103" s="48"/>
      <c r="H103" s="29"/>
      <c r="I103" s="48"/>
      <c r="J103" s="48"/>
      <c r="K103" s="48"/>
      <c r="L103" s="48"/>
      <c r="M103" s="48"/>
      <c r="N103" s="48"/>
      <c r="O103" s="48"/>
      <c r="P103" s="48"/>
      <c r="Q103" s="112"/>
      <c r="R103" s="49">
        <f t="shared" si="88"/>
        <v>0</v>
      </c>
    </row>
    <row r="104">
      <c r="A104" s="22">
        <v>103</v>
      </c>
      <c r="B104" s="57"/>
      <c r="C104" s="15"/>
      <c r="D104" s="16"/>
      <c r="E104" s="29"/>
      <c r="F104" s="48"/>
      <c r="G104" s="48"/>
      <c r="H104" s="29"/>
      <c r="I104" s="48"/>
      <c r="J104" s="48"/>
      <c r="K104" s="48"/>
      <c r="L104" s="48"/>
      <c r="M104" s="48"/>
      <c r="N104" s="48"/>
      <c r="O104" s="48"/>
      <c r="P104" s="48"/>
      <c r="Q104" s="112"/>
      <c r="R104" s="49">
        <f t="shared" si="88"/>
        <v>0</v>
      </c>
    </row>
    <row r="105">
      <c r="A105" s="22">
        <v>104</v>
      </c>
      <c r="B105" s="57"/>
      <c r="C105" s="15"/>
      <c r="D105" s="16"/>
      <c r="E105" s="29"/>
      <c r="F105" s="48"/>
      <c r="G105" s="48"/>
      <c r="H105" s="29"/>
      <c r="I105" s="48"/>
      <c r="J105" s="48"/>
      <c r="K105" s="48"/>
      <c r="L105" s="48"/>
      <c r="M105" s="48"/>
      <c r="N105" s="48"/>
      <c r="O105" s="48"/>
      <c r="P105" s="48"/>
      <c r="Q105" s="112"/>
      <c r="R105" s="49">
        <f t="shared" si="88"/>
        <v>0</v>
      </c>
    </row>
    <row r="106">
      <c r="A106" s="22">
        <v>105</v>
      </c>
      <c r="B106" s="57"/>
      <c r="C106" s="15"/>
      <c r="D106" s="16"/>
      <c r="E106" s="29"/>
      <c r="F106" s="48"/>
      <c r="G106" s="48"/>
      <c r="H106" s="29"/>
      <c r="I106" s="48"/>
      <c r="J106" s="48"/>
      <c r="K106" s="48"/>
      <c r="L106" s="48"/>
      <c r="M106" s="48"/>
      <c r="N106" s="48"/>
      <c r="O106" s="48"/>
      <c r="P106" s="48"/>
      <c r="Q106" s="112"/>
      <c r="R106" s="49">
        <f t="shared" si="88"/>
        <v>0</v>
      </c>
    </row>
    <row r="107">
      <c r="A107" s="22">
        <v>106</v>
      </c>
      <c r="B107" s="57"/>
      <c r="C107" s="15"/>
      <c r="D107" s="16"/>
      <c r="E107" s="29"/>
      <c r="F107" s="48"/>
      <c r="G107" s="48"/>
      <c r="H107" s="29"/>
      <c r="I107" s="48"/>
      <c r="J107" s="48"/>
      <c r="K107" s="48"/>
      <c r="L107" s="48"/>
      <c r="M107" s="48"/>
      <c r="N107" s="48"/>
      <c r="O107" s="48"/>
      <c r="P107" s="48"/>
      <c r="Q107" s="112"/>
      <c r="R107" s="49">
        <f t="shared" si="88"/>
        <v>0</v>
      </c>
    </row>
    <row r="108">
      <c r="A108" s="22">
        <v>107</v>
      </c>
      <c r="B108" s="57"/>
      <c r="C108" s="15"/>
      <c r="D108" s="16"/>
      <c r="E108" s="29"/>
      <c r="F108" s="48"/>
      <c r="G108" s="48"/>
      <c r="H108" s="29"/>
      <c r="I108" s="48"/>
      <c r="J108" s="48"/>
      <c r="K108" s="48"/>
      <c r="L108" s="48"/>
      <c r="M108" s="48"/>
      <c r="N108" s="48"/>
      <c r="O108" s="48"/>
      <c r="P108" s="48"/>
      <c r="Q108" s="112"/>
      <c r="R108" s="49">
        <f t="shared" si="88"/>
        <v>0</v>
      </c>
    </row>
    <row r="109">
      <c r="A109" s="22">
        <v>108</v>
      </c>
      <c r="B109" s="57"/>
      <c r="C109" s="15"/>
      <c r="D109" s="16"/>
      <c r="E109" s="29"/>
      <c r="F109" s="48"/>
      <c r="G109" s="48"/>
      <c r="H109" s="29"/>
      <c r="I109" s="48"/>
      <c r="J109" s="48"/>
      <c r="K109" s="48"/>
      <c r="L109" s="48"/>
      <c r="M109" s="48"/>
      <c r="N109" s="48"/>
      <c r="O109" s="48"/>
      <c r="P109" s="48"/>
      <c r="Q109" s="112"/>
      <c r="R109" s="49">
        <f t="shared" si="88"/>
        <v>0</v>
      </c>
    </row>
    <row r="110">
      <c r="A110" s="22">
        <v>109</v>
      </c>
      <c r="B110" s="57"/>
      <c r="C110" s="15"/>
      <c r="D110" s="16"/>
      <c r="E110" s="29"/>
      <c r="F110" s="48"/>
      <c r="G110" s="48"/>
      <c r="H110" s="29"/>
      <c r="I110" s="48"/>
      <c r="J110" s="48"/>
      <c r="K110" s="48"/>
      <c r="L110" s="48"/>
      <c r="M110" s="48"/>
      <c r="N110" s="48"/>
      <c r="O110" s="48"/>
      <c r="P110" s="48"/>
      <c r="Q110" s="112"/>
      <c r="R110" s="49">
        <f t="shared" si="88"/>
        <v>0</v>
      </c>
    </row>
    <row r="111">
      <c r="A111" s="22">
        <v>110</v>
      </c>
      <c r="B111" s="57"/>
      <c r="C111" s="15"/>
      <c r="D111" s="16"/>
      <c r="E111" s="29"/>
      <c r="F111" s="48"/>
      <c r="G111" s="48"/>
      <c r="H111" s="29"/>
      <c r="I111" s="48"/>
      <c r="J111" s="48"/>
      <c r="K111" s="48"/>
      <c r="L111" s="48"/>
      <c r="M111" s="48"/>
      <c r="N111" s="48"/>
      <c r="O111" s="48"/>
      <c r="P111" s="48"/>
      <c r="Q111" s="112"/>
      <c r="R111" s="49">
        <f t="shared" si="88"/>
        <v>0</v>
      </c>
    </row>
    <row r="112">
      <c r="A112" s="22">
        <v>111</v>
      </c>
      <c r="B112" s="57"/>
      <c r="C112" s="15"/>
      <c r="D112" s="16"/>
      <c r="E112" s="29"/>
      <c r="F112" s="48"/>
      <c r="G112" s="48"/>
      <c r="H112" s="29"/>
      <c r="I112" s="48"/>
      <c r="J112" s="48"/>
      <c r="K112" s="48"/>
      <c r="L112" s="48"/>
      <c r="M112" s="48"/>
      <c r="N112" s="48"/>
      <c r="O112" s="48"/>
      <c r="P112" s="48"/>
      <c r="Q112" s="112"/>
      <c r="R112" s="49">
        <f t="shared" si="88"/>
        <v>0</v>
      </c>
    </row>
    <row r="113">
      <c r="A113" s="22">
        <v>112</v>
      </c>
      <c r="B113" s="57"/>
      <c r="C113" s="15"/>
      <c r="D113" s="16"/>
      <c r="E113" s="29"/>
      <c r="F113" s="48"/>
      <c r="G113" s="48"/>
      <c r="H113" s="29"/>
      <c r="I113" s="48"/>
      <c r="J113" s="48"/>
      <c r="K113" s="48"/>
      <c r="L113" s="48"/>
      <c r="M113" s="48"/>
      <c r="N113" s="48"/>
      <c r="O113" s="48"/>
      <c r="P113" s="48"/>
      <c r="Q113" s="112"/>
      <c r="R113" s="49">
        <f t="shared" si="88"/>
        <v>0</v>
      </c>
    </row>
    <row r="114">
      <c r="A114" s="22">
        <v>113</v>
      </c>
      <c r="B114" s="57"/>
      <c r="C114" s="15"/>
      <c r="D114" s="16"/>
      <c r="E114" s="29"/>
      <c r="F114" s="48"/>
      <c r="G114" s="48"/>
      <c r="H114" s="29"/>
      <c r="I114" s="48"/>
      <c r="J114" s="48"/>
      <c r="K114" s="48"/>
      <c r="L114" s="48"/>
      <c r="M114" s="48"/>
      <c r="N114" s="48"/>
      <c r="O114" s="48"/>
      <c r="P114" s="48"/>
      <c r="Q114" s="112"/>
      <c r="R114" s="49">
        <f t="shared" si="88"/>
        <v>0</v>
      </c>
    </row>
    <row r="115">
      <c r="A115" s="22">
        <v>114</v>
      </c>
      <c r="B115" s="57"/>
      <c r="C115" s="15"/>
      <c r="D115" s="16"/>
      <c r="E115" s="29"/>
      <c r="F115" s="48"/>
      <c r="G115" s="48"/>
      <c r="H115" s="29"/>
      <c r="I115" s="48"/>
      <c r="J115" s="48"/>
      <c r="K115" s="48"/>
      <c r="L115" s="48"/>
      <c r="M115" s="48"/>
      <c r="N115" s="48"/>
      <c r="O115" s="48"/>
      <c r="P115" s="48"/>
      <c r="Q115" s="112"/>
      <c r="R115" s="49">
        <f t="shared" si="88"/>
        <v>0</v>
      </c>
    </row>
    <row r="116">
      <c r="A116" s="22">
        <v>115</v>
      </c>
      <c r="B116" s="57"/>
      <c r="C116" s="15"/>
      <c r="D116" s="16"/>
      <c r="E116" s="29"/>
      <c r="F116" s="48"/>
      <c r="G116" s="48"/>
      <c r="H116" s="29"/>
      <c r="I116" s="48"/>
      <c r="J116" s="48"/>
      <c r="K116" s="48"/>
      <c r="L116" s="48"/>
      <c r="M116" s="48"/>
      <c r="N116" s="48"/>
      <c r="O116" s="48"/>
      <c r="P116" s="48"/>
      <c r="Q116" s="112"/>
      <c r="R116" s="49">
        <f t="shared" si="88"/>
        <v>0</v>
      </c>
    </row>
    <row r="117">
      <c r="A117" s="22">
        <v>116</v>
      </c>
      <c r="B117" s="57"/>
      <c r="C117" s="15"/>
      <c r="D117" s="16"/>
      <c r="E117" s="29"/>
      <c r="F117" s="48"/>
      <c r="G117" s="48"/>
      <c r="H117" s="29"/>
      <c r="I117" s="48"/>
      <c r="J117" s="48"/>
      <c r="K117" s="48"/>
      <c r="L117" s="48"/>
      <c r="M117" s="48"/>
      <c r="N117" s="48"/>
      <c r="O117" s="48"/>
      <c r="P117" s="48"/>
      <c r="Q117" s="112"/>
      <c r="R117" s="49">
        <f t="shared" si="88"/>
        <v>0</v>
      </c>
    </row>
    <row r="118">
      <c r="A118" s="22">
        <v>117</v>
      </c>
      <c r="B118" s="57"/>
      <c r="C118" s="15"/>
      <c r="D118" s="16"/>
      <c r="E118" s="29"/>
      <c r="F118" s="48"/>
      <c r="G118" s="48"/>
      <c r="H118" s="29"/>
      <c r="I118" s="48"/>
      <c r="J118" s="48"/>
      <c r="K118" s="48"/>
      <c r="L118" s="48"/>
      <c r="M118" s="48"/>
      <c r="N118" s="48"/>
      <c r="O118" s="48"/>
      <c r="P118" s="48"/>
      <c r="Q118" s="112"/>
      <c r="R118" s="49">
        <f t="shared" si="88"/>
        <v>0</v>
      </c>
    </row>
    <row r="119">
      <c r="A119" s="22">
        <v>118</v>
      </c>
      <c r="B119" s="57"/>
      <c r="C119" s="15"/>
      <c r="D119" s="16"/>
      <c r="E119" s="29"/>
      <c r="F119" s="48"/>
      <c r="G119" s="48"/>
      <c r="H119" s="29"/>
      <c r="I119" s="48"/>
      <c r="J119" s="48"/>
      <c r="K119" s="48"/>
      <c r="L119" s="48"/>
      <c r="M119" s="48"/>
      <c r="N119" s="48"/>
      <c r="O119" s="48"/>
      <c r="P119" s="48"/>
      <c r="Q119" s="112"/>
      <c r="R119" s="49">
        <f t="shared" si="88"/>
        <v>0</v>
      </c>
    </row>
    <row r="120">
      <c r="A120" s="22">
        <v>119</v>
      </c>
      <c r="B120" s="57"/>
      <c r="C120" s="15"/>
      <c r="D120" s="16"/>
      <c r="E120" s="29"/>
      <c r="F120" s="48"/>
      <c r="G120" s="48"/>
      <c r="H120" s="29"/>
      <c r="I120" s="48"/>
      <c r="J120" s="48"/>
      <c r="K120" s="48"/>
      <c r="L120" s="48"/>
      <c r="M120" s="48"/>
      <c r="N120" s="48"/>
      <c r="O120" s="48"/>
      <c r="P120" s="48"/>
      <c r="Q120" s="112"/>
      <c r="R120" s="49">
        <f t="shared" si="88"/>
        <v>0</v>
      </c>
    </row>
    <row r="121">
      <c r="A121" s="22">
        <v>120</v>
      </c>
      <c r="B121" s="57"/>
      <c r="C121" s="15"/>
      <c r="D121" s="16"/>
      <c r="E121" s="29"/>
      <c r="F121" s="48"/>
      <c r="G121" s="48"/>
      <c r="H121" s="29"/>
      <c r="I121" s="48"/>
      <c r="J121" s="48"/>
      <c r="K121" s="48"/>
      <c r="L121" s="48"/>
      <c r="M121" s="48"/>
      <c r="N121" s="48"/>
      <c r="O121" s="48"/>
      <c r="P121" s="48"/>
      <c r="Q121" s="112"/>
      <c r="R121" s="49">
        <f t="shared" si="88"/>
        <v>0</v>
      </c>
    </row>
    <row r="122">
      <c r="A122" s="22">
        <v>121</v>
      </c>
      <c r="B122" s="57"/>
      <c r="C122" s="15"/>
      <c r="D122" s="16"/>
      <c r="E122" s="29"/>
      <c r="F122" s="48"/>
      <c r="G122" s="48"/>
      <c r="H122" s="29"/>
      <c r="I122" s="48"/>
      <c r="J122" s="48"/>
      <c r="K122" s="48"/>
      <c r="L122" s="48"/>
      <c r="M122" s="48"/>
      <c r="N122" s="48"/>
      <c r="O122" s="48"/>
      <c r="P122" s="48"/>
      <c r="Q122" s="112"/>
      <c r="R122" s="49">
        <f t="shared" si="88"/>
        <v>0</v>
      </c>
    </row>
    <row r="123">
      <c r="A123" s="22">
        <v>122</v>
      </c>
      <c r="B123" s="57"/>
      <c r="C123" s="15"/>
      <c r="D123" s="16"/>
      <c r="E123" s="29"/>
      <c r="F123" s="48"/>
      <c r="G123" s="48"/>
      <c r="H123" s="29"/>
      <c r="I123" s="48"/>
      <c r="J123" s="48"/>
      <c r="K123" s="48"/>
      <c r="L123" s="48"/>
      <c r="M123" s="48"/>
      <c r="N123" s="48"/>
      <c r="O123" s="48"/>
      <c r="P123" s="48"/>
      <c r="Q123" s="112"/>
      <c r="R123" s="49">
        <f t="shared" si="88"/>
        <v>0</v>
      </c>
    </row>
    <row r="124">
      <c r="A124" s="22">
        <v>123</v>
      </c>
      <c r="B124" s="57"/>
      <c r="C124" s="15"/>
      <c r="D124" s="16"/>
      <c r="E124" s="29"/>
      <c r="F124" s="48"/>
      <c r="G124" s="48"/>
      <c r="H124" s="29"/>
      <c r="I124" s="48"/>
      <c r="J124" s="48"/>
      <c r="K124" s="48"/>
      <c r="L124" s="48"/>
      <c r="M124" s="48"/>
      <c r="N124" s="48"/>
      <c r="O124" s="48"/>
      <c r="P124" s="48"/>
      <c r="Q124" s="112"/>
      <c r="R124" s="49">
        <f t="shared" si="88"/>
        <v>0</v>
      </c>
    </row>
    <row r="125">
      <c r="A125" s="22">
        <v>124</v>
      </c>
      <c r="B125" s="57"/>
      <c r="C125" s="15"/>
      <c r="D125" s="16"/>
      <c r="E125" s="29"/>
      <c r="F125" s="48"/>
      <c r="G125" s="48"/>
      <c r="H125" s="29"/>
      <c r="I125" s="48"/>
      <c r="J125" s="48"/>
      <c r="K125" s="48"/>
      <c r="L125" s="48"/>
      <c r="M125" s="48"/>
      <c r="N125" s="48"/>
      <c r="O125" s="48"/>
      <c r="P125" s="48"/>
      <c r="Q125" s="112"/>
      <c r="R125" s="49">
        <f t="shared" si="88"/>
        <v>0</v>
      </c>
    </row>
    <row r="126">
      <c r="A126" s="22">
        <v>125</v>
      </c>
      <c r="B126" s="57"/>
      <c r="C126" s="15"/>
      <c r="D126" s="16"/>
      <c r="E126" s="29"/>
      <c r="F126" s="48"/>
      <c r="G126" s="48"/>
      <c r="H126" s="29"/>
      <c r="I126" s="48"/>
      <c r="J126" s="48"/>
      <c r="K126" s="48"/>
      <c r="L126" s="48"/>
      <c r="M126" s="48"/>
      <c r="N126" s="48"/>
      <c r="O126" s="48"/>
      <c r="P126" s="48"/>
      <c r="Q126" s="112"/>
      <c r="R126" s="49">
        <f t="shared" si="88"/>
        <v>0</v>
      </c>
    </row>
    <row r="127">
      <c r="A127" s="22">
        <v>126</v>
      </c>
      <c r="B127" s="57"/>
      <c r="C127" s="15"/>
      <c r="D127" s="16"/>
      <c r="E127" s="29"/>
      <c r="F127" s="48"/>
      <c r="G127" s="48"/>
      <c r="H127" s="29"/>
      <c r="I127" s="48"/>
      <c r="J127" s="48"/>
      <c r="K127" s="48"/>
      <c r="L127" s="48"/>
      <c r="M127" s="48"/>
      <c r="N127" s="48"/>
      <c r="O127" s="48"/>
      <c r="P127" s="48"/>
      <c r="Q127" s="112"/>
      <c r="R127" s="49">
        <f t="shared" si="88"/>
        <v>0</v>
      </c>
    </row>
    <row r="128">
      <c r="A128" s="22">
        <v>127</v>
      </c>
      <c r="B128" s="57"/>
      <c r="C128" s="15"/>
      <c r="D128" s="16"/>
      <c r="E128" s="29"/>
      <c r="F128" s="48"/>
      <c r="G128" s="48"/>
      <c r="H128" s="29"/>
      <c r="I128" s="48"/>
      <c r="J128" s="48"/>
      <c r="K128" s="48"/>
      <c r="L128" s="48"/>
      <c r="M128" s="48"/>
      <c r="N128" s="48"/>
      <c r="O128" s="48"/>
      <c r="P128" s="48"/>
      <c r="Q128" s="112"/>
      <c r="R128" s="49">
        <f t="shared" si="88"/>
        <v>0</v>
      </c>
    </row>
    <row r="129">
      <c r="A129" s="22">
        <v>128</v>
      </c>
      <c r="B129" s="57"/>
      <c r="C129" s="15"/>
      <c r="D129" s="16"/>
      <c r="E129" s="29"/>
      <c r="F129" s="48"/>
      <c r="G129" s="48"/>
      <c r="H129" s="29"/>
      <c r="I129" s="48"/>
      <c r="J129" s="48"/>
      <c r="K129" s="48"/>
      <c r="L129" s="48"/>
      <c r="M129" s="48"/>
      <c r="N129" s="48"/>
      <c r="O129" s="48"/>
      <c r="P129" s="48"/>
      <c r="Q129" s="112"/>
      <c r="R129" s="49">
        <f t="shared" si="88"/>
        <v>0</v>
      </c>
    </row>
    <row r="130">
      <c r="A130" s="22">
        <v>129</v>
      </c>
      <c r="B130" s="57"/>
      <c r="C130" s="15"/>
      <c r="D130" s="16"/>
      <c r="E130" s="29"/>
      <c r="F130" s="48"/>
      <c r="G130" s="48"/>
      <c r="H130" s="29"/>
      <c r="I130" s="48"/>
      <c r="J130" s="48"/>
      <c r="K130" s="48"/>
      <c r="L130" s="48"/>
      <c r="M130" s="48"/>
      <c r="N130" s="48"/>
      <c r="O130" s="48"/>
      <c r="P130" s="48"/>
      <c r="Q130" s="112"/>
      <c r="R130" s="49">
        <f t="shared" si="88"/>
        <v>0</v>
      </c>
    </row>
    <row r="131">
      <c r="A131" s="22">
        <v>130</v>
      </c>
      <c r="B131" s="57"/>
      <c r="C131" s="15"/>
      <c r="D131" s="16"/>
      <c r="E131" s="29"/>
      <c r="F131" s="48"/>
      <c r="G131" s="48"/>
      <c r="H131" s="29"/>
      <c r="I131" s="48"/>
      <c r="J131" s="48"/>
      <c r="K131" s="48"/>
      <c r="L131" s="48"/>
      <c r="M131" s="48"/>
      <c r="N131" s="48"/>
      <c r="O131" s="48"/>
      <c r="P131" s="48"/>
      <c r="Q131" s="112"/>
      <c r="R131" s="49">
        <f t="shared" si="88"/>
        <v>0</v>
      </c>
    </row>
    <row r="132">
      <c r="A132" s="22">
        <v>131</v>
      </c>
      <c r="B132" s="57"/>
      <c r="C132" s="15"/>
      <c r="D132" s="16"/>
      <c r="E132" s="29"/>
      <c r="F132" s="48"/>
      <c r="G132" s="48"/>
      <c r="H132" s="29"/>
      <c r="I132" s="48"/>
      <c r="J132" s="48"/>
      <c r="K132" s="48"/>
      <c r="L132" s="48"/>
      <c r="M132" s="48"/>
      <c r="N132" s="48"/>
      <c r="O132" s="48"/>
      <c r="P132" s="48"/>
      <c r="Q132" s="112"/>
      <c r="R132" s="49">
        <f t="shared" si="88"/>
        <v>0</v>
      </c>
    </row>
    <row r="133">
      <c r="A133" s="22">
        <v>132</v>
      </c>
      <c r="B133" s="57"/>
      <c r="C133" s="15"/>
      <c r="D133" s="16"/>
      <c r="E133" s="29"/>
      <c r="F133" s="48"/>
      <c r="G133" s="48"/>
      <c r="H133" s="29"/>
      <c r="I133" s="48"/>
      <c r="J133" s="48"/>
      <c r="K133" s="48"/>
      <c r="L133" s="48"/>
      <c r="M133" s="48"/>
      <c r="N133" s="48"/>
      <c r="O133" s="48"/>
      <c r="P133" s="48"/>
      <c r="Q133" s="112"/>
      <c r="R133" s="49">
        <f t="shared" si="88"/>
        <v>0</v>
      </c>
    </row>
    <row r="134">
      <c r="A134" s="22">
        <v>133</v>
      </c>
      <c r="B134" s="57"/>
      <c r="C134" s="15"/>
      <c r="D134" s="16"/>
      <c r="E134" s="29"/>
      <c r="F134" s="48"/>
      <c r="G134" s="48"/>
      <c r="H134" s="29"/>
      <c r="I134" s="48"/>
      <c r="J134" s="48"/>
      <c r="K134" s="48"/>
      <c r="L134" s="48"/>
      <c r="M134" s="48"/>
      <c r="N134" s="48"/>
      <c r="O134" s="48"/>
      <c r="P134" s="48"/>
      <c r="Q134" s="112"/>
      <c r="R134" s="49">
        <f t="shared" si="88"/>
        <v>0</v>
      </c>
    </row>
    <row r="135">
      <c r="A135" s="22">
        <v>134</v>
      </c>
      <c r="B135" s="57"/>
      <c r="C135" s="15"/>
      <c r="D135" s="16"/>
      <c r="E135" s="29"/>
      <c r="F135" s="48"/>
      <c r="G135" s="48"/>
      <c r="H135" s="29"/>
      <c r="I135" s="48"/>
      <c r="J135" s="48"/>
      <c r="K135" s="48"/>
      <c r="L135" s="48"/>
      <c r="M135" s="48"/>
      <c r="N135" s="48"/>
      <c r="O135" s="48"/>
      <c r="P135" s="48"/>
      <c r="Q135" s="112"/>
      <c r="R135" s="49">
        <f t="shared" si="88"/>
        <v>0</v>
      </c>
    </row>
    <row r="136">
      <c r="A136" s="22">
        <v>135</v>
      </c>
      <c r="B136" s="57"/>
      <c r="C136" s="15"/>
      <c r="D136" s="16"/>
      <c r="E136" s="29"/>
      <c r="F136" s="48"/>
      <c r="G136" s="48"/>
      <c r="H136" s="29"/>
      <c r="I136" s="48"/>
      <c r="J136" s="48"/>
      <c r="K136" s="48"/>
      <c r="L136" s="48"/>
      <c r="M136" s="48"/>
      <c r="N136" s="48"/>
      <c r="O136" s="48"/>
      <c r="P136" s="48"/>
      <c r="Q136" s="112"/>
      <c r="R136" s="49">
        <f t="shared" si="88"/>
        <v>0</v>
      </c>
    </row>
    <row r="137">
      <c r="A137" s="22">
        <v>136</v>
      </c>
      <c r="B137" s="57"/>
      <c r="C137" s="15"/>
      <c r="D137" s="16"/>
      <c r="E137" s="29"/>
      <c r="F137" s="48"/>
      <c r="G137" s="48"/>
      <c r="H137" s="29"/>
      <c r="I137" s="48"/>
      <c r="J137" s="48"/>
      <c r="K137" s="48"/>
      <c r="L137" s="48"/>
      <c r="M137" s="48"/>
      <c r="N137" s="48"/>
      <c r="O137" s="48"/>
      <c r="P137" s="48"/>
      <c r="Q137" s="112"/>
      <c r="R137" s="49">
        <f t="shared" si="88"/>
        <v>0</v>
      </c>
    </row>
    <row r="138">
      <c r="A138" s="22">
        <v>137</v>
      </c>
      <c r="B138" s="57"/>
      <c r="C138" s="15"/>
      <c r="D138" s="16"/>
      <c r="E138" s="29"/>
      <c r="F138" s="48"/>
      <c r="G138" s="48"/>
      <c r="H138" s="29"/>
      <c r="I138" s="48"/>
      <c r="J138" s="48"/>
      <c r="K138" s="48"/>
      <c r="L138" s="48"/>
      <c r="M138" s="48"/>
      <c r="N138" s="48"/>
      <c r="O138" s="48"/>
      <c r="P138" s="48"/>
      <c r="Q138" s="112"/>
      <c r="R138" s="49">
        <f t="shared" si="88"/>
        <v>0</v>
      </c>
    </row>
    <row r="139">
      <c r="A139" s="22">
        <v>138</v>
      </c>
      <c r="B139" s="57"/>
      <c r="C139" s="15"/>
      <c r="D139" s="16"/>
      <c r="E139" s="29"/>
      <c r="F139" s="48"/>
      <c r="G139" s="48"/>
      <c r="H139" s="29"/>
      <c r="I139" s="48"/>
      <c r="J139" s="48"/>
      <c r="K139" s="48"/>
      <c r="L139" s="48"/>
      <c r="M139" s="48"/>
      <c r="N139" s="48"/>
      <c r="O139" s="48"/>
      <c r="P139" s="48"/>
      <c r="Q139" s="112"/>
      <c r="R139" s="49">
        <f t="shared" si="88"/>
        <v>0</v>
      </c>
    </row>
    <row r="140">
      <c r="A140" s="22">
        <v>139</v>
      </c>
      <c r="B140" s="57"/>
      <c r="C140" s="15"/>
      <c r="D140" s="16"/>
      <c r="E140" s="29"/>
      <c r="F140" s="48"/>
      <c r="G140" s="48"/>
      <c r="H140" s="29"/>
      <c r="I140" s="48"/>
      <c r="J140" s="48"/>
      <c r="K140" s="48"/>
      <c r="L140" s="48"/>
      <c r="M140" s="48"/>
      <c r="N140" s="48"/>
      <c r="O140" s="48"/>
      <c r="P140" s="48"/>
      <c r="Q140" s="112"/>
      <c r="R140" s="59">
        <f>SUM(COUNTIF(I140:Q140,$U$1))+(COUNTIF(I140:Q140,$V$1))+(COUNTIF(I140:Q140,$W$1))+(COUNTIF(I140:Q140,$X$1))+(COUNTIF(I140:Q140,$Y$1))+(COUNTIF(I140:Q140,$Z$1))+SUM(COUNTIF(I141:Q141,$U$1))+(COUNTIF(I141:Q141,$V$1))+(COUNTIF(I141:Q141,$W$1))+(COUNTIF(I141:Q141,$X$1))+(COUNTIF(I141:Q141,$Y$1))+(COUNTIF(I141:Q141,$Z$1))</f>
        <v>0</v>
      </c>
    </row>
    <row r="141">
      <c r="A141" s="22">
        <v>140</v>
      </c>
      <c r="B141" s="57"/>
      <c r="C141" s="15"/>
      <c r="D141" s="16"/>
      <c r="E141" s="29"/>
      <c r="F141" s="48"/>
      <c r="G141" s="48"/>
      <c r="H141" s="29"/>
      <c r="I141" s="48"/>
      <c r="J141" s="48"/>
      <c r="K141" s="48"/>
      <c r="L141" s="48"/>
      <c r="M141" s="48"/>
      <c r="N141" s="48"/>
      <c r="O141" s="48"/>
      <c r="P141" s="48"/>
      <c r="Q141" s="112"/>
      <c r="R141" s="59"/>
    </row>
    <row r="142">
      <c r="A142" s="22">
        <v>141</v>
      </c>
      <c r="B142" s="57"/>
      <c r="C142" s="15"/>
      <c r="D142" s="16"/>
      <c r="E142" s="29"/>
      <c r="F142" s="48"/>
      <c r="G142" s="48"/>
      <c r="H142" s="29"/>
      <c r="I142" s="48"/>
      <c r="J142" s="48"/>
      <c r="K142" s="48"/>
      <c r="L142" s="48"/>
      <c r="M142" s="48"/>
      <c r="N142" s="48"/>
      <c r="O142" s="48"/>
      <c r="P142" s="48"/>
      <c r="Q142" s="112"/>
      <c r="R142" s="49">
        <f t="shared" ref="R142:R201" si="89">SUM(COUNTIF(I142:Q142,$U$1))+(COUNTIF(I142:Q142,$V$1))+(COUNTIF(I142:Q142,$W$1))+(COUNTIF(I142:Q142,$X$1))+(COUNTIF(I142:Q142,$Y$1))+(COUNTIF(I142:Q142,$Z$1))</f>
        <v>0</v>
      </c>
    </row>
    <row r="143">
      <c r="A143" s="22">
        <v>142</v>
      </c>
      <c r="B143" s="57"/>
      <c r="C143" s="15"/>
      <c r="D143" s="16"/>
      <c r="E143" s="29"/>
      <c r="F143" s="48"/>
      <c r="G143" s="48"/>
      <c r="H143" s="29"/>
      <c r="I143" s="48"/>
      <c r="J143" s="48"/>
      <c r="K143" s="48"/>
      <c r="L143" s="48"/>
      <c r="M143" s="48"/>
      <c r="N143" s="48"/>
      <c r="O143" s="48"/>
      <c r="P143" s="48"/>
      <c r="Q143" s="112"/>
      <c r="R143" s="49">
        <f t="shared" si="89"/>
        <v>0</v>
      </c>
    </row>
    <row r="144">
      <c r="A144" s="22">
        <v>143</v>
      </c>
      <c r="B144" s="57"/>
      <c r="C144" s="15"/>
      <c r="D144" s="16"/>
      <c r="E144" s="29"/>
      <c r="F144" s="48"/>
      <c r="G144" s="48"/>
      <c r="H144" s="29"/>
      <c r="I144" s="48"/>
      <c r="J144" s="48"/>
      <c r="K144" s="48"/>
      <c r="L144" s="48"/>
      <c r="M144" s="48"/>
      <c r="N144" s="48"/>
      <c r="O144" s="48"/>
      <c r="P144" s="48"/>
      <c r="Q144" s="112"/>
      <c r="R144" s="49">
        <f t="shared" si="89"/>
        <v>0</v>
      </c>
    </row>
    <row r="145">
      <c r="A145" s="22">
        <v>144</v>
      </c>
      <c r="B145" s="57"/>
      <c r="C145" s="15"/>
      <c r="D145" s="16"/>
      <c r="E145" s="29"/>
      <c r="F145" s="48"/>
      <c r="G145" s="48"/>
      <c r="H145" s="29"/>
      <c r="I145" s="48"/>
      <c r="J145" s="48"/>
      <c r="K145" s="48"/>
      <c r="L145" s="48"/>
      <c r="M145" s="48"/>
      <c r="N145" s="48"/>
      <c r="O145" s="48"/>
      <c r="P145" s="48"/>
      <c r="Q145" s="112"/>
      <c r="R145" s="49">
        <f t="shared" si="89"/>
        <v>0</v>
      </c>
    </row>
    <row r="146">
      <c r="A146" s="22">
        <v>145</v>
      </c>
      <c r="B146" s="57"/>
      <c r="C146" s="15"/>
      <c r="D146" s="16"/>
      <c r="E146" s="29"/>
      <c r="F146" s="48"/>
      <c r="G146" s="48"/>
      <c r="H146" s="29"/>
      <c r="I146" s="48"/>
      <c r="J146" s="48"/>
      <c r="K146" s="48"/>
      <c r="L146" s="48"/>
      <c r="M146" s="48"/>
      <c r="N146" s="48"/>
      <c r="O146" s="48"/>
      <c r="P146" s="48"/>
      <c r="Q146" s="112"/>
      <c r="R146" s="49">
        <f t="shared" si="89"/>
        <v>0</v>
      </c>
    </row>
    <row r="147">
      <c r="A147" s="22">
        <v>146</v>
      </c>
      <c r="B147" s="57"/>
      <c r="C147" s="15"/>
      <c r="D147" s="16"/>
      <c r="E147" s="29"/>
      <c r="F147" s="48"/>
      <c r="G147" s="48"/>
      <c r="H147" s="29"/>
      <c r="I147" s="48"/>
      <c r="J147" s="48"/>
      <c r="K147" s="48"/>
      <c r="L147" s="48"/>
      <c r="M147" s="48"/>
      <c r="N147" s="48"/>
      <c r="O147" s="48"/>
      <c r="P147" s="48"/>
      <c r="Q147" s="112"/>
      <c r="R147" s="49">
        <f t="shared" si="89"/>
        <v>0</v>
      </c>
    </row>
    <row r="148">
      <c r="A148" s="22">
        <v>147</v>
      </c>
      <c r="B148" s="57"/>
      <c r="C148" s="15"/>
      <c r="D148" s="16"/>
      <c r="E148" s="29"/>
      <c r="F148" s="48"/>
      <c r="G148" s="48"/>
      <c r="H148" s="29"/>
      <c r="I148" s="48"/>
      <c r="J148" s="48"/>
      <c r="K148" s="48"/>
      <c r="L148" s="48"/>
      <c r="M148" s="48"/>
      <c r="N148" s="48"/>
      <c r="O148" s="48"/>
      <c r="P148" s="48"/>
      <c r="Q148" s="112"/>
      <c r="R148" s="49">
        <f t="shared" si="89"/>
        <v>0</v>
      </c>
    </row>
    <row r="149">
      <c r="A149" s="22">
        <v>148</v>
      </c>
      <c r="B149" s="57"/>
      <c r="C149" s="15"/>
      <c r="D149" s="16"/>
      <c r="E149" s="29"/>
      <c r="F149" s="48"/>
      <c r="G149" s="48"/>
      <c r="H149" s="29"/>
      <c r="I149" s="48"/>
      <c r="J149" s="48"/>
      <c r="K149" s="48"/>
      <c r="L149" s="48"/>
      <c r="M149" s="48"/>
      <c r="N149" s="48"/>
      <c r="O149" s="48"/>
      <c r="P149" s="48"/>
      <c r="Q149" s="112"/>
      <c r="R149" s="49">
        <f t="shared" si="89"/>
        <v>0</v>
      </c>
    </row>
    <row r="150">
      <c r="A150" s="22">
        <v>149</v>
      </c>
      <c r="B150" s="57"/>
      <c r="C150" s="15"/>
      <c r="D150" s="16"/>
      <c r="E150" s="29"/>
      <c r="F150" s="48"/>
      <c r="G150" s="48"/>
      <c r="H150" s="29"/>
      <c r="I150" s="48"/>
      <c r="J150" s="48"/>
      <c r="K150" s="48"/>
      <c r="L150" s="48"/>
      <c r="M150" s="48"/>
      <c r="N150" s="48"/>
      <c r="O150" s="48"/>
      <c r="P150" s="48"/>
      <c r="Q150" s="112"/>
      <c r="R150" s="49">
        <f t="shared" si="89"/>
        <v>0</v>
      </c>
    </row>
    <row r="151">
      <c r="A151" s="22">
        <v>150</v>
      </c>
      <c r="B151" s="57"/>
      <c r="C151" s="15"/>
      <c r="D151" s="16"/>
      <c r="E151" s="29"/>
      <c r="F151" s="48"/>
      <c r="G151" s="48"/>
      <c r="H151" s="29"/>
      <c r="I151" s="48"/>
      <c r="J151" s="48"/>
      <c r="K151" s="48"/>
      <c r="L151" s="48"/>
      <c r="M151" s="48"/>
      <c r="N151" s="48"/>
      <c r="O151" s="48"/>
      <c r="P151" s="48"/>
      <c r="Q151" s="112"/>
      <c r="R151" s="49">
        <f t="shared" si="89"/>
        <v>0</v>
      </c>
    </row>
    <row r="152">
      <c r="A152" s="22">
        <v>151</v>
      </c>
      <c r="B152" s="57"/>
      <c r="C152" s="15"/>
      <c r="D152" s="16"/>
      <c r="E152" s="29"/>
      <c r="F152" s="48"/>
      <c r="G152" s="48"/>
      <c r="H152" s="29"/>
      <c r="I152" s="48"/>
      <c r="J152" s="48"/>
      <c r="K152" s="48"/>
      <c r="L152" s="48"/>
      <c r="M152" s="48"/>
      <c r="N152" s="48"/>
      <c r="O152" s="48"/>
      <c r="P152" s="48"/>
      <c r="Q152" s="112"/>
      <c r="R152" s="49">
        <f t="shared" si="89"/>
        <v>0</v>
      </c>
    </row>
    <row r="153">
      <c r="A153" s="22">
        <v>152</v>
      </c>
      <c r="B153" s="57"/>
      <c r="C153" s="15"/>
      <c r="D153" s="16"/>
      <c r="E153" s="29"/>
      <c r="F153" s="48"/>
      <c r="G153" s="48"/>
      <c r="H153" s="29"/>
      <c r="I153" s="48"/>
      <c r="J153" s="48"/>
      <c r="K153" s="48"/>
      <c r="L153" s="48"/>
      <c r="M153" s="48"/>
      <c r="N153" s="48"/>
      <c r="O153" s="48"/>
      <c r="P153" s="48"/>
      <c r="Q153" s="112"/>
      <c r="R153" s="49">
        <f t="shared" si="89"/>
        <v>0</v>
      </c>
    </row>
    <row r="154">
      <c r="A154" s="22">
        <v>153</v>
      </c>
      <c r="B154" s="57"/>
      <c r="C154" s="15"/>
      <c r="D154" s="16"/>
      <c r="E154" s="29"/>
      <c r="F154" s="48"/>
      <c r="G154" s="48"/>
      <c r="H154" s="29"/>
      <c r="I154" s="48"/>
      <c r="J154" s="48"/>
      <c r="K154" s="48"/>
      <c r="L154" s="48"/>
      <c r="M154" s="48"/>
      <c r="N154" s="48"/>
      <c r="O154" s="48"/>
      <c r="P154" s="48"/>
      <c r="Q154" s="112"/>
      <c r="R154" s="49">
        <f t="shared" si="89"/>
        <v>0</v>
      </c>
    </row>
    <row r="155">
      <c r="A155" s="22">
        <v>154</v>
      </c>
      <c r="B155" s="57"/>
      <c r="C155" s="15"/>
      <c r="D155" s="16"/>
      <c r="E155" s="29"/>
      <c r="F155" s="48"/>
      <c r="G155" s="48"/>
      <c r="H155" s="29"/>
      <c r="I155" s="48"/>
      <c r="J155" s="48"/>
      <c r="K155" s="48"/>
      <c r="L155" s="48"/>
      <c r="M155" s="48"/>
      <c r="N155" s="48"/>
      <c r="O155" s="48"/>
      <c r="P155" s="48"/>
      <c r="Q155" s="112"/>
      <c r="R155" s="49">
        <f t="shared" si="89"/>
        <v>0</v>
      </c>
    </row>
    <row r="156">
      <c r="A156" s="22">
        <v>155</v>
      </c>
      <c r="B156" s="57"/>
      <c r="C156" s="15"/>
      <c r="D156" s="16"/>
      <c r="E156" s="29"/>
      <c r="F156" s="48"/>
      <c r="G156" s="48"/>
      <c r="H156" s="29"/>
      <c r="I156" s="48"/>
      <c r="J156" s="48"/>
      <c r="K156" s="48"/>
      <c r="L156" s="48"/>
      <c r="M156" s="48"/>
      <c r="N156" s="48"/>
      <c r="O156" s="48"/>
      <c r="P156" s="48"/>
      <c r="Q156" s="112"/>
      <c r="R156" s="49">
        <f t="shared" si="89"/>
        <v>0</v>
      </c>
    </row>
    <row r="157">
      <c r="A157" s="22">
        <v>156</v>
      </c>
      <c r="B157" s="57"/>
      <c r="C157" s="15"/>
      <c r="D157" s="16"/>
      <c r="E157" s="29"/>
      <c r="F157" s="48"/>
      <c r="G157" s="48"/>
      <c r="H157" s="29"/>
      <c r="I157" s="48"/>
      <c r="J157" s="48"/>
      <c r="K157" s="48"/>
      <c r="L157" s="48"/>
      <c r="M157" s="48"/>
      <c r="N157" s="48"/>
      <c r="O157" s="48"/>
      <c r="P157" s="48"/>
      <c r="Q157" s="112"/>
      <c r="R157" s="49">
        <f t="shared" si="89"/>
        <v>0</v>
      </c>
    </row>
    <row r="158">
      <c r="A158" s="22">
        <v>157</v>
      </c>
      <c r="B158" s="57"/>
      <c r="C158" s="15"/>
      <c r="D158" s="16"/>
      <c r="E158" s="29"/>
      <c r="F158" s="48"/>
      <c r="G158" s="48"/>
      <c r="H158" s="29"/>
      <c r="I158" s="48"/>
      <c r="J158" s="48"/>
      <c r="K158" s="48"/>
      <c r="L158" s="48"/>
      <c r="M158" s="48"/>
      <c r="N158" s="48"/>
      <c r="O158" s="48"/>
      <c r="P158" s="48"/>
      <c r="Q158" s="112"/>
      <c r="R158" s="49">
        <f t="shared" si="89"/>
        <v>0</v>
      </c>
    </row>
    <row r="159">
      <c r="A159" s="22">
        <v>158</v>
      </c>
      <c r="B159" s="57"/>
      <c r="C159" s="15"/>
      <c r="D159" s="16"/>
      <c r="E159" s="29"/>
      <c r="F159" s="48"/>
      <c r="G159" s="48"/>
      <c r="H159" s="29"/>
      <c r="I159" s="48"/>
      <c r="J159" s="48"/>
      <c r="K159" s="48"/>
      <c r="L159" s="48"/>
      <c r="M159" s="48"/>
      <c r="N159" s="48"/>
      <c r="O159" s="48"/>
      <c r="P159" s="48"/>
      <c r="Q159" s="112"/>
      <c r="R159" s="49">
        <f t="shared" si="89"/>
        <v>0</v>
      </c>
    </row>
    <row r="160">
      <c r="A160" s="22">
        <v>159</v>
      </c>
      <c r="B160" s="57"/>
      <c r="C160" s="15"/>
      <c r="D160" s="16"/>
      <c r="E160" s="29"/>
      <c r="F160" s="48"/>
      <c r="G160" s="48"/>
      <c r="H160" s="29"/>
      <c r="I160" s="48"/>
      <c r="J160" s="48"/>
      <c r="K160" s="48"/>
      <c r="L160" s="48"/>
      <c r="M160" s="48"/>
      <c r="N160" s="48"/>
      <c r="O160" s="48"/>
      <c r="P160" s="48"/>
      <c r="Q160" s="112"/>
      <c r="R160" s="49">
        <f t="shared" si="89"/>
        <v>0</v>
      </c>
    </row>
    <row r="161">
      <c r="A161" s="22">
        <v>160</v>
      </c>
      <c r="B161" s="57"/>
      <c r="C161" s="15"/>
      <c r="D161" s="16"/>
      <c r="E161" s="29"/>
      <c r="F161" s="48"/>
      <c r="G161" s="48"/>
      <c r="H161" s="29"/>
      <c r="I161" s="48"/>
      <c r="J161" s="48"/>
      <c r="K161" s="48"/>
      <c r="L161" s="48"/>
      <c r="M161" s="48"/>
      <c r="N161" s="48"/>
      <c r="O161" s="48"/>
      <c r="P161" s="48"/>
      <c r="Q161" s="112"/>
      <c r="R161" s="49">
        <f t="shared" si="89"/>
        <v>0</v>
      </c>
    </row>
    <row r="162">
      <c r="A162" s="22">
        <v>161</v>
      </c>
      <c r="B162" s="57"/>
      <c r="C162" s="15"/>
      <c r="D162" s="16"/>
      <c r="E162" s="29"/>
      <c r="F162" s="48"/>
      <c r="G162" s="48"/>
      <c r="H162" s="29"/>
      <c r="I162" s="48"/>
      <c r="J162" s="48"/>
      <c r="K162" s="48"/>
      <c r="L162" s="48"/>
      <c r="M162" s="48"/>
      <c r="N162" s="48"/>
      <c r="O162" s="48"/>
      <c r="P162" s="48"/>
      <c r="Q162" s="112"/>
      <c r="R162" s="49">
        <f t="shared" si="89"/>
        <v>0</v>
      </c>
    </row>
    <row r="163">
      <c r="A163" s="22">
        <v>162</v>
      </c>
      <c r="B163" s="57"/>
      <c r="C163" s="15"/>
      <c r="D163" s="16"/>
      <c r="E163" s="29"/>
      <c r="F163" s="48"/>
      <c r="G163" s="48"/>
      <c r="H163" s="29"/>
      <c r="I163" s="48"/>
      <c r="J163" s="48"/>
      <c r="K163" s="48"/>
      <c r="L163" s="48"/>
      <c r="M163" s="48"/>
      <c r="N163" s="48"/>
      <c r="O163" s="48"/>
      <c r="P163" s="48"/>
      <c r="Q163" s="112"/>
      <c r="R163" s="49">
        <f t="shared" si="89"/>
        <v>0</v>
      </c>
    </row>
    <row r="164">
      <c r="A164" s="22">
        <v>163</v>
      </c>
      <c r="B164" s="57"/>
      <c r="C164" s="15"/>
      <c r="D164" s="16"/>
      <c r="E164" s="29"/>
      <c r="F164" s="48"/>
      <c r="G164" s="48"/>
      <c r="H164" s="29"/>
      <c r="I164" s="48"/>
      <c r="J164" s="48"/>
      <c r="K164" s="48"/>
      <c r="L164" s="48"/>
      <c r="M164" s="48"/>
      <c r="N164" s="48"/>
      <c r="O164" s="48"/>
      <c r="P164" s="48"/>
      <c r="Q164" s="112"/>
      <c r="R164" s="49">
        <f t="shared" si="89"/>
        <v>0</v>
      </c>
    </row>
    <row r="165">
      <c r="A165" s="22">
        <v>164</v>
      </c>
      <c r="B165" s="57"/>
      <c r="C165" s="15"/>
      <c r="D165" s="16"/>
      <c r="E165" s="29"/>
      <c r="F165" s="48"/>
      <c r="G165" s="48"/>
      <c r="H165" s="29"/>
      <c r="I165" s="48"/>
      <c r="J165" s="48"/>
      <c r="K165" s="48"/>
      <c r="L165" s="48"/>
      <c r="M165" s="48"/>
      <c r="N165" s="48"/>
      <c r="O165" s="48"/>
      <c r="P165" s="48"/>
      <c r="Q165" s="112"/>
      <c r="R165" s="49">
        <f t="shared" si="89"/>
        <v>0</v>
      </c>
    </row>
    <row r="166">
      <c r="A166" s="22">
        <v>165</v>
      </c>
      <c r="B166" s="57"/>
      <c r="C166" s="15"/>
      <c r="D166" s="16"/>
      <c r="E166" s="29"/>
      <c r="F166" s="48"/>
      <c r="G166" s="48"/>
      <c r="H166" s="29"/>
      <c r="I166" s="48"/>
      <c r="J166" s="48"/>
      <c r="K166" s="48"/>
      <c r="L166" s="48"/>
      <c r="M166" s="48"/>
      <c r="N166" s="48"/>
      <c r="O166" s="48"/>
      <c r="P166" s="48"/>
      <c r="Q166" s="112"/>
      <c r="R166" s="49">
        <f t="shared" si="89"/>
        <v>0</v>
      </c>
    </row>
    <row r="167">
      <c r="A167" s="22">
        <v>166</v>
      </c>
      <c r="B167" s="57"/>
      <c r="C167" s="15"/>
      <c r="D167" s="16"/>
      <c r="E167" s="29"/>
      <c r="F167" s="48"/>
      <c r="G167" s="48"/>
      <c r="H167" s="29"/>
      <c r="I167" s="48"/>
      <c r="J167" s="48"/>
      <c r="K167" s="48"/>
      <c r="L167" s="48"/>
      <c r="M167" s="48"/>
      <c r="N167" s="48"/>
      <c r="O167" s="48"/>
      <c r="P167" s="48"/>
      <c r="Q167" s="112"/>
      <c r="R167" s="49">
        <f t="shared" si="89"/>
        <v>0</v>
      </c>
    </row>
    <row r="168">
      <c r="A168" s="22">
        <v>167</v>
      </c>
      <c r="B168" s="57"/>
      <c r="C168" s="15"/>
      <c r="D168" s="16"/>
      <c r="E168" s="29"/>
      <c r="F168" s="48"/>
      <c r="G168" s="48"/>
      <c r="H168" s="29"/>
      <c r="I168" s="48"/>
      <c r="J168" s="48"/>
      <c r="K168" s="48"/>
      <c r="L168" s="48"/>
      <c r="M168" s="48"/>
      <c r="N168" s="48"/>
      <c r="O168" s="48"/>
      <c r="P168" s="48"/>
      <c r="Q168" s="112"/>
      <c r="R168" s="49">
        <f t="shared" si="89"/>
        <v>0</v>
      </c>
    </row>
    <row r="169">
      <c r="A169" s="22">
        <v>168</v>
      </c>
      <c r="B169" s="57"/>
      <c r="C169" s="15"/>
      <c r="D169" s="16"/>
      <c r="E169" s="29"/>
      <c r="F169" s="48"/>
      <c r="G169" s="48"/>
      <c r="H169" s="29"/>
      <c r="I169" s="48"/>
      <c r="J169" s="48"/>
      <c r="K169" s="48"/>
      <c r="L169" s="48"/>
      <c r="M169" s="48"/>
      <c r="N169" s="48"/>
      <c r="O169" s="48"/>
      <c r="P169" s="48"/>
      <c r="Q169" s="112"/>
      <c r="R169" s="49">
        <f t="shared" si="89"/>
        <v>0</v>
      </c>
    </row>
    <row r="170">
      <c r="A170" s="22">
        <v>169</v>
      </c>
      <c r="B170" s="57"/>
      <c r="C170" s="15"/>
      <c r="D170" s="16"/>
      <c r="E170" s="29"/>
      <c r="F170" s="48"/>
      <c r="G170" s="48"/>
      <c r="H170" s="29"/>
      <c r="I170" s="48"/>
      <c r="J170" s="48"/>
      <c r="K170" s="48"/>
      <c r="L170" s="48"/>
      <c r="M170" s="48"/>
      <c r="N170" s="48"/>
      <c r="O170" s="48"/>
      <c r="P170" s="48"/>
      <c r="Q170" s="112"/>
      <c r="R170" s="49">
        <f t="shared" si="89"/>
        <v>0</v>
      </c>
    </row>
    <row r="171">
      <c r="A171" s="22">
        <v>170</v>
      </c>
      <c r="B171" s="57"/>
      <c r="C171" s="15"/>
      <c r="D171" s="16"/>
      <c r="E171" s="29"/>
      <c r="F171" s="48"/>
      <c r="G171" s="48"/>
      <c r="H171" s="29"/>
      <c r="I171" s="48"/>
      <c r="J171" s="48"/>
      <c r="K171" s="48"/>
      <c r="L171" s="48"/>
      <c r="M171" s="48"/>
      <c r="N171" s="48"/>
      <c r="O171" s="48"/>
      <c r="P171" s="48"/>
      <c r="Q171" s="112"/>
      <c r="R171" s="49">
        <f t="shared" si="89"/>
        <v>0</v>
      </c>
    </row>
    <row r="172">
      <c r="A172" s="22">
        <v>171</v>
      </c>
      <c r="B172" s="57"/>
      <c r="C172" s="15"/>
      <c r="D172" s="16"/>
      <c r="E172" s="29"/>
      <c r="F172" s="48"/>
      <c r="G172" s="48"/>
      <c r="H172" s="29"/>
      <c r="I172" s="48"/>
      <c r="J172" s="48"/>
      <c r="K172" s="48"/>
      <c r="L172" s="48"/>
      <c r="M172" s="48"/>
      <c r="N172" s="48"/>
      <c r="O172" s="48"/>
      <c r="P172" s="48"/>
      <c r="Q172" s="112"/>
      <c r="R172" s="49">
        <f t="shared" si="89"/>
        <v>0</v>
      </c>
    </row>
    <row r="173">
      <c r="A173" s="22">
        <v>172</v>
      </c>
      <c r="B173" s="57"/>
      <c r="C173" s="15"/>
      <c r="D173" s="16"/>
      <c r="E173" s="29"/>
      <c r="F173" s="48"/>
      <c r="G173" s="48"/>
      <c r="H173" s="29"/>
      <c r="I173" s="48"/>
      <c r="J173" s="48"/>
      <c r="K173" s="48"/>
      <c r="L173" s="48"/>
      <c r="M173" s="48"/>
      <c r="N173" s="48"/>
      <c r="O173" s="48"/>
      <c r="P173" s="48"/>
      <c r="Q173" s="112"/>
      <c r="R173" s="49">
        <f t="shared" si="89"/>
        <v>0</v>
      </c>
    </row>
    <row r="174">
      <c r="A174" s="22">
        <v>173</v>
      </c>
      <c r="B174" s="57"/>
      <c r="C174" s="15"/>
      <c r="D174" s="16"/>
      <c r="E174" s="29"/>
      <c r="F174" s="48"/>
      <c r="G174" s="48"/>
      <c r="H174" s="29"/>
      <c r="I174" s="48"/>
      <c r="J174" s="48"/>
      <c r="K174" s="48"/>
      <c r="L174" s="48"/>
      <c r="M174" s="48"/>
      <c r="N174" s="48"/>
      <c r="O174" s="48"/>
      <c r="P174" s="48"/>
      <c r="Q174" s="112"/>
      <c r="R174" s="49">
        <f t="shared" si="89"/>
        <v>0</v>
      </c>
    </row>
    <row r="175">
      <c r="A175" s="22">
        <v>174</v>
      </c>
      <c r="B175" s="57"/>
      <c r="C175" s="15"/>
      <c r="D175" s="16"/>
      <c r="E175" s="29"/>
      <c r="F175" s="48"/>
      <c r="G175" s="48"/>
      <c r="H175" s="29"/>
      <c r="I175" s="48"/>
      <c r="J175" s="48"/>
      <c r="K175" s="48"/>
      <c r="L175" s="48"/>
      <c r="M175" s="48"/>
      <c r="N175" s="48"/>
      <c r="O175" s="48"/>
      <c r="P175" s="48"/>
      <c r="Q175" s="112"/>
      <c r="R175" s="49">
        <f t="shared" si="89"/>
        <v>0</v>
      </c>
    </row>
    <row r="176">
      <c r="A176" s="22">
        <v>175</v>
      </c>
      <c r="B176" s="57"/>
      <c r="C176" s="15"/>
      <c r="D176" s="16"/>
      <c r="E176" s="29"/>
      <c r="F176" s="48"/>
      <c r="G176" s="48"/>
      <c r="H176" s="29"/>
      <c r="I176" s="48"/>
      <c r="J176" s="48"/>
      <c r="K176" s="48"/>
      <c r="L176" s="48"/>
      <c r="M176" s="48"/>
      <c r="N176" s="48"/>
      <c r="O176" s="48"/>
      <c r="P176" s="48"/>
      <c r="Q176" s="112"/>
      <c r="R176" s="49">
        <f t="shared" si="89"/>
        <v>0</v>
      </c>
    </row>
    <row r="177">
      <c r="A177" s="22">
        <v>176</v>
      </c>
      <c r="B177" s="57"/>
      <c r="C177" s="15"/>
      <c r="D177" s="16"/>
      <c r="E177" s="29"/>
      <c r="F177" s="48"/>
      <c r="G177" s="48"/>
      <c r="H177" s="29"/>
      <c r="I177" s="48"/>
      <c r="J177" s="48"/>
      <c r="K177" s="48"/>
      <c r="L177" s="48"/>
      <c r="M177" s="48"/>
      <c r="N177" s="48"/>
      <c r="O177" s="48"/>
      <c r="P177" s="48"/>
      <c r="Q177" s="112"/>
      <c r="R177" s="49">
        <f t="shared" si="89"/>
        <v>0</v>
      </c>
    </row>
    <row r="178">
      <c r="A178" s="22">
        <v>177</v>
      </c>
      <c r="B178" s="57"/>
      <c r="C178" s="15"/>
      <c r="D178" s="16"/>
      <c r="E178" s="29"/>
      <c r="F178" s="48"/>
      <c r="G178" s="48"/>
      <c r="H178" s="29"/>
      <c r="I178" s="48"/>
      <c r="J178" s="48"/>
      <c r="K178" s="48"/>
      <c r="L178" s="48"/>
      <c r="M178" s="48"/>
      <c r="N178" s="48"/>
      <c r="O178" s="48"/>
      <c r="P178" s="48"/>
      <c r="Q178" s="112"/>
      <c r="R178" s="49">
        <f t="shared" si="89"/>
        <v>0</v>
      </c>
    </row>
    <row r="179">
      <c r="A179" s="22">
        <v>178</v>
      </c>
      <c r="B179" s="57"/>
      <c r="C179" s="15"/>
      <c r="D179" s="16"/>
      <c r="E179" s="29"/>
      <c r="F179" s="48"/>
      <c r="G179" s="48"/>
      <c r="H179" s="29"/>
      <c r="I179" s="48"/>
      <c r="J179" s="48"/>
      <c r="K179" s="48"/>
      <c r="L179" s="48"/>
      <c r="M179" s="48"/>
      <c r="N179" s="48"/>
      <c r="O179" s="48"/>
      <c r="P179" s="48"/>
      <c r="Q179" s="112"/>
      <c r="R179" s="49">
        <f t="shared" si="89"/>
        <v>0</v>
      </c>
    </row>
    <row r="180">
      <c r="A180" s="22">
        <v>179</v>
      </c>
      <c r="B180" s="57"/>
      <c r="C180" s="15"/>
      <c r="D180" s="16"/>
      <c r="E180" s="29"/>
      <c r="F180" s="48"/>
      <c r="G180" s="48"/>
      <c r="H180" s="29"/>
      <c r="I180" s="48"/>
      <c r="J180" s="48"/>
      <c r="K180" s="48"/>
      <c r="L180" s="48"/>
      <c r="M180" s="48"/>
      <c r="N180" s="48"/>
      <c r="O180" s="48"/>
      <c r="P180" s="48"/>
      <c r="Q180" s="112"/>
      <c r="R180" s="49">
        <f t="shared" si="89"/>
        <v>0</v>
      </c>
    </row>
    <row r="181">
      <c r="A181" s="22">
        <v>180</v>
      </c>
      <c r="B181" s="57"/>
      <c r="C181" s="15"/>
      <c r="D181" s="16"/>
      <c r="E181" s="29"/>
      <c r="F181" s="48"/>
      <c r="G181" s="48"/>
      <c r="H181" s="29"/>
      <c r="I181" s="48"/>
      <c r="J181" s="48"/>
      <c r="K181" s="48"/>
      <c r="L181" s="48"/>
      <c r="M181" s="48"/>
      <c r="N181" s="48"/>
      <c r="O181" s="48"/>
      <c r="P181" s="48"/>
      <c r="Q181" s="112"/>
      <c r="R181" s="49">
        <f t="shared" si="89"/>
        <v>0</v>
      </c>
    </row>
    <row r="182">
      <c r="A182" s="22">
        <v>181</v>
      </c>
      <c r="B182" s="57"/>
      <c r="C182" s="15"/>
      <c r="D182" s="16"/>
      <c r="E182" s="29"/>
      <c r="F182" s="48"/>
      <c r="G182" s="48"/>
      <c r="H182" s="29"/>
      <c r="I182" s="48"/>
      <c r="J182" s="48"/>
      <c r="K182" s="48"/>
      <c r="L182" s="48"/>
      <c r="M182" s="48"/>
      <c r="N182" s="48"/>
      <c r="O182" s="48"/>
      <c r="P182" s="48"/>
      <c r="Q182" s="112"/>
      <c r="R182" s="49">
        <f t="shared" si="89"/>
        <v>0</v>
      </c>
    </row>
    <row r="183">
      <c r="A183" s="22">
        <v>182</v>
      </c>
      <c r="B183" s="57"/>
      <c r="C183" s="15"/>
      <c r="D183" s="16"/>
      <c r="E183" s="29"/>
      <c r="F183" s="48"/>
      <c r="G183" s="48"/>
      <c r="H183" s="29"/>
      <c r="I183" s="48"/>
      <c r="J183" s="48"/>
      <c r="K183" s="48"/>
      <c r="L183" s="48"/>
      <c r="M183" s="48"/>
      <c r="N183" s="48"/>
      <c r="O183" s="48"/>
      <c r="P183" s="48"/>
      <c r="Q183" s="112"/>
      <c r="R183" s="49">
        <f t="shared" si="89"/>
        <v>0</v>
      </c>
    </row>
    <row r="184">
      <c r="A184" s="22">
        <v>183</v>
      </c>
      <c r="B184" s="57"/>
      <c r="C184" s="15"/>
      <c r="D184" s="16"/>
      <c r="E184" s="29"/>
      <c r="F184" s="48"/>
      <c r="G184" s="48"/>
      <c r="H184" s="29"/>
      <c r="I184" s="48"/>
      <c r="J184" s="48"/>
      <c r="K184" s="48"/>
      <c r="L184" s="48"/>
      <c r="M184" s="48"/>
      <c r="N184" s="48"/>
      <c r="O184" s="48"/>
      <c r="P184" s="48"/>
      <c r="Q184" s="112"/>
      <c r="R184" s="49">
        <f t="shared" si="89"/>
        <v>0</v>
      </c>
    </row>
    <row r="185">
      <c r="A185" s="22">
        <v>184</v>
      </c>
      <c r="B185" s="57"/>
      <c r="C185" s="15"/>
      <c r="D185" s="16"/>
      <c r="E185" s="29"/>
      <c r="F185" s="48"/>
      <c r="G185" s="48"/>
      <c r="H185" s="29"/>
      <c r="I185" s="48"/>
      <c r="J185" s="48"/>
      <c r="K185" s="48"/>
      <c r="L185" s="48"/>
      <c r="M185" s="48"/>
      <c r="N185" s="48"/>
      <c r="O185" s="48"/>
      <c r="P185" s="48"/>
      <c r="Q185" s="112"/>
      <c r="R185" s="49">
        <f t="shared" si="89"/>
        <v>0</v>
      </c>
    </row>
    <row r="186">
      <c r="A186" s="22">
        <v>185</v>
      </c>
      <c r="B186" s="57"/>
      <c r="C186" s="15"/>
      <c r="D186" s="16"/>
      <c r="E186" s="29"/>
      <c r="F186" s="48"/>
      <c r="G186" s="48"/>
      <c r="H186" s="29"/>
      <c r="I186" s="48"/>
      <c r="J186" s="48"/>
      <c r="K186" s="48"/>
      <c r="L186" s="48"/>
      <c r="M186" s="48"/>
      <c r="N186" s="48"/>
      <c r="O186" s="48"/>
      <c r="P186" s="48"/>
      <c r="Q186" s="112"/>
      <c r="R186" s="49">
        <f t="shared" si="89"/>
        <v>0</v>
      </c>
    </row>
    <row r="187">
      <c r="A187" s="22">
        <v>186</v>
      </c>
      <c r="B187" s="57"/>
      <c r="C187" s="15"/>
      <c r="D187" s="16"/>
      <c r="E187" s="29"/>
      <c r="F187" s="48"/>
      <c r="G187" s="48"/>
      <c r="H187" s="29"/>
      <c r="I187" s="48"/>
      <c r="J187" s="48"/>
      <c r="K187" s="48"/>
      <c r="L187" s="48"/>
      <c r="M187" s="48"/>
      <c r="N187" s="48"/>
      <c r="O187" s="48"/>
      <c r="P187" s="48"/>
      <c r="Q187" s="112"/>
      <c r="R187" s="49">
        <f t="shared" si="89"/>
        <v>0</v>
      </c>
    </row>
    <row r="188">
      <c r="A188" s="22">
        <v>187</v>
      </c>
      <c r="B188" s="57"/>
      <c r="C188" s="15"/>
      <c r="D188" s="16"/>
      <c r="E188" s="29"/>
      <c r="F188" s="48"/>
      <c r="G188" s="48"/>
      <c r="H188" s="29"/>
      <c r="I188" s="48"/>
      <c r="J188" s="48"/>
      <c r="K188" s="48"/>
      <c r="L188" s="48"/>
      <c r="M188" s="48"/>
      <c r="N188" s="48"/>
      <c r="O188" s="48"/>
      <c r="P188" s="48"/>
      <c r="Q188" s="112"/>
      <c r="R188" s="49">
        <f t="shared" si="89"/>
        <v>0</v>
      </c>
    </row>
    <row r="189">
      <c r="A189" s="22">
        <v>188</v>
      </c>
      <c r="B189" s="57"/>
      <c r="C189" s="15"/>
      <c r="D189" s="16"/>
      <c r="E189" s="29"/>
      <c r="F189" s="48"/>
      <c r="G189" s="48"/>
      <c r="H189" s="29"/>
      <c r="I189" s="48"/>
      <c r="J189" s="48"/>
      <c r="K189" s="48"/>
      <c r="L189" s="48"/>
      <c r="M189" s="48"/>
      <c r="N189" s="48"/>
      <c r="O189" s="48"/>
      <c r="P189" s="48"/>
      <c r="Q189" s="112"/>
      <c r="R189" s="49">
        <f t="shared" si="89"/>
        <v>0</v>
      </c>
    </row>
    <row r="190">
      <c r="A190" s="22">
        <v>189</v>
      </c>
      <c r="B190" s="57"/>
      <c r="C190" s="15"/>
      <c r="D190" s="16"/>
      <c r="E190" s="29"/>
      <c r="F190" s="48"/>
      <c r="G190" s="48"/>
      <c r="H190" s="29"/>
      <c r="I190" s="48"/>
      <c r="J190" s="48"/>
      <c r="K190" s="48"/>
      <c r="L190" s="48"/>
      <c r="M190" s="48"/>
      <c r="N190" s="48"/>
      <c r="O190" s="48"/>
      <c r="P190" s="48"/>
      <c r="Q190" s="112"/>
      <c r="R190" s="49">
        <f t="shared" si="89"/>
        <v>0</v>
      </c>
    </row>
    <row r="191">
      <c r="A191" s="22">
        <v>190</v>
      </c>
      <c r="B191" s="57"/>
      <c r="C191" s="15"/>
      <c r="D191" s="16"/>
      <c r="E191" s="29"/>
      <c r="F191" s="48"/>
      <c r="G191" s="48"/>
      <c r="H191" s="29"/>
      <c r="I191" s="48"/>
      <c r="J191" s="48"/>
      <c r="K191" s="48"/>
      <c r="L191" s="48"/>
      <c r="M191" s="48"/>
      <c r="N191" s="48"/>
      <c r="O191" s="48"/>
      <c r="P191" s="48"/>
      <c r="Q191" s="112"/>
      <c r="R191" s="49">
        <f t="shared" si="89"/>
        <v>0</v>
      </c>
    </row>
    <row r="192">
      <c r="A192" s="22">
        <v>191</v>
      </c>
      <c r="B192" s="57"/>
      <c r="C192" s="15"/>
      <c r="D192" s="16"/>
      <c r="E192" s="29"/>
      <c r="F192" s="48"/>
      <c r="G192" s="48"/>
      <c r="H192" s="29"/>
      <c r="I192" s="48"/>
      <c r="J192" s="48"/>
      <c r="K192" s="48"/>
      <c r="L192" s="48"/>
      <c r="M192" s="48"/>
      <c r="N192" s="48"/>
      <c r="O192" s="48"/>
      <c r="P192" s="48"/>
      <c r="Q192" s="112"/>
      <c r="R192" s="49">
        <f t="shared" si="89"/>
        <v>0</v>
      </c>
    </row>
    <row r="193">
      <c r="A193" s="22">
        <v>192</v>
      </c>
      <c r="B193" s="57"/>
      <c r="C193" s="15"/>
      <c r="D193" s="16"/>
      <c r="E193" s="29"/>
      <c r="F193" s="48"/>
      <c r="G193" s="48"/>
      <c r="H193" s="29"/>
      <c r="I193" s="48"/>
      <c r="J193" s="48"/>
      <c r="K193" s="48"/>
      <c r="L193" s="48"/>
      <c r="M193" s="48"/>
      <c r="N193" s="48"/>
      <c r="O193" s="48"/>
      <c r="P193" s="48"/>
      <c r="Q193" s="112"/>
      <c r="R193" s="49">
        <f t="shared" si="89"/>
        <v>0</v>
      </c>
    </row>
    <row r="194">
      <c r="A194" s="22">
        <v>193</v>
      </c>
      <c r="B194" s="57"/>
      <c r="C194" s="15"/>
      <c r="D194" s="16"/>
      <c r="E194" s="29"/>
      <c r="F194" s="48"/>
      <c r="G194" s="48"/>
      <c r="H194" s="29"/>
      <c r="I194" s="48"/>
      <c r="J194" s="48"/>
      <c r="K194" s="48"/>
      <c r="L194" s="48"/>
      <c r="M194" s="48"/>
      <c r="N194" s="48"/>
      <c r="O194" s="48"/>
      <c r="P194" s="48"/>
      <c r="Q194" s="112"/>
      <c r="R194" s="49">
        <f t="shared" si="89"/>
        <v>0</v>
      </c>
    </row>
    <row r="195">
      <c r="A195" s="22">
        <v>194</v>
      </c>
      <c r="B195" s="57"/>
      <c r="C195" s="15"/>
      <c r="D195" s="16"/>
      <c r="E195" s="29"/>
      <c r="F195" s="48"/>
      <c r="G195" s="48"/>
      <c r="H195" s="29"/>
      <c r="I195" s="48"/>
      <c r="J195" s="48"/>
      <c r="K195" s="48"/>
      <c r="L195" s="48"/>
      <c r="M195" s="48"/>
      <c r="N195" s="48"/>
      <c r="O195" s="48"/>
      <c r="P195" s="48"/>
      <c r="Q195" s="112"/>
      <c r="R195" s="49">
        <f t="shared" si="89"/>
        <v>0</v>
      </c>
    </row>
    <row r="196">
      <c r="A196" s="22">
        <v>195</v>
      </c>
      <c r="B196" s="57"/>
      <c r="C196" s="15"/>
      <c r="D196" s="16"/>
      <c r="E196" s="29"/>
      <c r="F196" s="48"/>
      <c r="G196" s="48"/>
      <c r="H196" s="29"/>
      <c r="I196" s="48"/>
      <c r="J196" s="48"/>
      <c r="K196" s="48"/>
      <c r="L196" s="48"/>
      <c r="M196" s="48"/>
      <c r="N196" s="48"/>
      <c r="O196" s="48"/>
      <c r="P196" s="48"/>
      <c r="Q196" s="112"/>
      <c r="R196" s="49">
        <f t="shared" si="89"/>
        <v>0</v>
      </c>
    </row>
    <row r="197">
      <c r="A197" s="22">
        <v>196</v>
      </c>
      <c r="B197" s="57"/>
      <c r="C197" s="15"/>
      <c r="D197" s="16"/>
      <c r="E197" s="29"/>
      <c r="F197" s="48"/>
      <c r="G197" s="48"/>
      <c r="H197" s="29"/>
      <c r="I197" s="48"/>
      <c r="J197" s="48"/>
      <c r="K197" s="48"/>
      <c r="L197" s="48"/>
      <c r="M197" s="48"/>
      <c r="N197" s="48"/>
      <c r="O197" s="48"/>
      <c r="P197" s="48"/>
      <c r="Q197" s="112"/>
      <c r="R197" s="49">
        <f t="shared" si="89"/>
        <v>0</v>
      </c>
    </row>
    <row r="198">
      <c r="A198" s="22">
        <v>197</v>
      </c>
      <c r="B198" s="57"/>
      <c r="C198" s="15"/>
      <c r="D198" s="16"/>
      <c r="E198" s="29"/>
      <c r="F198" s="48"/>
      <c r="G198" s="48"/>
      <c r="H198" s="29"/>
      <c r="I198" s="48"/>
      <c r="J198" s="48"/>
      <c r="K198" s="48"/>
      <c r="L198" s="48"/>
      <c r="M198" s="48"/>
      <c r="N198" s="48"/>
      <c r="O198" s="48"/>
      <c r="P198" s="48"/>
      <c r="Q198" s="112"/>
      <c r="R198" s="49">
        <f t="shared" si="89"/>
        <v>0</v>
      </c>
    </row>
    <row r="199">
      <c r="A199" s="22">
        <v>198</v>
      </c>
      <c r="B199" s="57"/>
      <c r="C199" s="15"/>
      <c r="D199" s="16"/>
      <c r="E199" s="29"/>
      <c r="F199" s="48"/>
      <c r="G199" s="48"/>
      <c r="H199" s="29"/>
      <c r="I199" s="48"/>
      <c r="J199" s="48"/>
      <c r="K199" s="48"/>
      <c r="L199" s="48"/>
      <c r="M199" s="48"/>
      <c r="N199" s="48"/>
      <c r="O199" s="48"/>
      <c r="P199" s="48"/>
      <c r="Q199" s="112"/>
      <c r="R199" s="49">
        <f t="shared" si="89"/>
        <v>0</v>
      </c>
    </row>
    <row r="200">
      <c r="A200" s="22">
        <v>199</v>
      </c>
      <c r="B200" s="57"/>
      <c r="C200" s="15"/>
      <c r="D200" s="16"/>
      <c r="E200" s="29"/>
      <c r="F200" s="48"/>
      <c r="G200" s="48"/>
      <c r="H200" s="29"/>
      <c r="I200" s="48"/>
      <c r="J200" s="48"/>
      <c r="K200" s="48"/>
      <c r="L200" s="48"/>
      <c r="M200" s="48"/>
      <c r="N200" s="48"/>
      <c r="O200" s="48"/>
      <c r="P200" s="48"/>
      <c r="Q200" s="112"/>
      <c r="R200" s="49">
        <f t="shared" si="89"/>
        <v>0</v>
      </c>
    </row>
    <row r="201" ht="15.75">
      <c r="A201" s="60">
        <v>200</v>
      </c>
      <c r="B201" s="61"/>
      <c r="C201" s="62"/>
      <c r="D201" s="63"/>
      <c r="E201" s="64"/>
      <c r="F201" s="48"/>
      <c r="G201" s="48"/>
      <c r="H201" s="64"/>
      <c r="I201" s="65"/>
      <c r="J201" s="65"/>
      <c r="K201" s="65"/>
      <c r="L201" s="65"/>
      <c r="M201" s="65"/>
      <c r="N201" s="65"/>
      <c r="O201" s="65"/>
      <c r="P201" s="65"/>
      <c r="Q201" s="116"/>
      <c r="R201" s="49">
        <f t="shared" si="89"/>
        <v>0</v>
      </c>
    </row>
  </sheetData>
  <autoFilter ref="R1:R201"/>
  <mergeCells count="2">
    <mergeCell ref="I1:Q1"/>
    <mergeCell ref="R140:R14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equal" id="{002E00AD-0083-4F7D-B042-000F001C0022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1" operator="equal" id="{00000055-007C-4128-A96C-007C008800A3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0" operator="equal" id="{00F9004C-00E6-4DD4-A819-000400B6004A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9" operator="equal" id="{002E0061-0052-4A26-B23A-002C00A60043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8" operator="equal" id="{00D80055-0055-4617-94A7-002C001A00CB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7" operator="equal" id="{00D6005F-0008-4575-B59C-0070001800B6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6" operator="equal" id="{002900A9-0087-485F-B738-0018006C00EB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5" operator="equal" id="{007600D0-0072-43CC-AA00-0079002400E6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4" operator="equal" id="{00870067-006F-4A04-8F5B-009900120035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3" operator="equal" id="{00CA0075-00A6-4325-AC15-00B7004E00FC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2" operator="equal" id="{00D000F2-0043-45A0-AADC-00C100B10072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1" operator="equal" id="{00D0004E-00F7-4EBA-8EC5-00DB005B0061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0" operator="equal" id="{002200EA-0078-4B0C-B5C6-00DF002D00AA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9" operator="equal" id="{00C4009D-00FD-4F03-AB3E-00D8005000BE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8" operator="equal" id="{00D80031-00C3-4F61-8A69-008500AC0026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7" operator="equal" id="{002400E4-008A-49B9-B0ED-00DC007200FC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6" operator="equal" id="{009100E7-0019-4CF7-8152-008500930070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5" operator="equal" id="{00AC00E1-00B6-41D6-B580-005B00460044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4" operator="equal" id="{0028006D-00AE-4368-814A-00EF00860051}">
            <xm:f>$X$4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3" operator="equal" id="{005A0098-00D3-4791-84E3-0004009100FF}">
            <xm:f>$X$3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1" operator="equal" id="{00BC0065-00F9-478C-8F62-0013006B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100" workbookViewId="0">
      <selection activeCell="AA35" activeCellId="0" sqref="AA3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6" style="2" width="3.5703125"/>
    <col bestFit="1" customWidth="1" min="7" max="8" style="2" width="4.5703125"/>
    <col customWidth="1" min="9" max="11" style="2" width="3.5703125"/>
    <col bestFit="1" customWidth="1" min="12" max="13" style="2" width="4.5703125"/>
    <col bestFit="1" customWidth="1" min="14" max="14" style="2" width="2.5703125"/>
    <col bestFit="1" customWidth="1" min="15" max="15" width="11.140625"/>
    <col bestFit="1" customWidth="1" min="16" max="16" width="20.140625"/>
    <col bestFit="1" customWidth="1" min="17" max="17" style="1" width="8.28515625"/>
    <col bestFit="1" customWidth="1" min="18" max="18" style="1" width="11.7109375"/>
    <col customWidth="1" min="19" max="19" style="1" width="9.42578125"/>
    <col bestFit="1" customWidth="1" min="20" max="20" style="1" width="8.28515625"/>
    <col bestFit="1" customWidth="1" min="21" max="21" style="1" width="11.7109375"/>
    <col min="22" max="22" style="1" width="9.42578125"/>
    <col bestFit="1" customWidth="1" min="23" max="23" style="1" width="8.28515625"/>
    <col bestFit="1" customWidth="1" min="24" max="24" style="1" width="15.42578125"/>
    <col bestFit="1" customWidth="1" min="25" max="25" style="1" width="16.42578125"/>
    <col customWidth="1" min="26" max="26" style="1" width="16.7109375"/>
    <col customWidth="1" min="27" max="27" style="1" width="14.140625"/>
    <col bestFit="1" customWidth="1" min="28" max="28" style="1" width="15.5703125"/>
    <col min="29" max="74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6" t="s">
        <v>4</v>
      </c>
      <c r="G1" s="7"/>
      <c r="H1" s="7"/>
      <c r="I1" s="7"/>
      <c r="J1" s="7"/>
      <c r="K1" s="7"/>
      <c r="L1" s="7"/>
      <c r="M1" s="7"/>
      <c r="N1" s="7"/>
      <c r="O1" s="8" t="s">
        <v>5</v>
      </c>
      <c r="P1" s="9" t="s">
        <v>6</v>
      </c>
      <c r="Q1" s="10">
        <v>8</v>
      </c>
      <c r="R1" s="11">
        <v>21</v>
      </c>
      <c r="S1" s="11">
        <v>32</v>
      </c>
      <c r="T1" s="11">
        <v>39</v>
      </c>
      <c r="U1" s="11">
        <v>42</v>
      </c>
      <c r="V1" s="12">
        <v>50</v>
      </c>
    </row>
    <row r="2" ht="15.75">
      <c r="A2" s="13">
        <v>1</v>
      </c>
      <c r="B2" s="14" t="s">
        <v>7</v>
      </c>
      <c r="C2" s="15">
        <v>1</v>
      </c>
      <c r="D2" s="16" t="str">
        <f t="shared" ref="D2:D9" si="9">IF(N2&gt;3,"S","N")</f>
        <v>N</v>
      </c>
      <c r="E2" s="17"/>
      <c r="F2" s="18">
        <v>5</v>
      </c>
      <c r="G2" s="19">
        <v>7</v>
      </c>
      <c r="H2" s="19">
        <v>14</v>
      </c>
      <c r="I2" s="19">
        <v>18</v>
      </c>
      <c r="J2" s="19">
        <v>20</v>
      </c>
      <c r="K2" s="19">
        <v>26</v>
      </c>
      <c r="L2" s="19">
        <v>29</v>
      </c>
      <c r="M2" s="19">
        <v>33</v>
      </c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21">
        <v>50</v>
      </c>
      <c r="P2" s="1"/>
    </row>
    <row r="3" ht="15.75">
      <c r="A3" s="22">
        <v>2</v>
      </c>
      <c r="B3" s="14" t="s">
        <v>8</v>
      </c>
      <c r="C3" s="15">
        <v>2</v>
      </c>
      <c r="D3" s="16" t="str">
        <f t="shared" si="9"/>
        <v>N</v>
      </c>
      <c r="E3" s="17"/>
      <c r="F3" s="23">
        <v>34</v>
      </c>
      <c r="G3" s="24">
        <v>40</v>
      </c>
      <c r="H3" s="24">
        <v>45</v>
      </c>
      <c r="I3" s="24"/>
      <c r="J3" s="24"/>
      <c r="K3" s="24"/>
      <c r="L3" s="24"/>
      <c r="M3" s="24"/>
      <c r="N3" s="20"/>
      <c r="O3" s="25">
        <f>O2*O4</f>
        <v>1850</v>
      </c>
      <c r="P3" s="26" t="s">
        <v>9</v>
      </c>
      <c r="Q3" s="27">
        <f>COUNTIF(N:N,6)</f>
        <v>0</v>
      </c>
      <c r="Y3" s="21"/>
      <c r="AB3" s="28"/>
    </row>
    <row r="4" ht="15.75">
      <c r="A4" s="22">
        <v>3</v>
      </c>
      <c r="B4" s="14" t="s">
        <v>10</v>
      </c>
      <c r="C4" s="15">
        <v>1</v>
      </c>
      <c r="D4" s="16" t="str">
        <f t="shared" si="9"/>
        <v>N</v>
      </c>
      <c r="E4" s="29"/>
      <c r="F4" s="18">
        <v>1</v>
      </c>
      <c r="G4" s="19">
        <v>6</v>
      </c>
      <c r="H4" s="19">
        <v>8</v>
      </c>
      <c r="I4" s="19">
        <v>15</v>
      </c>
      <c r="J4" s="19">
        <v>28</v>
      </c>
      <c r="K4" s="19">
        <v>30</v>
      </c>
      <c r="L4" s="19">
        <v>34</v>
      </c>
      <c r="M4" s="19">
        <v>37</v>
      </c>
      <c r="N4" s="20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1</v>
      </c>
      <c r="O4" s="30">
        <f>SUM(C2:C201)</f>
        <v>37</v>
      </c>
      <c r="P4" s="31" t="s">
        <v>11</v>
      </c>
      <c r="Q4" s="32">
        <f>COUNTIF(N:N,5)</f>
        <v>0</v>
      </c>
      <c r="Y4" s="33"/>
      <c r="AB4" s="28"/>
    </row>
    <row r="5" ht="15.75">
      <c r="A5" s="22">
        <v>4</v>
      </c>
      <c r="B5" s="34" t="s">
        <v>12</v>
      </c>
      <c r="C5" s="15">
        <v>1</v>
      </c>
      <c r="D5" s="16" t="str">
        <f t="shared" si="9"/>
        <v>N</v>
      </c>
      <c r="E5" s="29"/>
      <c r="F5" s="23">
        <v>43</v>
      </c>
      <c r="G5" s="24">
        <v>48</v>
      </c>
      <c r="H5" s="24"/>
      <c r="I5" s="24"/>
      <c r="J5" s="24"/>
      <c r="K5" s="24"/>
      <c r="L5" s="24"/>
      <c r="M5" s="24"/>
      <c r="N5" s="20"/>
      <c r="O5" s="35"/>
      <c r="P5" s="36" t="s">
        <v>13</v>
      </c>
      <c r="Q5" s="37">
        <f>COUNTIF(N:N,4)</f>
        <v>0</v>
      </c>
      <c r="AB5" s="28"/>
    </row>
    <row r="6" ht="15.75">
      <c r="A6" s="22">
        <v>5</v>
      </c>
      <c r="B6" s="14" t="s">
        <v>14</v>
      </c>
      <c r="C6" s="15">
        <v>4</v>
      </c>
      <c r="D6" s="16" t="str">
        <f t="shared" si="9"/>
        <v>N</v>
      </c>
      <c r="E6" s="29"/>
      <c r="F6" s="18">
        <v>2</v>
      </c>
      <c r="G6" s="19">
        <v>8</v>
      </c>
      <c r="H6" s="19">
        <v>12</v>
      </c>
      <c r="I6" s="19">
        <v>18</v>
      </c>
      <c r="J6" s="19">
        <v>19</v>
      </c>
      <c r="K6" s="19">
        <v>24</v>
      </c>
      <c r="L6" s="19">
        <v>34</v>
      </c>
      <c r="M6" s="19">
        <v>49</v>
      </c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2</v>
      </c>
      <c r="O6" s="35"/>
      <c r="P6" s="38" t="s">
        <v>15</v>
      </c>
      <c r="Q6" s="39">
        <f>COUNTIF(N:N,3)</f>
        <v>1</v>
      </c>
      <c r="AB6" s="28"/>
    </row>
    <row r="7" ht="15.75">
      <c r="A7" s="22">
        <v>6</v>
      </c>
      <c r="B7" s="14" t="s">
        <v>16</v>
      </c>
      <c r="C7" s="15">
        <v>2</v>
      </c>
      <c r="D7" s="16" t="str">
        <f t="shared" si="9"/>
        <v>N</v>
      </c>
      <c r="E7" s="29"/>
      <c r="F7" s="23">
        <v>50</v>
      </c>
      <c r="G7" s="24"/>
      <c r="H7" s="24"/>
      <c r="I7" s="24"/>
      <c r="J7" s="24"/>
      <c r="K7" s="24"/>
      <c r="L7" s="24"/>
      <c r="M7" s="24"/>
      <c r="N7" s="20"/>
      <c r="O7" s="33"/>
      <c r="P7" s="40" t="s">
        <v>17</v>
      </c>
      <c r="Q7" s="41">
        <f>COUNTIF(N:N,2)</f>
        <v>6</v>
      </c>
      <c r="AB7" s="28"/>
    </row>
    <row r="8" ht="15.75">
      <c r="A8" s="22">
        <v>7</v>
      </c>
      <c r="B8" s="14" t="s">
        <v>18</v>
      </c>
      <c r="C8" s="15">
        <v>2</v>
      </c>
      <c r="D8" s="16" t="str">
        <f t="shared" si="9"/>
        <v>N</v>
      </c>
      <c r="E8" s="29"/>
      <c r="F8" s="18"/>
      <c r="G8" s="19"/>
      <c r="H8" s="19"/>
      <c r="I8" s="19"/>
      <c r="J8" s="19"/>
      <c r="K8" s="19"/>
      <c r="L8" s="19"/>
      <c r="M8" s="19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33"/>
      <c r="P8" s="42" t="s">
        <v>19</v>
      </c>
      <c r="Q8" s="43">
        <f>COUNTIF(N:N,1)</f>
        <v>24</v>
      </c>
      <c r="AB8" s="28"/>
    </row>
    <row r="9" ht="15.75">
      <c r="A9" s="22">
        <v>8</v>
      </c>
      <c r="B9" s="14" t="s">
        <v>20</v>
      </c>
      <c r="C9" s="15">
        <v>1</v>
      </c>
      <c r="D9" s="16" t="str">
        <f t="shared" si="9"/>
        <v>N</v>
      </c>
      <c r="E9" s="29"/>
      <c r="F9" s="23"/>
      <c r="G9" s="24"/>
      <c r="H9" s="24"/>
      <c r="I9" s="24"/>
      <c r="J9" s="24"/>
      <c r="K9" s="24"/>
      <c r="L9" s="24"/>
      <c r="M9" s="24"/>
      <c r="N9" s="20"/>
      <c r="O9" s="33"/>
      <c r="P9" s="44" t="s">
        <v>21</v>
      </c>
      <c r="Q9" s="43">
        <f>COUNTIF(N:N,0)</f>
        <v>163</v>
      </c>
      <c r="AB9" s="28"/>
    </row>
    <row r="10" ht="15.75">
      <c r="A10" s="22">
        <v>9</v>
      </c>
      <c r="B10" s="34" t="s">
        <v>22</v>
      </c>
      <c r="C10" s="15">
        <v>2</v>
      </c>
      <c r="D10" s="16" t="str">
        <f t="shared" ref="D10:D52" si="10">IF(N10&gt;3,"S","N")</f>
        <v>N</v>
      </c>
      <c r="E10" s="29"/>
      <c r="F10" s="18"/>
      <c r="G10" s="19"/>
      <c r="H10" s="19"/>
      <c r="I10" s="19"/>
      <c r="J10" s="19"/>
      <c r="K10" s="19"/>
      <c r="L10" s="19"/>
      <c r="M10" s="19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AB10" s="28"/>
    </row>
    <row r="11" ht="15.75">
      <c r="A11" s="22">
        <v>10</v>
      </c>
      <c r="B11" s="14" t="s">
        <v>23</v>
      </c>
      <c r="C11" s="15">
        <v>2</v>
      </c>
      <c r="D11" s="16" t="str">
        <f t="shared" si="10"/>
        <v>N</v>
      </c>
      <c r="E11" s="29"/>
      <c r="F11" s="45"/>
      <c r="N11" s="20"/>
      <c r="O11" s="33"/>
      <c r="Q11" s="46" t="s">
        <v>24</v>
      </c>
      <c r="R11" s="47" t="s">
        <v>25</v>
      </c>
      <c r="T11" s="46" t="s">
        <v>24</v>
      </c>
      <c r="U11" s="47" t="s">
        <v>25</v>
      </c>
      <c r="W11" s="46" t="s">
        <v>24</v>
      </c>
      <c r="X11" s="47" t="s">
        <v>25</v>
      </c>
      <c r="AB11" s="28"/>
    </row>
    <row r="12">
      <c r="A12" s="22">
        <v>11</v>
      </c>
      <c r="B12" s="14" t="s">
        <v>26</v>
      </c>
      <c r="C12" s="15">
        <v>2</v>
      </c>
      <c r="D12" s="16" t="str">
        <f t="shared" si="10"/>
        <v>N</v>
      </c>
      <c r="E12" s="17"/>
      <c r="F12" s="48">
        <v>10</v>
      </c>
      <c r="G12" s="48">
        <v>18</v>
      </c>
      <c r="H12" s="48">
        <v>21</v>
      </c>
      <c r="I12" s="48">
        <v>24</v>
      </c>
      <c r="J12" s="48">
        <v>26</v>
      </c>
      <c r="K12" s="48">
        <v>29</v>
      </c>
      <c r="L12" s="48">
        <v>31</v>
      </c>
      <c r="M12" s="48">
        <v>36</v>
      </c>
      <c r="N12" s="49">
        <f t="shared" ref="N12:N64" si="11">SUM(COUNTIF(F12:M12,$Q$1))+(COUNTIF(F12:M12,$R$1))+(COUNTIF(F12:M12,$S$1))+(COUNTIF(F12:M12,$T$1))+(COUNTIF(F12:M12,$U$1))+(COUNTIF(F12:M12,$V$1))</f>
        <v>1</v>
      </c>
      <c r="O12" s="33"/>
      <c r="Q12" s="50">
        <v>1</v>
      </c>
      <c r="R12" s="51">
        <f t="shared" ref="R12:R31" si="12">COUNTIF($F$2:$M$308,Q12)</f>
        <v>13</v>
      </c>
      <c r="T12" s="52">
        <v>21</v>
      </c>
      <c r="U12" s="53">
        <f t="shared" ref="U12:U31" si="13">COUNTIF($F$2:$M$308,T12)</f>
        <v>6</v>
      </c>
      <c r="W12" s="52">
        <v>41</v>
      </c>
      <c r="X12" s="53">
        <f t="shared" ref="X12:X31" si="14">COUNTIF($F$2:$M$308,W12)</f>
        <v>10</v>
      </c>
      <c r="AB12" s="28"/>
    </row>
    <row r="13">
      <c r="A13" s="22">
        <v>12</v>
      </c>
      <c r="B13" s="34" t="s">
        <v>27</v>
      </c>
      <c r="C13" s="15">
        <v>1</v>
      </c>
      <c r="D13" s="16" t="str">
        <f t="shared" si="10"/>
        <v>N</v>
      </c>
      <c r="E13" s="17"/>
      <c r="F13" s="48">
        <v>6</v>
      </c>
      <c r="G13" s="48">
        <v>11</v>
      </c>
      <c r="H13" s="48">
        <v>25</v>
      </c>
      <c r="I13" s="48">
        <v>33</v>
      </c>
      <c r="J13" s="48">
        <v>36</v>
      </c>
      <c r="K13" s="48">
        <v>43</v>
      </c>
      <c r="L13" s="48">
        <v>44</v>
      </c>
      <c r="M13" s="48">
        <v>50</v>
      </c>
      <c r="N13" s="49">
        <f t="shared" si="11"/>
        <v>1</v>
      </c>
      <c r="O13" s="33"/>
      <c r="Q13" s="52">
        <v>2</v>
      </c>
      <c r="R13" s="53">
        <f t="shared" si="12"/>
        <v>8</v>
      </c>
      <c r="T13" s="52">
        <v>22</v>
      </c>
      <c r="U13" s="53">
        <f t="shared" si="13"/>
        <v>7</v>
      </c>
      <c r="W13" s="52">
        <v>42</v>
      </c>
      <c r="X13" s="53">
        <f t="shared" si="14"/>
        <v>5</v>
      </c>
      <c r="AB13" s="28"/>
    </row>
    <row r="14">
      <c r="A14" s="22">
        <v>13</v>
      </c>
      <c r="B14" s="54" t="s">
        <v>28</v>
      </c>
      <c r="C14" s="15">
        <v>3</v>
      </c>
      <c r="D14" s="16" t="str">
        <f t="shared" si="10"/>
        <v>N</v>
      </c>
      <c r="E14" s="17"/>
      <c r="F14" s="48">
        <v>5</v>
      </c>
      <c r="G14" s="48">
        <v>19</v>
      </c>
      <c r="H14" s="48">
        <v>20</v>
      </c>
      <c r="I14" s="48">
        <v>24</v>
      </c>
      <c r="J14" s="48">
        <v>31</v>
      </c>
      <c r="K14" s="48">
        <v>33</v>
      </c>
      <c r="L14" s="48">
        <v>39</v>
      </c>
      <c r="M14" s="48">
        <v>43</v>
      </c>
      <c r="N14" s="49">
        <f t="shared" si="11"/>
        <v>1</v>
      </c>
      <c r="O14" s="33"/>
      <c r="Q14" s="52">
        <v>3</v>
      </c>
      <c r="R14" s="53">
        <f t="shared" si="12"/>
        <v>10</v>
      </c>
      <c r="T14" s="52">
        <v>23</v>
      </c>
      <c r="U14" s="53">
        <f t="shared" si="13"/>
        <v>10</v>
      </c>
      <c r="W14" s="52">
        <v>43</v>
      </c>
      <c r="X14" s="53">
        <f t="shared" si="14"/>
        <v>9</v>
      </c>
      <c r="Y14" s="1" t="s">
        <v>29</v>
      </c>
      <c r="AB14" s="28"/>
    </row>
    <row r="15">
      <c r="A15" s="22">
        <v>14</v>
      </c>
      <c r="B15" s="14" t="s">
        <v>30</v>
      </c>
      <c r="C15" s="15">
        <v>1</v>
      </c>
      <c r="D15" s="16" t="str">
        <f t="shared" si="10"/>
        <v>N</v>
      </c>
      <c r="E15" s="17"/>
      <c r="F15" s="48">
        <v>5</v>
      </c>
      <c r="G15" s="48">
        <v>6</v>
      </c>
      <c r="H15" s="48">
        <v>20</v>
      </c>
      <c r="I15" s="48">
        <v>27</v>
      </c>
      <c r="J15" s="48">
        <v>28</v>
      </c>
      <c r="K15" s="48">
        <v>32</v>
      </c>
      <c r="L15" s="48">
        <v>42</v>
      </c>
      <c r="M15" s="48"/>
      <c r="N15" s="49">
        <f t="shared" si="11"/>
        <v>2</v>
      </c>
      <c r="O15" s="33"/>
      <c r="Q15" s="52">
        <v>4</v>
      </c>
      <c r="R15" s="53">
        <f t="shared" si="12"/>
        <v>6</v>
      </c>
      <c r="T15" s="52">
        <v>24</v>
      </c>
      <c r="U15" s="53">
        <f t="shared" si="13"/>
        <v>13</v>
      </c>
      <c r="W15" s="52">
        <v>44</v>
      </c>
      <c r="X15" s="53">
        <f t="shared" si="14"/>
        <v>10</v>
      </c>
      <c r="AB15" s="28"/>
    </row>
    <row r="16">
      <c r="A16" s="22">
        <v>15</v>
      </c>
      <c r="B16" s="14" t="s">
        <v>31</v>
      </c>
      <c r="C16" s="15">
        <v>2</v>
      </c>
      <c r="D16" s="16" t="str">
        <f t="shared" si="10"/>
        <v>N</v>
      </c>
      <c r="E16" s="17"/>
      <c r="F16" s="48">
        <v>6</v>
      </c>
      <c r="G16" s="48">
        <v>10</v>
      </c>
      <c r="H16" s="48">
        <v>14</v>
      </c>
      <c r="I16" s="48">
        <v>20</v>
      </c>
      <c r="J16" s="48">
        <v>24</v>
      </c>
      <c r="K16" s="48">
        <v>30</v>
      </c>
      <c r="L16" s="48">
        <v>47</v>
      </c>
      <c r="M16" s="48"/>
      <c r="N16" s="49">
        <f t="shared" si="11"/>
        <v>0</v>
      </c>
      <c r="O16" s="33"/>
      <c r="Q16" s="52">
        <v>5</v>
      </c>
      <c r="R16" s="53">
        <f t="shared" si="12"/>
        <v>13</v>
      </c>
      <c r="T16" s="52">
        <v>25</v>
      </c>
      <c r="U16" s="53">
        <f t="shared" si="13"/>
        <v>7</v>
      </c>
      <c r="W16" s="52">
        <v>45</v>
      </c>
      <c r="X16" s="53">
        <f t="shared" si="14"/>
        <v>6</v>
      </c>
      <c r="AB16" s="28"/>
    </row>
    <row r="17">
      <c r="A17" s="22">
        <v>16</v>
      </c>
      <c r="B17" s="14" t="s">
        <v>32</v>
      </c>
      <c r="C17" s="15">
        <v>1</v>
      </c>
      <c r="D17" s="16" t="str">
        <f t="shared" si="10"/>
        <v>N</v>
      </c>
      <c r="E17" s="17"/>
      <c r="F17" s="48">
        <v>5</v>
      </c>
      <c r="G17" s="48">
        <v>6</v>
      </c>
      <c r="H17" s="48">
        <v>17</v>
      </c>
      <c r="I17" s="48">
        <v>27</v>
      </c>
      <c r="J17" s="48">
        <v>38</v>
      </c>
      <c r="K17" s="48">
        <v>40</v>
      </c>
      <c r="L17" s="48">
        <v>48</v>
      </c>
      <c r="M17" s="48"/>
      <c r="N17" s="49">
        <f t="shared" si="11"/>
        <v>0</v>
      </c>
      <c r="O17" s="33"/>
      <c r="Q17" s="52">
        <v>6</v>
      </c>
      <c r="R17" s="53">
        <f t="shared" si="12"/>
        <v>10</v>
      </c>
      <c r="T17" s="52">
        <v>26</v>
      </c>
      <c r="U17" s="53">
        <f t="shared" si="13"/>
        <v>8</v>
      </c>
      <c r="W17" s="52">
        <v>46</v>
      </c>
      <c r="X17" s="53">
        <f t="shared" si="14"/>
        <v>5</v>
      </c>
      <c r="AB17" s="28"/>
    </row>
    <row r="18">
      <c r="A18" s="22">
        <v>17</v>
      </c>
      <c r="B18" s="14" t="s">
        <v>33</v>
      </c>
      <c r="C18" s="15">
        <v>2</v>
      </c>
      <c r="D18" s="16" t="str">
        <f t="shared" si="10"/>
        <v>N</v>
      </c>
      <c r="E18" s="17"/>
      <c r="F18" s="48">
        <v>4</v>
      </c>
      <c r="G18" s="48">
        <v>9</v>
      </c>
      <c r="H18" s="48">
        <v>12</v>
      </c>
      <c r="I18" s="48">
        <v>27</v>
      </c>
      <c r="J18" s="48">
        <v>37</v>
      </c>
      <c r="K18" s="48">
        <v>43</v>
      </c>
      <c r="L18" s="48">
        <v>47</v>
      </c>
      <c r="M18" s="48"/>
      <c r="N18" s="49">
        <f t="shared" si="11"/>
        <v>0</v>
      </c>
      <c r="O18" s="33"/>
      <c r="Q18" s="52">
        <v>7</v>
      </c>
      <c r="R18" s="53">
        <f t="shared" si="12"/>
        <v>6</v>
      </c>
      <c r="T18" s="52">
        <v>27</v>
      </c>
      <c r="U18" s="53">
        <f t="shared" si="13"/>
        <v>10</v>
      </c>
      <c r="W18" s="52">
        <v>47</v>
      </c>
      <c r="X18" s="53">
        <f t="shared" si="14"/>
        <v>9</v>
      </c>
      <c r="AB18" s="28"/>
    </row>
    <row r="19">
      <c r="A19" s="22">
        <v>18</v>
      </c>
      <c r="B19" s="14" t="s">
        <v>34</v>
      </c>
      <c r="C19" s="15">
        <v>2</v>
      </c>
      <c r="D19" s="16" t="str">
        <f t="shared" si="10"/>
        <v>N</v>
      </c>
      <c r="E19" s="17"/>
      <c r="F19" s="48">
        <v>4</v>
      </c>
      <c r="G19" s="48">
        <v>16</v>
      </c>
      <c r="H19" s="48">
        <v>17</v>
      </c>
      <c r="I19" s="48">
        <v>19</v>
      </c>
      <c r="J19" s="48">
        <v>24</v>
      </c>
      <c r="K19" s="48">
        <v>38</v>
      </c>
      <c r="L19" s="48">
        <v>47</v>
      </c>
      <c r="M19" s="48"/>
      <c r="N19" s="49">
        <f t="shared" si="11"/>
        <v>0</v>
      </c>
      <c r="O19" s="33"/>
      <c r="Q19" s="52">
        <v>8</v>
      </c>
      <c r="R19" s="53">
        <f t="shared" si="12"/>
        <v>8</v>
      </c>
      <c r="T19" s="52">
        <v>28</v>
      </c>
      <c r="U19" s="53">
        <f t="shared" si="13"/>
        <v>6</v>
      </c>
      <c r="W19" s="52">
        <v>48</v>
      </c>
      <c r="X19" s="53">
        <f t="shared" si="14"/>
        <v>11</v>
      </c>
      <c r="AB19" s="28"/>
    </row>
    <row r="20">
      <c r="A20" s="22">
        <v>19</v>
      </c>
      <c r="B20" s="14" t="s">
        <v>35</v>
      </c>
      <c r="C20" s="15">
        <v>1</v>
      </c>
      <c r="D20" s="16" t="str">
        <f t="shared" si="10"/>
        <v>N</v>
      </c>
      <c r="E20" s="29"/>
      <c r="F20" s="48">
        <v>9</v>
      </c>
      <c r="G20" s="48">
        <v>13</v>
      </c>
      <c r="H20" s="48">
        <v>15</v>
      </c>
      <c r="I20" s="48">
        <v>34</v>
      </c>
      <c r="J20" s="48">
        <v>45</v>
      </c>
      <c r="K20" s="48">
        <v>48</v>
      </c>
      <c r="L20" s="48">
        <v>50</v>
      </c>
      <c r="M20" s="48"/>
      <c r="N20" s="49">
        <f t="shared" si="11"/>
        <v>1</v>
      </c>
      <c r="O20" s="33"/>
      <c r="Q20" s="52">
        <v>9</v>
      </c>
      <c r="R20" s="53">
        <f t="shared" si="12"/>
        <v>16</v>
      </c>
      <c r="T20" s="52">
        <v>29</v>
      </c>
      <c r="U20" s="53">
        <f t="shared" si="13"/>
        <v>6</v>
      </c>
      <c r="W20" s="52">
        <v>49</v>
      </c>
      <c r="X20" s="53">
        <f t="shared" si="14"/>
        <v>4</v>
      </c>
      <c r="AB20" s="28"/>
    </row>
    <row r="21">
      <c r="A21" s="22">
        <v>20</v>
      </c>
      <c r="B21" s="14" t="s">
        <v>36</v>
      </c>
      <c r="C21" s="15">
        <v>1</v>
      </c>
      <c r="D21" s="16" t="str">
        <f t="shared" si="10"/>
        <v>N</v>
      </c>
      <c r="E21" s="29"/>
      <c r="F21" s="48">
        <v>7</v>
      </c>
      <c r="G21" s="48">
        <v>9</v>
      </c>
      <c r="H21" s="48">
        <v>23</v>
      </c>
      <c r="I21" s="48">
        <v>32</v>
      </c>
      <c r="J21" s="48">
        <v>39</v>
      </c>
      <c r="K21" s="48">
        <v>46</v>
      </c>
      <c r="L21" s="48">
        <v>50</v>
      </c>
      <c r="M21" s="48"/>
      <c r="N21" s="49">
        <f t="shared" si="11"/>
        <v>3</v>
      </c>
      <c r="Q21" s="52">
        <v>10</v>
      </c>
      <c r="R21" s="53">
        <f t="shared" si="12"/>
        <v>5</v>
      </c>
      <c r="T21" s="52">
        <v>30</v>
      </c>
      <c r="U21" s="53">
        <f t="shared" si="13"/>
        <v>7</v>
      </c>
      <c r="W21" s="52">
        <v>50</v>
      </c>
      <c r="X21" s="53">
        <f t="shared" si="14"/>
        <v>10</v>
      </c>
      <c r="AB21" s="28"/>
    </row>
    <row r="22">
      <c r="A22" s="22">
        <v>21</v>
      </c>
      <c r="B22" s="34" t="s">
        <v>37</v>
      </c>
      <c r="C22" s="55">
        <v>1</v>
      </c>
      <c r="D22" s="16" t="str">
        <f t="shared" si="10"/>
        <v>N</v>
      </c>
      <c r="E22" s="29"/>
      <c r="F22" s="48">
        <v>8</v>
      </c>
      <c r="G22" s="48">
        <v>11</v>
      </c>
      <c r="H22" s="48">
        <v>24</v>
      </c>
      <c r="I22" s="48">
        <v>25</v>
      </c>
      <c r="J22" s="48">
        <v>33</v>
      </c>
      <c r="K22" s="48">
        <v>45</v>
      </c>
      <c r="L22" s="48">
        <v>47</v>
      </c>
      <c r="M22" s="48"/>
      <c r="N22" s="49">
        <f t="shared" si="11"/>
        <v>1</v>
      </c>
      <c r="Q22" s="52">
        <v>11</v>
      </c>
      <c r="R22" s="53">
        <f t="shared" si="12"/>
        <v>12</v>
      </c>
      <c r="T22" s="52">
        <v>31</v>
      </c>
      <c r="U22" s="53">
        <f t="shared" si="13"/>
        <v>6</v>
      </c>
      <c r="W22" s="52">
        <v>51</v>
      </c>
      <c r="X22" s="53">
        <f t="shared" si="14"/>
        <v>0</v>
      </c>
      <c r="AB22" s="28"/>
    </row>
    <row r="23" ht="15.75">
      <c r="A23" s="22">
        <v>22</v>
      </c>
      <c r="B23" s="14" t="s">
        <v>38</v>
      </c>
      <c r="C23" s="55">
        <v>2</v>
      </c>
      <c r="D23" s="16" t="str">
        <f t="shared" si="10"/>
        <v>N</v>
      </c>
      <c r="E23" s="29"/>
      <c r="F23" s="48">
        <v>8</v>
      </c>
      <c r="G23" s="48">
        <v>9</v>
      </c>
      <c r="H23" s="48">
        <v>17</v>
      </c>
      <c r="I23" s="48">
        <v>22</v>
      </c>
      <c r="J23" s="48">
        <v>33</v>
      </c>
      <c r="K23" s="48">
        <v>41</v>
      </c>
      <c r="L23" s="48">
        <v>48</v>
      </c>
      <c r="M23" s="48"/>
      <c r="N23" s="49">
        <f t="shared" si="11"/>
        <v>1</v>
      </c>
      <c r="Q23" s="52">
        <v>12</v>
      </c>
      <c r="R23" s="53">
        <f t="shared" si="12"/>
        <v>11</v>
      </c>
      <c r="T23" s="52">
        <v>32</v>
      </c>
      <c r="U23" s="53">
        <f t="shared" si="13"/>
        <v>3</v>
      </c>
      <c r="W23" s="52">
        <v>52</v>
      </c>
      <c r="X23" s="53">
        <f t="shared" si="14"/>
        <v>0</v>
      </c>
    </row>
    <row r="24">
      <c r="A24" s="22">
        <v>23</v>
      </c>
      <c r="B24" s="56"/>
      <c r="C24" s="55"/>
      <c r="D24" s="16" t="str">
        <f t="shared" si="10"/>
        <v>N</v>
      </c>
      <c r="E24" s="29"/>
      <c r="F24" s="48">
        <v>1</v>
      </c>
      <c r="G24" s="48">
        <v>2</v>
      </c>
      <c r="H24" s="48">
        <v>7</v>
      </c>
      <c r="I24" s="48">
        <v>8</v>
      </c>
      <c r="J24" s="48">
        <v>11</v>
      </c>
      <c r="K24" s="48">
        <v>46</v>
      </c>
      <c r="L24" s="48">
        <v>48</v>
      </c>
      <c r="M24" s="48"/>
      <c r="N24" s="49">
        <f t="shared" si="11"/>
        <v>1</v>
      </c>
      <c r="Q24" s="52">
        <v>13</v>
      </c>
      <c r="R24" s="53">
        <f t="shared" si="12"/>
        <v>4</v>
      </c>
      <c r="T24" s="52">
        <v>33</v>
      </c>
      <c r="U24" s="53">
        <f t="shared" si="13"/>
        <v>13</v>
      </c>
      <c r="W24" s="52">
        <v>53</v>
      </c>
      <c r="X24" s="53">
        <f t="shared" si="14"/>
        <v>0</v>
      </c>
    </row>
    <row r="25">
      <c r="A25" s="22">
        <v>24</v>
      </c>
      <c r="B25" s="57"/>
      <c r="C25" s="55"/>
      <c r="D25" s="16" t="str">
        <f t="shared" si="10"/>
        <v>N</v>
      </c>
      <c r="E25" s="29"/>
      <c r="F25" s="48">
        <v>1</v>
      </c>
      <c r="G25" s="48">
        <v>2</v>
      </c>
      <c r="H25" s="48">
        <v>7</v>
      </c>
      <c r="I25" s="48">
        <v>9</v>
      </c>
      <c r="J25" s="48">
        <v>12</v>
      </c>
      <c r="K25" s="48">
        <v>46</v>
      </c>
      <c r="L25" s="48">
        <v>47</v>
      </c>
      <c r="M25" s="48"/>
      <c r="N25" s="49">
        <f t="shared" si="11"/>
        <v>0</v>
      </c>
      <c r="Q25" s="52">
        <v>14</v>
      </c>
      <c r="R25" s="53">
        <f t="shared" si="12"/>
        <v>5</v>
      </c>
      <c r="T25" s="52">
        <v>34</v>
      </c>
      <c r="U25" s="53">
        <f t="shared" si="13"/>
        <v>9</v>
      </c>
      <c r="W25" s="52">
        <v>54</v>
      </c>
      <c r="X25" s="53">
        <f t="shared" si="14"/>
        <v>0</v>
      </c>
      <c r="AB25" s="28"/>
    </row>
    <row r="26">
      <c r="A26" s="22">
        <v>25</v>
      </c>
      <c r="B26" s="57"/>
      <c r="C26" s="55"/>
      <c r="D26" s="16" t="str">
        <f t="shared" si="10"/>
        <v>N</v>
      </c>
      <c r="E26" s="29"/>
      <c r="F26" s="48">
        <v>1</v>
      </c>
      <c r="G26" s="48">
        <v>3</v>
      </c>
      <c r="H26" s="48">
        <v>8</v>
      </c>
      <c r="I26" s="48">
        <v>9</v>
      </c>
      <c r="J26" s="48">
        <v>11</v>
      </c>
      <c r="K26" s="48">
        <v>48</v>
      </c>
      <c r="L26" s="48">
        <v>50</v>
      </c>
      <c r="M26" s="48"/>
      <c r="N26" s="49">
        <f t="shared" si="11"/>
        <v>2</v>
      </c>
      <c r="Q26" s="52">
        <v>15</v>
      </c>
      <c r="R26" s="53">
        <f t="shared" si="12"/>
        <v>6</v>
      </c>
      <c r="T26" s="52">
        <v>35</v>
      </c>
      <c r="U26" s="53">
        <f t="shared" si="13"/>
        <v>4</v>
      </c>
      <c r="W26" s="52">
        <v>55</v>
      </c>
      <c r="X26" s="53">
        <f t="shared" si="14"/>
        <v>0</v>
      </c>
      <c r="AB26" s="28"/>
    </row>
    <row r="27">
      <c r="A27" s="22">
        <v>26</v>
      </c>
      <c r="B27" s="57"/>
      <c r="C27" s="55"/>
      <c r="D27" s="16" t="str">
        <f t="shared" si="10"/>
        <v>N</v>
      </c>
      <c r="E27" s="29"/>
      <c r="F27" s="48">
        <v>2</v>
      </c>
      <c r="G27" s="48">
        <v>3</v>
      </c>
      <c r="H27" s="48">
        <v>8</v>
      </c>
      <c r="I27" s="48">
        <v>9</v>
      </c>
      <c r="J27" s="48">
        <v>17</v>
      </c>
      <c r="K27" s="48">
        <v>33</v>
      </c>
      <c r="L27" s="48">
        <v>34</v>
      </c>
      <c r="M27" s="48"/>
      <c r="N27" s="49">
        <f t="shared" si="11"/>
        <v>1</v>
      </c>
      <c r="Q27" s="52">
        <v>16</v>
      </c>
      <c r="R27" s="53">
        <f t="shared" si="12"/>
        <v>8</v>
      </c>
      <c r="T27" s="52">
        <v>36</v>
      </c>
      <c r="U27" s="53">
        <f t="shared" si="13"/>
        <v>6</v>
      </c>
      <c r="W27" s="52">
        <v>56</v>
      </c>
      <c r="X27" s="53">
        <f t="shared" si="14"/>
        <v>0</v>
      </c>
    </row>
    <row r="28">
      <c r="A28" s="22">
        <v>27</v>
      </c>
      <c r="B28" s="57"/>
      <c r="C28" s="55"/>
      <c r="D28" s="16" t="str">
        <f t="shared" si="10"/>
        <v>N</v>
      </c>
      <c r="E28" s="29"/>
      <c r="F28" s="48">
        <v>2</v>
      </c>
      <c r="G28" s="48">
        <v>3</v>
      </c>
      <c r="H28" s="48">
        <v>9</v>
      </c>
      <c r="I28" s="48">
        <v>11</v>
      </c>
      <c r="J28" s="48">
        <v>18</v>
      </c>
      <c r="K28" s="48">
        <v>33</v>
      </c>
      <c r="L28" s="48">
        <v>46</v>
      </c>
      <c r="M28" s="48"/>
      <c r="N28" s="49">
        <f t="shared" si="11"/>
        <v>0</v>
      </c>
      <c r="Q28" s="52">
        <v>17</v>
      </c>
      <c r="R28" s="53">
        <f t="shared" si="12"/>
        <v>10</v>
      </c>
      <c r="T28" s="52">
        <v>37</v>
      </c>
      <c r="U28" s="53">
        <f t="shared" si="13"/>
        <v>12</v>
      </c>
      <c r="W28" s="52">
        <v>57</v>
      </c>
      <c r="X28" s="53">
        <f t="shared" si="14"/>
        <v>0</v>
      </c>
    </row>
    <row r="29">
      <c r="A29" s="22">
        <v>28</v>
      </c>
      <c r="B29" s="57"/>
      <c r="C29" s="55"/>
      <c r="D29" s="16" t="str">
        <f t="shared" si="10"/>
        <v>N</v>
      </c>
      <c r="E29" s="29"/>
      <c r="F29" s="48">
        <v>1</v>
      </c>
      <c r="G29" s="48">
        <v>3</v>
      </c>
      <c r="H29" s="48">
        <v>9</v>
      </c>
      <c r="I29" s="48">
        <v>12</v>
      </c>
      <c r="J29" s="48">
        <v>19</v>
      </c>
      <c r="K29" s="48">
        <v>34</v>
      </c>
      <c r="L29" s="48">
        <v>47</v>
      </c>
      <c r="M29" s="48"/>
      <c r="N29" s="49">
        <f t="shared" si="11"/>
        <v>0</v>
      </c>
      <c r="Q29" s="52">
        <v>18</v>
      </c>
      <c r="R29" s="53">
        <f t="shared" si="12"/>
        <v>9</v>
      </c>
      <c r="T29" s="52">
        <v>38</v>
      </c>
      <c r="U29" s="53">
        <f t="shared" si="13"/>
        <v>6</v>
      </c>
      <c r="W29" s="52">
        <v>58</v>
      </c>
      <c r="X29" s="53">
        <f t="shared" si="14"/>
        <v>0</v>
      </c>
    </row>
    <row r="30">
      <c r="A30" s="22">
        <v>29</v>
      </c>
      <c r="B30" s="57"/>
      <c r="C30" s="55"/>
      <c r="D30" s="16" t="str">
        <f t="shared" si="10"/>
        <v>N</v>
      </c>
      <c r="E30" s="29"/>
      <c r="F30" s="48">
        <v>1</v>
      </c>
      <c r="G30" s="48">
        <v>11</v>
      </c>
      <c r="H30" s="48">
        <v>12</v>
      </c>
      <c r="I30" s="48">
        <v>30</v>
      </c>
      <c r="J30" s="48">
        <v>41</v>
      </c>
      <c r="K30" s="48">
        <v>42</v>
      </c>
      <c r="L30" s="48"/>
      <c r="M30" s="48"/>
      <c r="N30" s="49">
        <f t="shared" si="11"/>
        <v>1</v>
      </c>
      <c r="Q30" s="52">
        <v>19</v>
      </c>
      <c r="R30" s="53">
        <f t="shared" si="12"/>
        <v>7</v>
      </c>
      <c r="T30" s="52">
        <v>39</v>
      </c>
      <c r="U30" s="53">
        <f t="shared" si="13"/>
        <v>7</v>
      </c>
      <c r="W30" s="52">
        <v>59</v>
      </c>
      <c r="X30" s="53">
        <f t="shared" si="14"/>
        <v>0</v>
      </c>
    </row>
    <row r="31">
      <c r="A31" s="22">
        <v>30</v>
      </c>
      <c r="B31" s="57"/>
      <c r="C31" s="55"/>
      <c r="D31" s="16" t="str">
        <f t="shared" si="10"/>
        <v>N</v>
      </c>
      <c r="E31" s="29"/>
      <c r="F31" s="48">
        <v>1</v>
      </c>
      <c r="G31" s="48">
        <v>5</v>
      </c>
      <c r="H31" s="48">
        <v>6</v>
      </c>
      <c r="I31" s="48">
        <v>16</v>
      </c>
      <c r="J31" s="48">
        <v>29</v>
      </c>
      <c r="K31" s="48">
        <v>49</v>
      </c>
      <c r="L31" s="48"/>
      <c r="M31" s="48"/>
      <c r="N31" s="49">
        <f t="shared" si="11"/>
        <v>0</v>
      </c>
      <c r="Q31" s="52">
        <v>20</v>
      </c>
      <c r="R31" s="53">
        <f t="shared" si="12"/>
        <v>9</v>
      </c>
      <c r="T31" s="52">
        <v>40</v>
      </c>
      <c r="U31" s="53">
        <f t="shared" si="13"/>
        <v>8</v>
      </c>
      <c r="W31" s="52">
        <v>60</v>
      </c>
      <c r="X31" s="53">
        <f t="shared" si="14"/>
        <v>0</v>
      </c>
    </row>
    <row r="32">
      <c r="A32" s="22">
        <v>31</v>
      </c>
      <c r="B32" s="57"/>
      <c r="C32" s="55"/>
      <c r="D32" s="16" t="str">
        <f t="shared" si="10"/>
        <v>N</v>
      </c>
      <c r="E32" s="29"/>
      <c r="F32" s="48">
        <v>5</v>
      </c>
      <c r="G32" s="48">
        <v>17</v>
      </c>
      <c r="H32" s="48">
        <v>21</v>
      </c>
      <c r="I32" s="48">
        <v>27</v>
      </c>
      <c r="J32" s="48">
        <v>30</v>
      </c>
      <c r="K32" s="48">
        <v>37</v>
      </c>
      <c r="L32" s="48"/>
      <c r="M32" s="48"/>
      <c r="N32" s="49">
        <f t="shared" si="11"/>
        <v>1</v>
      </c>
    </row>
    <row r="33">
      <c r="A33" s="22">
        <v>32</v>
      </c>
      <c r="B33" s="57"/>
      <c r="C33" s="55"/>
      <c r="D33" s="16" t="str">
        <f t="shared" si="10"/>
        <v>N</v>
      </c>
      <c r="E33" s="29"/>
      <c r="F33" s="48">
        <v>1</v>
      </c>
      <c r="G33" s="48">
        <v>5</v>
      </c>
      <c r="H33" s="48">
        <v>9</v>
      </c>
      <c r="I33" s="48">
        <v>15</v>
      </c>
      <c r="J33" s="48">
        <v>22</v>
      </c>
      <c r="K33" s="48">
        <v>37</v>
      </c>
      <c r="L33" s="48"/>
      <c r="M33" s="48"/>
      <c r="N33" s="49">
        <f t="shared" si="11"/>
        <v>0</v>
      </c>
    </row>
    <row r="34">
      <c r="A34" s="22">
        <v>33</v>
      </c>
      <c r="B34" s="57"/>
      <c r="C34" s="55"/>
      <c r="D34" s="16" t="str">
        <f t="shared" si="10"/>
        <v>N</v>
      </c>
      <c r="E34" s="29"/>
      <c r="F34" s="48">
        <v>18</v>
      </c>
      <c r="G34" s="48">
        <v>23</v>
      </c>
      <c r="H34" s="48">
        <v>24</v>
      </c>
      <c r="I34" s="48">
        <v>37</v>
      </c>
      <c r="J34" s="48">
        <v>40</v>
      </c>
      <c r="K34" s="48">
        <v>44</v>
      </c>
      <c r="L34" s="48"/>
      <c r="M34" s="48"/>
      <c r="N34" s="49">
        <f t="shared" si="11"/>
        <v>0</v>
      </c>
    </row>
    <row r="35">
      <c r="A35" s="22">
        <v>34</v>
      </c>
      <c r="B35" s="57"/>
      <c r="C35" s="55"/>
      <c r="D35" s="16" t="str">
        <f t="shared" si="10"/>
        <v>N</v>
      </c>
      <c r="E35" s="29"/>
      <c r="F35" s="48">
        <v>12</v>
      </c>
      <c r="G35" s="48">
        <v>26</v>
      </c>
      <c r="H35" s="48">
        <v>37</v>
      </c>
      <c r="I35" s="48">
        <v>39</v>
      </c>
      <c r="J35" s="48">
        <v>41</v>
      </c>
      <c r="K35" s="48">
        <v>44</v>
      </c>
      <c r="L35" s="48"/>
      <c r="M35" s="48"/>
      <c r="N35" s="49">
        <f t="shared" si="11"/>
        <v>1</v>
      </c>
    </row>
    <row r="36">
      <c r="A36" s="22">
        <v>35</v>
      </c>
      <c r="B36" s="57"/>
      <c r="C36" s="55"/>
      <c r="D36" s="16" t="str">
        <f t="shared" si="10"/>
        <v>N</v>
      </c>
      <c r="E36" s="29"/>
      <c r="F36" s="48">
        <v>11</v>
      </c>
      <c r="G36" s="48">
        <v>13</v>
      </c>
      <c r="H36" s="48">
        <v>14</v>
      </c>
      <c r="I36" s="48">
        <v>23</v>
      </c>
      <c r="J36" s="48">
        <v>26</v>
      </c>
      <c r="K36" s="48">
        <v>48</v>
      </c>
      <c r="L36" s="48"/>
      <c r="M36" s="48"/>
      <c r="N36" s="49">
        <f t="shared" si="11"/>
        <v>0</v>
      </c>
    </row>
    <row r="37">
      <c r="A37" s="22">
        <v>36</v>
      </c>
      <c r="B37" s="57"/>
      <c r="C37" s="55"/>
      <c r="D37" s="16" t="str">
        <f t="shared" si="10"/>
        <v>N</v>
      </c>
      <c r="E37" s="29"/>
      <c r="F37" s="48">
        <v>3</v>
      </c>
      <c r="G37" s="48">
        <v>4</v>
      </c>
      <c r="H37" s="48">
        <v>5</v>
      </c>
      <c r="I37" s="48">
        <v>17</v>
      </c>
      <c r="J37" s="48">
        <v>27</v>
      </c>
      <c r="K37" s="48">
        <v>33</v>
      </c>
      <c r="L37" s="48"/>
      <c r="M37" s="48"/>
      <c r="N37" s="49">
        <f t="shared" si="11"/>
        <v>0</v>
      </c>
    </row>
    <row r="38">
      <c r="A38" s="22">
        <v>37</v>
      </c>
      <c r="B38" s="57"/>
      <c r="C38" s="55"/>
      <c r="D38" s="16" t="str">
        <f t="shared" si="10"/>
        <v>N</v>
      </c>
      <c r="E38" s="29"/>
      <c r="F38" s="48">
        <v>22</v>
      </c>
      <c r="G38" s="48">
        <v>38</v>
      </c>
      <c r="H38" s="48">
        <v>41</v>
      </c>
      <c r="I38" s="48">
        <v>44</v>
      </c>
      <c r="J38" s="48">
        <v>47</v>
      </c>
      <c r="K38" s="48">
        <v>50</v>
      </c>
      <c r="L38" s="48"/>
      <c r="M38" s="48"/>
      <c r="N38" s="49">
        <f t="shared" si="11"/>
        <v>1</v>
      </c>
    </row>
    <row r="39">
      <c r="A39" s="22">
        <v>38</v>
      </c>
      <c r="B39" s="57"/>
      <c r="C39" s="55"/>
      <c r="D39" s="16" t="str">
        <f t="shared" si="10"/>
        <v>N</v>
      </c>
      <c r="E39" s="29"/>
      <c r="F39" s="48">
        <v>9</v>
      </c>
      <c r="G39" s="48">
        <v>11</v>
      </c>
      <c r="H39" s="48">
        <v>21</v>
      </c>
      <c r="I39" s="48">
        <v>31</v>
      </c>
      <c r="J39" s="48">
        <v>40</v>
      </c>
      <c r="K39" s="48">
        <v>44</v>
      </c>
      <c r="L39" s="48"/>
      <c r="M39" s="48"/>
      <c r="N39" s="49">
        <f t="shared" si="11"/>
        <v>1</v>
      </c>
    </row>
    <row r="40">
      <c r="A40" s="22">
        <v>39</v>
      </c>
      <c r="B40" s="57"/>
      <c r="C40" s="55"/>
      <c r="D40" s="16" t="str">
        <f t="shared" si="10"/>
        <v>N</v>
      </c>
      <c r="E40" s="29"/>
      <c r="F40" s="48">
        <v>17</v>
      </c>
      <c r="G40" s="48">
        <v>20</v>
      </c>
      <c r="H40" s="48">
        <v>23</v>
      </c>
      <c r="I40" s="48">
        <v>24</v>
      </c>
      <c r="J40" s="48">
        <v>39</v>
      </c>
      <c r="K40" s="48">
        <v>48</v>
      </c>
      <c r="L40" s="48"/>
      <c r="M40" s="48"/>
      <c r="N40" s="49">
        <f t="shared" si="11"/>
        <v>1</v>
      </c>
    </row>
    <row r="41">
      <c r="A41" s="22">
        <v>40</v>
      </c>
      <c r="B41" s="57"/>
      <c r="C41" s="55"/>
      <c r="D41" s="16" t="str">
        <f t="shared" si="10"/>
        <v>N</v>
      </c>
      <c r="E41" s="29"/>
      <c r="F41" s="48">
        <v>3</v>
      </c>
      <c r="G41" s="48">
        <v>16</v>
      </c>
      <c r="H41" s="48">
        <v>17</v>
      </c>
      <c r="I41" s="48">
        <v>19</v>
      </c>
      <c r="J41" s="48">
        <v>35</v>
      </c>
      <c r="K41" s="48">
        <v>45</v>
      </c>
      <c r="L41" s="48"/>
      <c r="M41" s="48"/>
      <c r="N41" s="49">
        <f t="shared" si="11"/>
        <v>0</v>
      </c>
    </row>
    <row r="42">
      <c r="A42" s="22">
        <v>41</v>
      </c>
      <c r="B42" s="57"/>
      <c r="C42" s="55"/>
      <c r="D42" s="16" t="str">
        <f t="shared" si="10"/>
        <v>N</v>
      </c>
      <c r="E42" s="29"/>
      <c r="F42" s="48">
        <v>15</v>
      </c>
      <c r="G42" s="48">
        <v>24</v>
      </c>
      <c r="H42" s="48">
        <v>25</v>
      </c>
      <c r="I42" s="48">
        <v>33</v>
      </c>
      <c r="J42" s="48">
        <v>45</v>
      </c>
      <c r="K42" s="48">
        <v>48</v>
      </c>
      <c r="L42" s="48"/>
      <c r="M42" s="48"/>
      <c r="N42" s="49">
        <f t="shared" si="11"/>
        <v>0</v>
      </c>
    </row>
    <row r="43">
      <c r="A43" s="22">
        <v>42</v>
      </c>
      <c r="B43" s="57"/>
      <c r="C43" s="55"/>
      <c r="D43" s="16" t="str">
        <f t="shared" si="10"/>
        <v>N</v>
      </c>
      <c r="E43" s="29"/>
      <c r="F43" s="48">
        <v>1</v>
      </c>
      <c r="G43" s="48">
        <v>5</v>
      </c>
      <c r="H43" s="48">
        <v>23</v>
      </c>
      <c r="I43" s="48">
        <v>31</v>
      </c>
      <c r="J43" s="48">
        <v>40</v>
      </c>
      <c r="K43" s="48">
        <v>43</v>
      </c>
      <c r="L43" s="48"/>
      <c r="M43" s="48"/>
      <c r="N43" s="49">
        <f t="shared" si="11"/>
        <v>0</v>
      </c>
    </row>
    <row r="44">
      <c r="A44" s="22">
        <v>43</v>
      </c>
      <c r="B44" s="57"/>
      <c r="C44" s="15"/>
      <c r="D44" s="16" t="str">
        <f t="shared" si="10"/>
        <v>N</v>
      </c>
      <c r="E44" s="29"/>
      <c r="F44" s="48">
        <v>6</v>
      </c>
      <c r="G44" s="48">
        <v>12</v>
      </c>
      <c r="H44" s="48">
        <v>23</v>
      </c>
      <c r="I44" s="48">
        <v>32</v>
      </c>
      <c r="J44" s="48">
        <v>36</v>
      </c>
      <c r="K44" s="48">
        <v>50</v>
      </c>
      <c r="L44" s="48"/>
      <c r="M44" s="48"/>
      <c r="N44" s="49">
        <f t="shared" si="11"/>
        <v>2</v>
      </c>
    </row>
    <row r="45">
      <c r="A45" s="22">
        <v>44</v>
      </c>
      <c r="B45" s="57"/>
      <c r="C45" s="15"/>
      <c r="D45" s="16" t="str">
        <f t="shared" si="10"/>
        <v>N</v>
      </c>
      <c r="E45" s="29"/>
      <c r="F45" s="48">
        <v>8</v>
      </c>
      <c r="G45" s="48">
        <v>16</v>
      </c>
      <c r="H45" s="48">
        <v>25</v>
      </c>
      <c r="I45" s="48">
        <v>33</v>
      </c>
      <c r="J45" s="48">
        <v>34</v>
      </c>
      <c r="K45" s="48">
        <v>42</v>
      </c>
      <c r="L45" s="48"/>
      <c r="M45" s="48"/>
      <c r="N45" s="49">
        <f t="shared" si="11"/>
        <v>2</v>
      </c>
    </row>
    <row r="46">
      <c r="A46" s="22">
        <v>45</v>
      </c>
      <c r="B46" s="57"/>
      <c r="C46" s="15"/>
      <c r="D46" s="16" t="str">
        <f t="shared" si="10"/>
        <v>N</v>
      </c>
      <c r="E46" s="29"/>
      <c r="F46" s="48">
        <v>9</v>
      </c>
      <c r="G46" s="48">
        <v>29</v>
      </c>
      <c r="H46" s="48">
        <v>33</v>
      </c>
      <c r="I46" s="48">
        <v>39</v>
      </c>
      <c r="J46" s="48">
        <v>41</v>
      </c>
      <c r="K46" s="48">
        <v>46</v>
      </c>
      <c r="L46" s="48"/>
      <c r="M46" s="48"/>
      <c r="N46" s="49">
        <f t="shared" si="11"/>
        <v>1</v>
      </c>
    </row>
    <row r="47">
      <c r="A47" s="22">
        <v>46</v>
      </c>
      <c r="B47" s="57"/>
      <c r="C47" s="15"/>
      <c r="D47" s="16" t="str">
        <f t="shared" si="10"/>
        <v>N</v>
      </c>
      <c r="E47" s="29"/>
      <c r="F47" s="48">
        <v>21</v>
      </c>
      <c r="G47" s="48">
        <v>22</v>
      </c>
      <c r="H47" s="48">
        <v>28</v>
      </c>
      <c r="I47" s="48">
        <v>38</v>
      </c>
      <c r="J47" s="48">
        <v>42</v>
      </c>
      <c r="K47" s="48">
        <v>48</v>
      </c>
      <c r="L47" s="48"/>
      <c r="M47" s="48"/>
      <c r="N47" s="49">
        <f t="shared" si="11"/>
        <v>2</v>
      </c>
    </row>
    <row r="48">
      <c r="A48" s="22">
        <v>47</v>
      </c>
      <c r="B48" s="57"/>
      <c r="C48" s="15"/>
      <c r="D48" s="16" t="str">
        <f t="shared" si="10"/>
        <v>N</v>
      </c>
      <c r="E48" s="29"/>
      <c r="F48" s="48">
        <v>12</v>
      </c>
      <c r="G48" s="48">
        <v>23</v>
      </c>
      <c r="H48" s="48">
        <v>29</v>
      </c>
      <c r="I48" s="48">
        <v>34</v>
      </c>
      <c r="J48" s="48">
        <v>41</v>
      </c>
      <c r="K48" s="48">
        <v>43</v>
      </c>
      <c r="L48" s="48"/>
      <c r="M48" s="48"/>
      <c r="N48" s="49">
        <f t="shared" si="11"/>
        <v>0</v>
      </c>
    </row>
    <row r="49">
      <c r="A49" s="22">
        <v>48</v>
      </c>
      <c r="B49" s="57"/>
      <c r="C49" s="55"/>
      <c r="D49" s="16" t="str">
        <f t="shared" si="10"/>
        <v>N</v>
      </c>
      <c r="E49" s="29"/>
      <c r="F49" s="48">
        <v>3</v>
      </c>
      <c r="G49" s="48">
        <v>4</v>
      </c>
      <c r="H49" s="48">
        <v>7</v>
      </c>
      <c r="I49" s="48">
        <v>16</v>
      </c>
      <c r="J49" s="48">
        <v>28</v>
      </c>
      <c r="K49" s="48">
        <v>43</v>
      </c>
      <c r="L49" s="48"/>
      <c r="M49" s="48"/>
      <c r="N49" s="49">
        <f t="shared" si="11"/>
        <v>0</v>
      </c>
    </row>
    <row r="50">
      <c r="A50" s="22">
        <v>49</v>
      </c>
      <c r="B50" s="57"/>
      <c r="C50" s="55"/>
      <c r="D50" s="16" t="str">
        <f t="shared" si="10"/>
        <v>N</v>
      </c>
      <c r="E50" s="29"/>
      <c r="F50" s="48">
        <v>1</v>
      </c>
      <c r="G50" s="48">
        <v>11</v>
      </c>
      <c r="H50" s="48">
        <v>12</v>
      </c>
      <c r="I50" s="48">
        <v>30</v>
      </c>
      <c r="J50" s="48">
        <v>41</v>
      </c>
      <c r="K50" s="48">
        <v>42</v>
      </c>
      <c r="L50" s="48"/>
      <c r="M50" s="48"/>
      <c r="N50" s="49">
        <f t="shared" si="11"/>
        <v>1</v>
      </c>
    </row>
    <row r="51">
      <c r="A51" s="22">
        <v>50</v>
      </c>
      <c r="B51" s="57"/>
      <c r="C51" s="55"/>
      <c r="D51" s="16" t="str">
        <f t="shared" si="10"/>
        <v>N</v>
      </c>
      <c r="E51" s="29"/>
      <c r="F51" s="48">
        <v>1</v>
      </c>
      <c r="G51" s="48">
        <v>5</v>
      </c>
      <c r="H51" s="48">
        <v>6</v>
      </c>
      <c r="I51" s="48">
        <v>16</v>
      </c>
      <c r="J51" s="48">
        <v>29</v>
      </c>
      <c r="K51" s="48">
        <v>49</v>
      </c>
      <c r="L51" s="48"/>
      <c r="M51" s="48"/>
      <c r="N51" s="49">
        <f t="shared" si="11"/>
        <v>0</v>
      </c>
    </row>
    <row r="52">
      <c r="A52" s="22">
        <v>51</v>
      </c>
      <c r="B52" s="57"/>
      <c r="C52" s="55"/>
      <c r="D52" s="16" t="str">
        <f t="shared" si="10"/>
        <v>N</v>
      </c>
      <c r="E52" s="29"/>
      <c r="F52" s="48">
        <v>5</v>
      </c>
      <c r="G52" s="48">
        <v>17</v>
      </c>
      <c r="H52" s="48">
        <v>21</v>
      </c>
      <c r="I52" s="48">
        <v>27</v>
      </c>
      <c r="J52" s="48">
        <v>30</v>
      </c>
      <c r="K52" s="48">
        <v>37</v>
      </c>
      <c r="L52" s="48"/>
      <c r="M52" s="48"/>
      <c r="N52" s="49">
        <f t="shared" si="11"/>
        <v>1</v>
      </c>
    </row>
    <row r="53">
      <c r="A53" s="22">
        <v>52</v>
      </c>
      <c r="B53" s="57"/>
      <c r="C53" s="55"/>
      <c r="D53" s="16"/>
      <c r="E53" s="29"/>
      <c r="F53" s="48">
        <v>1</v>
      </c>
      <c r="G53" s="48">
        <v>5</v>
      </c>
      <c r="H53" s="48">
        <v>9</v>
      </c>
      <c r="I53" s="48">
        <v>15</v>
      </c>
      <c r="J53" s="48">
        <v>22</v>
      </c>
      <c r="K53" s="48">
        <v>37</v>
      </c>
      <c r="L53" s="48"/>
      <c r="M53" s="48"/>
      <c r="N53" s="49">
        <f t="shared" si="11"/>
        <v>0</v>
      </c>
    </row>
    <row r="54">
      <c r="A54" s="22">
        <v>53</v>
      </c>
      <c r="B54" s="57"/>
      <c r="C54" s="55"/>
      <c r="D54" s="16"/>
      <c r="E54" s="29"/>
      <c r="F54" s="48">
        <v>18</v>
      </c>
      <c r="G54" s="48">
        <v>23</v>
      </c>
      <c r="H54" s="48">
        <v>24</v>
      </c>
      <c r="I54" s="48">
        <v>37</v>
      </c>
      <c r="J54" s="48">
        <v>40</v>
      </c>
      <c r="K54" s="48">
        <v>44</v>
      </c>
      <c r="L54" s="48"/>
      <c r="M54" s="48"/>
      <c r="N54" s="49">
        <f t="shared" si="11"/>
        <v>0</v>
      </c>
    </row>
    <row r="55">
      <c r="A55" s="22">
        <v>54</v>
      </c>
      <c r="B55" s="57"/>
      <c r="C55" s="55"/>
      <c r="D55" s="16"/>
      <c r="E55" s="29"/>
      <c r="F55" s="48">
        <v>12</v>
      </c>
      <c r="G55" s="48">
        <v>26</v>
      </c>
      <c r="H55" s="48">
        <v>37</v>
      </c>
      <c r="I55" s="48">
        <v>39</v>
      </c>
      <c r="J55" s="48">
        <v>41</v>
      </c>
      <c r="K55" s="48">
        <v>44</v>
      </c>
      <c r="L55" s="48"/>
      <c r="M55" s="48"/>
      <c r="N55" s="49">
        <f t="shared" si="11"/>
        <v>1</v>
      </c>
    </row>
    <row r="56">
      <c r="A56" s="22">
        <v>55</v>
      </c>
      <c r="B56" s="57"/>
      <c r="C56" s="55"/>
      <c r="D56" s="16"/>
      <c r="E56" s="29"/>
      <c r="F56" s="48">
        <v>11</v>
      </c>
      <c r="G56" s="48">
        <v>13</v>
      </c>
      <c r="H56" s="48">
        <v>14</v>
      </c>
      <c r="I56" s="48">
        <v>23</v>
      </c>
      <c r="J56" s="48">
        <v>26</v>
      </c>
      <c r="K56" s="48">
        <v>48</v>
      </c>
      <c r="L56" s="48"/>
      <c r="M56" s="48"/>
      <c r="N56" s="49">
        <f t="shared" si="11"/>
        <v>0</v>
      </c>
    </row>
    <row r="57">
      <c r="A57" s="22">
        <v>56</v>
      </c>
      <c r="B57" s="57"/>
      <c r="C57" s="55"/>
      <c r="D57" s="16"/>
      <c r="E57" s="29"/>
      <c r="F57" s="48">
        <v>3</v>
      </c>
      <c r="G57" s="48">
        <v>4</v>
      </c>
      <c r="H57" s="48">
        <v>5</v>
      </c>
      <c r="I57" s="48">
        <v>17</v>
      </c>
      <c r="J57" s="48">
        <v>27</v>
      </c>
      <c r="K57" s="48">
        <v>33</v>
      </c>
      <c r="L57" s="48"/>
      <c r="M57" s="48"/>
      <c r="N57" s="49">
        <f t="shared" si="11"/>
        <v>0</v>
      </c>
    </row>
    <row r="58">
      <c r="A58" s="22">
        <v>57</v>
      </c>
      <c r="B58" s="57"/>
      <c r="C58" s="55"/>
      <c r="D58" s="58"/>
      <c r="E58" s="29"/>
      <c r="F58" s="48">
        <v>22</v>
      </c>
      <c r="G58" s="48">
        <v>38</v>
      </c>
      <c r="H58" s="48">
        <v>41</v>
      </c>
      <c r="I58" s="48">
        <v>44</v>
      </c>
      <c r="J58" s="48">
        <v>47</v>
      </c>
      <c r="K58" s="48">
        <v>50</v>
      </c>
      <c r="L58" s="48"/>
      <c r="M58" s="48"/>
      <c r="N58" s="49">
        <f t="shared" si="11"/>
        <v>1</v>
      </c>
    </row>
    <row r="59">
      <c r="A59" s="22">
        <v>58</v>
      </c>
      <c r="B59" s="57"/>
      <c r="C59" s="55"/>
      <c r="D59" s="16"/>
      <c r="E59" s="29"/>
      <c r="F59" s="48">
        <v>9</v>
      </c>
      <c r="G59" s="48">
        <v>11</v>
      </c>
      <c r="H59" s="48">
        <v>21</v>
      </c>
      <c r="I59" s="48">
        <v>31</v>
      </c>
      <c r="J59" s="48">
        <v>40</v>
      </c>
      <c r="K59" s="48">
        <v>44</v>
      </c>
      <c r="L59" s="48"/>
      <c r="M59" s="48"/>
      <c r="N59" s="49">
        <f t="shared" si="11"/>
        <v>1</v>
      </c>
    </row>
    <row r="60">
      <c r="A60" s="22">
        <v>59</v>
      </c>
      <c r="B60" s="57"/>
      <c r="C60" s="55"/>
      <c r="D60" s="16"/>
      <c r="E60" s="29"/>
      <c r="F60" s="48">
        <v>2</v>
      </c>
      <c r="G60" s="48">
        <v>24</v>
      </c>
      <c r="H60" s="48">
        <v>26</v>
      </c>
      <c r="I60" s="48">
        <v>27</v>
      </c>
      <c r="J60" s="48">
        <v>28</v>
      </c>
      <c r="K60" s="48">
        <v>40</v>
      </c>
      <c r="L60" s="48">
        <v>49</v>
      </c>
      <c r="M60" s="48"/>
      <c r="N60" s="49">
        <f t="shared" si="11"/>
        <v>0</v>
      </c>
    </row>
    <row r="61">
      <c r="A61" s="22">
        <v>60</v>
      </c>
      <c r="B61" s="57"/>
      <c r="C61" s="55"/>
      <c r="D61" s="16"/>
      <c r="E61" s="29"/>
      <c r="F61" s="48">
        <v>4</v>
      </c>
      <c r="G61" s="48">
        <v>10</v>
      </c>
      <c r="H61" s="48">
        <v>13</v>
      </c>
      <c r="I61" s="48">
        <v>18</v>
      </c>
      <c r="J61" s="48">
        <v>20</v>
      </c>
      <c r="K61" s="48">
        <v>23</v>
      </c>
      <c r="L61" s="48">
        <v>45</v>
      </c>
      <c r="M61" s="48"/>
      <c r="N61" s="49">
        <f t="shared" si="11"/>
        <v>0</v>
      </c>
    </row>
    <row r="62">
      <c r="A62" s="22">
        <v>61</v>
      </c>
      <c r="B62" s="57"/>
      <c r="C62" s="55"/>
      <c r="D62" s="16"/>
      <c r="E62" s="29"/>
      <c r="F62" s="48">
        <v>7</v>
      </c>
      <c r="G62" s="48">
        <v>10</v>
      </c>
      <c r="H62" s="48">
        <v>20</v>
      </c>
      <c r="I62" s="48">
        <v>34</v>
      </c>
      <c r="J62" s="48">
        <v>36</v>
      </c>
      <c r="K62" s="48">
        <v>37</v>
      </c>
      <c r="L62" s="48">
        <v>47</v>
      </c>
      <c r="M62" s="48"/>
      <c r="N62" s="49">
        <f t="shared" si="11"/>
        <v>0</v>
      </c>
    </row>
    <row r="63">
      <c r="A63" s="22">
        <v>62</v>
      </c>
      <c r="B63" s="57"/>
      <c r="C63" s="55"/>
      <c r="D63" s="16"/>
      <c r="E63" s="29"/>
      <c r="F63" s="48">
        <v>12</v>
      </c>
      <c r="G63" s="48">
        <v>18</v>
      </c>
      <c r="H63" s="48">
        <v>19</v>
      </c>
      <c r="I63" s="48">
        <v>22</v>
      </c>
      <c r="J63" s="48">
        <v>25</v>
      </c>
      <c r="K63" s="48">
        <v>36</v>
      </c>
      <c r="L63" s="48">
        <v>50</v>
      </c>
      <c r="M63" s="48"/>
      <c r="N63" s="49">
        <f t="shared" si="11"/>
        <v>1</v>
      </c>
    </row>
    <row r="64">
      <c r="A64" s="22">
        <v>63</v>
      </c>
      <c r="B64" s="57"/>
      <c r="C64" s="55"/>
      <c r="D64" s="16"/>
      <c r="E64" s="29"/>
      <c r="F64" s="48">
        <v>3</v>
      </c>
      <c r="G64" s="48">
        <v>6</v>
      </c>
      <c r="H64" s="48">
        <v>14</v>
      </c>
      <c r="I64" s="48">
        <v>15</v>
      </c>
      <c r="J64" s="48">
        <v>25</v>
      </c>
      <c r="K64" s="48">
        <v>30</v>
      </c>
      <c r="L64" s="48">
        <v>31</v>
      </c>
      <c r="M64" s="48"/>
      <c r="N64" s="49">
        <f t="shared" si="11"/>
        <v>0</v>
      </c>
    </row>
    <row r="65">
      <c r="A65" s="22">
        <v>64</v>
      </c>
      <c r="B65" s="57"/>
      <c r="C65" s="55"/>
      <c r="D65" s="16"/>
      <c r="E65" s="29"/>
      <c r="F65" s="48">
        <v>6</v>
      </c>
      <c r="G65" s="48">
        <v>24</v>
      </c>
      <c r="H65" s="48">
        <v>28</v>
      </c>
      <c r="I65" s="48">
        <v>36</v>
      </c>
      <c r="J65" s="48">
        <v>38</v>
      </c>
      <c r="K65" s="48">
        <v>39</v>
      </c>
      <c r="L65" s="48">
        <v>44</v>
      </c>
      <c r="M65" s="48"/>
      <c r="N65" s="49">
        <f t="shared" ref="N65:N67" si="15">SUM(COUNTIF(F64:M64,$Q$1))+(COUNTIF(F64:M64,$R$1))+(COUNTIF(F64:M64,$S$1))+(COUNTIF(F64:M64,$T$1))+(COUNTIF(F64:M64,$U$1))+(COUNTIF(F64:M64,$V$1))</f>
        <v>0</v>
      </c>
    </row>
    <row r="66">
      <c r="A66" s="22">
        <v>65</v>
      </c>
      <c r="B66" s="57"/>
      <c r="C66" s="55"/>
      <c r="D66" s="16"/>
      <c r="E66" s="29"/>
      <c r="F66" s="48">
        <v>3</v>
      </c>
      <c r="G66" s="48">
        <v>9</v>
      </c>
      <c r="H66" s="48">
        <v>20</v>
      </c>
      <c r="I66" s="48">
        <v>26</v>
      </c>
      <c r="J66" s="48">
        <v>35</v>
      </c>
      <c r="K66" s="48">
        <v>37</v>
      </c>
      <c r="L66" s="48">
        <v>41</v>
      </c>
      <c r="M66" s="48"/>
      <c r="N66" s="49">
        <f t="shared" si="15"/>
        <v>1</v>
      </c>
    </row>
    <row r="67">
      <c r="A67" s="22">
        <v>66</v>
      </c>
      <c r="B67" s="57"/>
      <c r="C67" s="55"/>
      <c r="D67" s="16"/>
      <c r="E67" s="29"/>
      <c r="F67" s="48">
        <v>2</v>
      </c>
      <c r="G67" s="48">
        <v>11</v>
      </c>
      <c r="H67" s="48">
        <v>16</v>
      </c>
      <c r="I67" s="48">
        <v>18</v>
      </c>
      <c r="J67" s="48">
        <v>20</v>
      </c>
      <c r="K67" s="48">
        <v>27</v>
      </c>
      <c r="L67" s="48">
        <v>43</v>
      </c>
      <c r="M67" s="48"/>
      <c r="N67" s="49">
        <f t="shared" si="15"/>
        <v>0</v>
      </c>
    </row>
    <row r="68">
      <c r="A68" s="22">
        <v>67</v>
      </c>
      <c r="B68" s="57"/>
      <c r="C68" s="55"/>
      <c r="D68" s="58"/>
      <c r="E68" s="29"/>
      <c r="F68" s="48">
        <v>2</v>
      </c>
      <c r="G68" s="48">
        <v>9</v>
      </c>
      <c r="H68" s="48">
        <v>10</v>
      </c>
      <c r="I68" s="48">
        <v>24</v>
      </c>
      <c r="J68" s="48">
        <v>33</v>
      </c>
      <c r="K68" s="48">
        <v>35</v>
      </c>
      <c r="L68" s="48">
        <v>43</v>
      </c>
      <c r="M68" s="48"/>
      <c r="N68" s="49">
        <f t="shared" ref="N68:N99" si="16">SUM(COUNTIF(F68:M68,$Q$1))+(COUNTIF(F68:M68,$R$1))+(COUNTIF(F68:M68,$S$1))+(COUNTIF(F68:M68,$T$1))+(COUNTIF(F68:M68,$U$1))+(COUNTIF(F68:M68,$V$1))</f>
        <v>0</v>
      </c>
    </row>
    <row r="69">
      <c r="A69" s="22">
        <v>68</v>
      </c>
      <c r="B69" s="57"/>
      <c r="C69" s="15"/>
      <c r="D69" s="16"/>
      <c r="E69" s="29"/>
      <c r="F69" s="48">
        <v>1</v>
      </c>
      <c r="G69" s="48">
        <v>16</v>
      </c>
      <c r="H69" s="48">
        <v>19</v>
      </c>
      <c r="I69" s="48">
        <v>25</v>
      </c>
      <c r="J69" s="48">
        <v>27</v>
      </c>
      <c r="K69" s="48">
        <v>35</v>
      </c>
      <c r="L69" s="48">
        <v>50</v>
      </c>
      <c r="M69" s="48"/>
      <c r="N69" s="49">
        <f t="shared" si="16"/>
        <v>1</v>
      </c>
    </row>
    <row r="70">
      <c r="A70" s="22">
        <v>69</v>
      </c>
      <c r="B70" s="57"/>
      <c r="C70" s="15"/>
      <c r="D70" s="16"/>
      <c r="E70" s="29"/>
      <c r="F70" s="48"/>
      <c r="G70" s="48"/>
      <c r="H70" s="48"/>
      <c r="I70" s="48"/>
      <c r="J70" s="48"/>
      <c r="K70" s="48"/>
      <c r="L70" s="48"/>
      <c r="M70" s="48"/>
      <c r="N70" s="49">
        <f t="shared" si="16"/>
        <v>0</v>
      </c>
    </row>
    <row r="71">
      <c r="A71" s="22">
        <v>70</v>
      </c>
      <c r="B71" s="57"/>
      <c r="C71" s="15"/>
      <c r="D71" s="16"/>
      <c r="E71" s="29"/>
      <c r="F71" s="48"/>
      <c r="G71" s="48"/>
      <c r="H71" s="48"/>
      <c r="I71" s="48"/>
      <c r="J71" s="48"/>
      <c r="K71" s="48"/>
      <c r="L71" s="48"/>
      <c r="M71" s="48"/>
      <c r="N71" s="49">
        <f t="shared" si="16"/>
        <v>0</v>
      </c>
    </row>
    <row r="72">
      <c r="A72" s="22">
        <v>71</v>
      </c>
      <c r="B72" s="57"/>
      <c r="C72" s="15"/>
      <c r="D72" s="58"/>
      <c r="E72" s="29"/>
      <c r="F72" s="48"/>
      <c r="G72" s="48"/>
      <c r="H72" s="48"/>
      <c r="I72" s="48"/>
      <c r="J72" s="48"/>
      <c r="K72" s="48"/>
      <c r="L72" s="48"/>
      <c r="M72" s="48"/>
      <c r="N72" s="49">
        <f t="shared" si="16"/>
        <v>0</v>
      </c>
    </row>
    <row r="73">
      <c r="A73" s="22">
        <v>72</v>
      </c>
      <c r="B73" s="57"/>
      <c r="C73" s="15"/>
      <c r="D73" s="16"/>
      <c r="E73" s="29"/>
      <c r="F73" s="48"/>
      <c r="G73" s="48"/>
      <c r="H73" s="48"/>
      <c r="I73" s="48"/>
      <c r="J73" s="48"/>
      <c r="K73" s="48"/>
      <c r="L73" s="48"/>
      <c r="M73" s="48"/>
      <c r="N73" s="49">
        <f t="shared" si="16"/>
        <v>0</v>
      </c>
    </row>
    <row r="74">
      <c r="A74" s="22">
        <v>73</v>
      </c>
      <c r="B74" s="57"/>
      <c r="C74" s="15"/>
      <c r="D74" s="16"/>
      <c r="E74" s="29"/>
      <c r="F74" s="48"/>
      <c r="G74" s="48"/>
      <c r="H74" s="48"/>
      <c r="I74" s="48"/>
      <c r="J74" s="48"/>
      <c r="K74" s="48"/>
      <c r="L74" s="48"/>
      <c r="M74" s="48"/>
      <c r="N74" s="49">
        <f t="shared" si="16"/>
        <v>0</v>
      </c>
    </row>
    <row r="75">
      <c r="A75" s="22">
        <v>74</v>
      </c>
      <c r="B75" s="57"/>
      <c r="C75" s="15"/>
      <c r="D75" s="16"/>
      <c r="E75" s="29"/>
      <c r="F75" s="48"/>
      <c r="G75" s="48"/>
      <c r="H75" s="48"/>
      <c r="I75" s="48"/>
      <c r="J75" s="48"/>
      <c r="K75" s="48"/>
      <c r="L75" s="48"/>
      <c r="M75" s="48"/>
      <c r="N75" s="49">
        <f t="shared" si="16"/>
        <v>0</v>
      </c>
    </row>
    <row r="76">
      <c r="A76" s="22">
        <v>75</v>
      </c>
      <c r="B76" s="57"/>
      <c r="C76" s="15"/>
      <c r="D76" s="16"/>
      <c r="E76" s="29"/>
      <c r="F76" s="48"/>
      <c r="G76" s="48"/>
      <c r="H76" s="48"/>
      <c r="I76" s="48"/>
      <c r="J76" s="48"/>
      <c r="K76" s="48"/>
      <c r="L76" s="48"/>
      <c r="M76" s="48"/>
      <c r="N76" s="49">
        <f t="shared" si="16"/>
        <v>0</v>
      </c>
    </row>
    <row r="77">
      <c r="A77" s="22">
        <v>76</v>
      </c>
      <c r="B77" s="57"/>
      <c r="C77" s="15"/>
      <c r="D77" s="16"/>
      <c r="E77" s="29"/>
      <c r="F77" s="48"/>
      <c r="G77" s="48"/>
      <c r="H77" s="48"/>
      <c r="I77" s="48"/>
      <c r="J77" s="48"/>
      <c r="K77" s="48"/>
      <c r="L77" s="48"/>
      <c r="M77" s="48"/>
      <c r="N77" s="49">
        <f t="shared" si="16"/>
        <v>0</v>
      </c>
    </row>
    <row r="78">
      <c r="A78" s="22">
        <v>77</v>
      </c>
      <c r="B78" s="57"/>
      <c r="C78" s="15"/>
      <c r="D78" s="16"/>
      <c r="E78" s="29"/>
      <c r="F78" s="48"/>
      <c r="G78" s="48"/>
      <c r="H78" s="48"/>
      <c r="I78" s="48"/>
      <c r="J78" s="48"/>
      <c r="K78" s="48"/>
      <c r="L78" s="48"/>
      <c r="M78" s="48"/>
      <c r="N78" s="49">
        <f t="shared" si="16"/>
        <v>0</v>
      </c>
    </row>
    <row r="79">
      <c r="A79" s="22">
        <v>78</v>
      </c>
      <c r="B79" s="57"/>
      <c r="C79" s="15"/>
      <c r="D79" s="16"/>
      <c r="E79" s="29"/>
      <c r="F79" s="48"/>
      <c r="G79" s="48"/>
      <c r="H79" s="48"/>
      <c r="I79" s="48"/>
      <c r="J79" s="48"/>
      <c r="K79" s="48"/>
      <c r="L79" s="48"/>
      <c r="M79" s="48"/>
      <c r="N79" s="49">
        <f t="shared" si="16"/>
        <v>0</v>
      </c>
    </row>
    <row r="80">
      <c r="A80" s="22">
        <v>79</v>
      </c>
      <c r="B80" s="57"/>
      <c r="C80" s="15"/>
      <c r="D80" s="16"/>
      <c r="E80" s="29"/>
      <c r="F80" s="48"/>
      <c r="G80" s="48"/>
      <c r="H80" s="48"/>
      <c r="I80" s="48"/>
      <c r="J80" s="48"/>
      <c r="K80" s="48"/>
      <c r="L80" s="48"/>
      <c r="M80" s="48"/>
      <c r="N80" s="49">
        <f t="shared" si="16"/>
        <v>0</v>
      </c>
    </row>
    <row r="81">
      <c r="A81" s="22">
        <v>80</v>
      </c>
      <c r="B81" s="57"/>
      <c r="C81" s="15"/>
      <c r="D81" s="16"/>
      <c r="E81" s="29"/>
      <c r="F81" s="48"/>
      <c r="G81" s="48"/>
      <c r="H81" s="48"/>
      <c r="I81" s="48"/>
      <c r="J81" s="48"/>
      <c r="K81" s="48"/>
      <c r="L81" s="48"/>
      <c r="M81" s="48"/>
      <c r="N81" s="49">
        <f t="shared" si="16"/>
        <v>0</v>
      </c>
    </row>
    <row r="82">
      <c r="A82" s="22">
        <v>81</v>
      </c>
      <c r="B82" s="57"/>
      <c r="C82" s="15"/>
      <c r="D82" s="16"/>
      <c r="E82" s="29"/>
      <c r="F82" s="48"/>
      <c r="G82" s="48"/>
      <c r="H82" s="48"/>
      <c r="I82" s="48"/>
      <c r="J82" s="48"/>
      <c r="K82" s="48"/>
      <c r="L82" s="48"/>
      <c r="M82" s="48"/>
      <c r="N82" s="49">
        <f t="shared" si="16"/>
        <v>0</v>
      </c>
    </row>
    <row r="83">
      <c r="A83" s="22">
        <v>82</v>
      </c>
      <c r="B83" s="57"/>
      <c r="C83" s="15"/>
      <c r="D83" s="16"/>
      <c r="E83" s="29"/>
      <c r="F83" s="48"/>
      <c r="G83" s="48"/>
      <c r="H83" s="48"/>
      <c r="I83" s="48"/>
      <c r="J83" s="48"/>
      <c r="K83" s="48"/>
      <c r="L83" s="48"/>
      <c r="M83" s="48"/>
      <c r="N83" s="49">
        <f t="shared" si="16"/>
        <v>0</v>
      </c>
    </row>
    <row r="84">
      <c r="A84" s="22">
        <v>83</v>
      </c>
      <c r="B84" s="57"/>
      <c r="C84" s="15"/>
      <c r="D84" s="16"/>
      <c r="E84" s="29"/>
      <c r="F84" s="48"/>
      <c r="G84" s="48"/>
      <c r="H84" s="48"/>
      <c r="I84" s="48"/>
      <c r="J84" s="48"/>
      <c r="K84" s="48"/>
      <c r="L84" s="48"/>
      <c r="M84" s="48"/>
      <c r="N84" s="49">
        <f t="shared" si="16"/>
        <v>0</v>
      </c>
    </row>
    <row r="85">
      <c r="A85" s="22">
        <v>84</v>
      </c>
      <c r="B85" s="57"/>
      <c r="C85" s="15"/>
      <c r="D85" s="16"/>
      <c r="E85" s="29"/>
      <c r="F85" s="48"/>
      <c r="G85" s="48"/>
      <c r="H85" s="48"/>
      <c r="I85" s="48"/>
      <c r="J85" s="48"/>
      <c r="K85" s="48"/>
      <c r="L85" s="48"/>
      <c r="M85" s="48"/>
      <c r="N85" s="49">
        <f t="shared" si="16"/>
        <v>0</v>
      </c>
    </row>
    <row r="86">
      <c r="A86" s="22">
        <v>85</v>
      </c>
      <c r="B86" s="57"/>
      <c r="C86" s="15"/>
      <c r="D86" s="16"/>
      <c r="E86" s="29"/>
      <c r="F86" s="48"/>
      <c r="G86" s="48"/>
      <c r="H86" s="48"/>
      <c r="I86" s="48"/>
      <c r="J86" s="48"/>
      <c r="K86" s="48"/>
      <c r="L86" s="48"/>
      <c r="M86" s="48"/>
      <c r="N86" s="49">
        <f t="shared" si="16"/>
        <v>0</v>
      </c>
    </row>
    <row r="87">
      <c r="A87" s="22">
        <v>86</v>
      </c>
      <c r="B87" s="57"/>
      <c r="C87" s="15"/>
      <c r="D87" s="16"/>
      <c r="E87" s="29"/>
      <c r="F87" s="48"/>
      <c r="G87" s="48"/>
      <c r="H87" s="48"/>
      <c r="I87" s="48"/>
      <c r="J87" s="48"/>
      <c r="K87" s="48"/>
      <c r="L87" s="48"/>
      <c r="M87" s="48"/>
      <c r="N87" s="49">
        <f t="shared" si="16"/>
        <v>0</v>
      </c>
    </row>
    <row r="88">
      <c r="A88" s="22">
        <v>87</v>
      </c>
      <c r="B88" s="57"/>
      <c r="C88" s="15"/>
      <c r="D88" s="16"/>
      <c r="E88" s="29"/>
      <c r="F88" s="48"/>
      <c r="G88" s="48"/>
      <c r="H88" s="48"/>
      <c r="I88" s="48"/>
      <c r="J88" s="48"/>
      <c r="K88" s="48"/>
      <c r="L88" s="48"/>
      <c r="M88" s="48"/>
      <c r="N88" s="49">
        <f t="shared" si="16"/>
        <v>0</v>
      </c>
    </row>
    <row r="89">
      <c r="A89" s="22">
        <v>88</v>
      </c>
      <c r="B89" s="57"/>
      <c r="C89" s="55"/>
      <c r="D89" s="16"/>
      <c r="E89" s="29"/>
      <c r="F89" s="48"/>
      <c r="G89" s="48"/>
      <c r="H89" s="48"/>
      <c r="I89" s="48"/>
      <c r="J89" s="48"/>
      <c r="K89" s="48"/>
      <c r="L89" s="48"/>
      <c r="M89" s="48"/>
      <c r="N89" s="49">
        <f t="shared" si="16"/>
        <v>0</v>
      </c>
    </row>
    <row r="90">
      <c r="A90" s="22">
        <v>89</v>
      </c>
      <c r="B90" s="57"/>
      <c r="C90" s="55"/>
      <c r="D90" s="16"/>
      <c r="E90" s="29"/>
      <c r="F90" s="48"/>
      <c r="G90" s="48"/>
      <c r="H90" s="48"/>
      <c r="I90" s="48"/>
      <c r="J90" s="48"/>
      <c r="K90" s="48"/>
      <c r="L90" s="48"/>
      <c r="M90" s="48"/>
      <c r="N90" s="49">
        <f t="shared" si="16"/>
        <v>0</v>
      </c>
    </row>
    <row r="91">
      <c r="A91" s="22">
        <v>90</v>
      </c>
      <c r="B91" s="57"/>
      <c r="C91" s="55"/>
      <c r="D91" s="16"/>
      <c r="E91" s="29"/>
      <c r="F91" s="48"/>
      <c r="G91" s="48"/>
      <c r="H91" s="48"/>
      <c r="I91" s="48"/>
      <c r="J91" s="48"/>
      <c r="K91" s="48"/>
      <c r="L91" s="48"/>
      <c r="M91" s="48"/>
      <c r="N91" s="49">
        <f t="shared" si="16"/>
        <v>0</v>
      </c>
    </row>
    <row r="92">
      <c r="A92" s="22">
        <v>91</v>
      </c>
      <c r="B92" s="57"/>
      <c r="C92" s="55"/>
      <c r="D92" s="16"/>
      <c r="E92" s="29"/>
      <c r="F92" s="48"/>
      <c r="G92" s="48"/>
      <c r="H92" s="48"/>
      <c r="I92" s="48"/>
      <c r="J92" s="48"/>
      <c r="K92" s="48"/>
      <c r="L92" s="48"/>
      <c r="M92" s="48"/>
      <c r="N92" s="49">
        <f t="shared" si="16"/>
        <v>0</v>
      </c>
    </row>
    <row r="93">
      <c r="A93" s="22">
        <v>92</v>
      </c>
      <c r="B93" s="57"/>
      <c r="C93" s="55"/>
      <c r="D93" s="16"/>
      <c r="E93" s="29"/>
      <c r="F93" s="48"/>
      <c r="G93" s="48"/>
      <c r="H93" s="48"/>
      <c r="I93" s="48"/>
      <c r="J93" s="48"/>
      <c r="K93" s="48"/>
      <c r="L93" s="48"/>
      <c r="M93" s="48"/>
      <c r="N93" s="49">
        <f t="shared" si="16"/>
        <v>0</v>
      </c>
    </row>
    <row r="94">
      <c r="A94" s="22">
        <v>93</v>
      </c>
      <c r="B94" s="57"/>
      <c r="C94" s="55"/>
      <c r="D94" s="16"/>
      <c r="E94" s="29"/>
      <c r="F94" s="48"/>
      <c r="G94" s="48"/>
      <c r="H94" s="48"/>
      <c r="I94" s="48"/>
      <c r="J94" s="48"/>
      <c r="K94" s="48"/>
      <c r="L94" s="48"/>
      <c r="M94" s="48"/>
      <c r="N94" s="49">
        <f t="shared" si="16"/>
        <v>0</v>
      </c>
    </row>
    <row r="95">
      <c r="A95" s="22">
        <v>94</v>
      </c>
      <c r="B95" s="57"/>
      <c r="C95" s="55"/>
      <c r="D95" s="16"/>
      <c r="E95" s="29"/>
      <c r="F95" s="48"/>
      <c r="G95" s="48"/>
      <c r="H95" s="48"/>
      <c r="I95" s="48"/>
      <c r="J95" s="48"/>
      <c r="K95" s="48"/>
      <c r="L95" s="48"/>
      <c r="M95" s="48"/>
      <c r="N95" s="49">
        <f t="shared" si="16"/>
        <v>0</v>
      </c>
    </row>
    <row r="96">
      <c r="A96" s="22">
        <v>95</v>
      </c>
      <c r="B96" s="57"/>
      <c r="C96" s="55"/>
      <c r="D96" s="16"/>
      <c r="E96" s="29"/>
      <c r="F96" s="48"/>
      <c r="G96" s="48"/>
      <c r="H96" s="48"/>
      <c r="I96" s="48"/>
      <c r="J96" s="48"/>
      <c r="K96" s="48"/>
      <c r="L96" s="48"/>
      <c r="M96" s="48"/>
      <c r="N96" s="49">
        <f t="shared" si="16"/>
        <v>0</v>
      </c>
    </row>
    <row r="97">
      <c r="A97" s="22">
        <v>96</v>
      </c>
      <c r="B97" s="57"/>
      <c r="C97" s="55"/>
      <c r="D97" s="16"/>
      <c r="E97" s="29"/>
      <c r="F97" s="48"/>
      <c r="G97" s="48"/>
      <c r="H97" s="48"/>
      <c r="I97" s="48"/>
      <c r="J97" s="48"/>
      <c r="K97" s="48"/>
      <c r="L97" s="48"/>
      <c r="M97" s="48"/>
      <c r="N97" s="49">
        <f t="shared" si="16"/>
        <v>0</v>
      </c>
    </row>
    <row r="98">
      <c r="A98" s="22">
        <v>97</v>
      </c>
      <c r="B98" s="57"/>
      <c r="C98" s="55"/>
      <c r="D98" s="16"/>
      <c r="E98" s="29"/>
      <c r="F98" s="48"/>
      <c r="G98" s="48"/>
      <c r="H98" s="48"/>
      <c r="I98" s="48"/>
      <c r="J98" s="48"/>
      <c r="K98" s="48"/>
      <c r="L98" s="48"/>
      <c r="M98" s="48"/>
      <c r="N98" s="49">
        <f t="shared" si="16"/>
        <v>0</v>
      </c>
    </row>
    <row r="99">
      <c r="A99" s="22">
        <v>98</v>
      </c>
      <c r="B99" s="57"/>
      <c r="C99" s="55"/>
      <c r="D99" s="16"/>
      <c r="E99" s="29"/>
      <c r="F99" s="48"/>
      <c r="G99" s="48"/>
      <c r="H99" s="48"/>
      <c r="I99" s="48"/>
      <c r="J99" s="48"/>
      <c r="K99" s="48"/>
      <c r="L99" s="48"/>
      <c r="M99" s="48"/>
      <c r="N99" s="49">
        <f t="shared" si="16"/>
        <v>0</v>
      </c>
    </row>
    <row r="100">
      <c r="A100" s="22">
        <v>99</v>
      </c>
      <c r="B100" s="57"/>
      <c r="C100" s="55"/>
      <c r="D100" s="16"/>
      <c r="E100" s="29"/>
      <c r="F100" s="48"/>
      <c r="G100" s="48"/>
      <c r="H100" s="48"/>
      <c r="I100" s="48"/>
      <c r="J100" s="48"/>
      <c r="K100" s="48"/>
      <c r="L100" s="48"/>
      <c r="M100" s="48"/>
      <c r="N100" s="49">
        <f t="shared" ref="N100:N139" si="17">SUM(COUNTIF(F100:M100,$Q$1))+(COUNTIF(F100:M100,$R$1))+(COUNTIF(F100:M100,$S$1))+(COUNTIF(F100:M100,$T$1))+(COUNTIF(F100:M100,$U$1))+(COUNTIF(F100:M100,$V$1))</f>
        <v>0</v>
      </c>
    </row>
    <row r="101">
      <c r="A101" s="22">
        <v>100</v>
      </c>
      <c r="B101" s="57"/>
      <c r="C101" s="55"/>
      <c r="D101" s="16"/>
      <c r="E101" s="29"/>
      <c r="F101" s="48"/>
      <c r="G101" s="48"/>
      <c r="H101" s="48"/>
      <c r="I101" s="48"/>
      <c r="J101" s="48"/>
      <c r="K101" s="48"/>
      <c r="L101" s="48"/>
      <c r="M101" s="48"/>
      <c r="N101" s="49">
        <f t="shared" si="17"/>
        <v>0</v>
      </c>
    </row>
    <row r="102">
      <c r="A102" s="22">
        <v>101</v>
      </c>
      <c r="B102" s="57"/>
      <c r="C102" s="55"/>
      <c r="D102" s="16"/>
      <c r="E102" s="29"/>
      <c r="F102" s="48"/>
      <c r="G102" s="48"/>
      <c r="H102" s="48"/>
      <c r="I102" s="48"/>
      <c r="J102" s="48"/>
      <c r="K102" s="48"/>
      <c r="L102" s="48"/>
      <c r="M102" s="48"/>
      <c r="N102" s="49">
        <f t="shared" si="17"/>
        <v>0</v>
      </c>
    </row>
    <row r="103">
      <c r="A103" s="22">
        <v>102</v>
      </c>
      <c r="B103" s="57"/>
      <c r="C103" s="55"/>
      <c r="D103" s="16"/>
      <c r="E103" s="29"/>
      <c r="F103" s="48"/>
      <c r="G103" s="48"/>
      <c r="H103" s="48"/>
      <c r="I103" s="48"/>
      <c r="J103" s="48"/>
      <c r="K103" s="48"/>
      <c r="L103" s="48"/>
      <c r="M103" s="48"/>
      <c r="N103" s="49">
        <f t="shared" si="17"/>
        <v>0</v>
      </c>
    </row>
    <row r="104">
      <c r="A104" s="22">
        <v>103</v>
      </c>
      <c r="B104" s="57"/>
      <c r="C104" s="55"/>
      <c r="D104" s="16"/>
      <c r="E104" s="29"/>
      <c r="F104" s="48"/>
      <c r="G104" s="48"/>
      <c r="H104" s="48"/>
      <c r="I104" s="48"/>
      <c r="J104" s="48"/>
      <c r="K104" s="48"/>
      <c r="L104" s="48"/>
      <c r="M104" s="48"/>
      <c r="N104" s="49">
        <f t="shared" si="17"/>
        <v>0</v>
      </c>
    </row>
    <row r="105">
      <c r="A105" s="22">
        <v>104</v>
      </c>
      <c r="B105" s="57"/>
      <c r="C105" s="55"/>
      <c r="D105" s="16"/>
      <c r="E105" s="29"/>
      <c r="F105" s="48"/>
      <c r="G105" s="48"/>
      <c r="H105" s="48"/>
      <c r="I105" s="48"/>
      <c r="J105" s="48"/>
      <c r="K105" s="48"/>
      <c r="L105" s="48"/>
      <c r="M105" s="48"/>
      <c r="N105" s="49">
        <f t="shared" si="17"/>
        <v>0</v>
      </c>
    </row>
    <row r="106">
      <c r="A106" s="22">
        <v>105</v>
      </c>
      <c r="B106" s="57"/>
      <c r="C106" s="55"/>
      <c r="D106" s="16"/>
      <c r="E106" s="29"/>
      <c r="F106" s="48"/>
      <c r="G106" s="48"/>
      <c r="H106" s="48"/>
      <c r="I106" s="48"/>
      <c r="J106" s="48"/>
      <c r="K106" s="48"/>
      <c r="L106" s="48"/>
      <c r="M106" s="48"/>
      <c r="N106" s="49">
        <f t="shared" si="17"/>
        <v>0</v>
      </c>
    </row>
    <row r="107">
      <c r="A107" s="22">
        <v>106</v>
      </c>
      <c r="B107" s="57"/>
      <c r="C107" s="55"/>
      <c r="D107" s="16"/>
      <c r="E107" s="29"/>
      <c r="F107" s="48"/>
      <c r="G107" s="48"/>
      <c r="H107" s="48"/>
      <c r="I107" s="48"/>
      <c r="J107" s="48"/>
      <c r="K107" s="48"/>
      <c r="L107" s="48"/>
      <c r="M107" s="48"/>
      <c r="N107" s="49">
        <f t="shared" si="17"/>
        <v>0</v>
      </c>
    </row>
    <row r="108">
      <c r="A108" s="22">
        <v>107</v>
      </c>
      <c r="B108" s="57"/>
      <c r="C108" s="55"/>
      <c r="D108" s="16"/>
      <c r="E108" s="29"/>
      <c r="F108" s="48"/>
      <c r="G108" s="48"/>
      <c r="H108" s="48"/>
      <c r="I108" s="48"/>
      <c r="J108" s="48"/>
      <c r="K108" s="48"/>
      <c r="L108" s="48"/>
      <c r="M108" s="48"/>
      <c r="N108" s="49">
        <f t="shared" si="17"/>
        <v>0</v>
      </c>
    </row>
    <row r="109">
      <c r="A109" s="22">
        <v>108</v>
      </c>
      <c r="B109" s="57"/>
      <c r="C109" s="15"/>
      <c r="D109" s="16"/>
      <c r="E109" s="29"/>
      <c r="F109" s="48"/>
      <c r="G109" s="48"/>
      <c r="H109" s="48"/>
      <c r="I109" s="48"/>
      <c r="J109" s="48"/>
      <c r="K109" s="48"/>
      <c r="L109" s="48"/>
      <c r="M109" s="48"/>
      <c r="N109" s="49">
        <f t="shared" si="17"/>
        <v>0</v>
      </c>
    </row>
    <row r="110">
      <c r="A110" s="22">
        <v>109</v>
      </c>
      <c r="B110" s="57"/>
      <c r="C110" s="15"/>
      <c r="D110" s="16"/>
      <c r="E110" s="29"/>
      <c r="F110" s="48"/>
      <c r="G110" s="48"/>
      <c r="H110" s="48"/>
      <c r="I110" s="48"/>
      <c r="J110" s="48"/>
      <c r="K110" s="48"/>
      <c r="L110" s="48"/>
      <c r="M110" s="48"/>
      <c r="N110" s="49">
        <f t="shared" si="17"/>
        <v>0</v>
      </c>
    </row>
    <row r="111">
      <c r="A111" s="22">
        <v>110</v>
      </c>
      <c r="B111" s="57"/>
      <c r="C111" s="15"/>
      <c r="D111" s="16"/>
      <c r="E111" s="29"/>
      <c r="F111" s="48"/>
      <c r="G111" s="48"/>
      <c r="H111" s="48"/>
      <c r="I111" s="48"/>
      <c r="J111" s="48"/>
      <c r="K111" s="48"/>
      <c r="L111" s="48"/>
      <c r="M111" s="48"/>
      <c r="N111" s="49">
        <f t="shared" si="17"/>
        <v>0</v>
      </c>
    </row>
    <row r="112">
      <c r="A112" s="22">
        <v>111</v>
      </c>
      <c r="B112" s="57"/>
      <c r="C112" s="15"/>
      <c r="D112" s="16"/>
      <c r="E112" s="29"/>
      <c r="F112" s="48"/>
      <c r="G112" s="48"/>
      <c r="H112" s="48"/>
      <c r="I112" s="48"/>
      <c r="J112" s="48"/>
      <c r="K112" s="48"/>
      <c r="L112" s="48"/>
      <c r="M112" s="48"/>
      <c r="N112" s="49">
        <f t="shared" si="17"/>
        <v>0</v>
      </c>
    </row>
    <row r="113">
      <c r="A113" s="22">
        <v>112</v>
      </c>
      <c r="B113" s="57"/>
      <c r="C113" s="55"/>
      <c r="D113" s="16"/>
      <c r="E113" s="29"/>
      <c r="F113" s="48"/>
      <c r="G113" s="48"/>
      <c r="H113" s="48"/>
      <c r="I113" s="48"/>
      <c r="J113" s="48"/>
      <c r="K113" s="48"/>
      <c r="L113" s="48"/>
      <c r="M113" s="48"/>
      <c r="N113" s="49">
        <f t="shared" si="17"/>
        <v>0</v>
      </c>
    </row>
    <row r="114">
      <c r="A114" s="22">
        <v>113</v>
      </c>
      <c r="B114" s="57"/>
      <c r="C114" s="55"/>
      <c r="D114" s="16"/>
      <c r="E114" s="29"/>
      <c r="F114" s="48"/>
      <c r="G114" s="48"/>
      <c r="H114" s="48"/>
      <c r="I114" s="48"/>
      <c r="J114" s="48"/>
      <c r="K114" s="48"/>
      <c r="L114" s="48"/>
      <c r="M114" s="48"/>
      <c r="N114" s="49">
        <f t="shared" si="17"/>
        <v>0</v>
      </c>
    </row>
    <row r="115">
      <c r="A115" s="22">
        <v>114</v>
      </c>
      <c r="B115" s="57"/>
      <c r="C115" s="55"/>
      <c r="D115" s="16"/>
      <c r="E115" s="29"/>
      <c r="F115" s="48"/>
      <c r="G115" s="48"/>
      <c r="H115" s="48"/>
      <c r="I115" s="48"/>
      <c r="J115" s="48"/>
      <c r="K115" s="48"/>
      <c r="L115" s="48"/>
      <c r="M115" s="48"/>
      <c r="N115" s="49">
        <f t="shared" si="17"/>
        <v>0</v>
      </c>
    </row>
    <row r="116">
      <c r="A116" s="22">
        <v>115</v>
      </c>
      <c r="B116" s="57"/>
      <c r="C116" s="55"/>
      <c r="D116" s="16"/>
      <c r="E116" s="29"/>
      <c r="F116" s="48"/>
      <c r="G116" s="48"/>
      <c r="H116" s="48"/>
      <c r="I116" s="48"/>
      <c r="J116" s="48"/>
      <c r="K116" s="48"/>
      <c r="L116" s="48"/>
      <c r="M116" s="48"/>
      <c r="N116" s="49">
        <f t="shared" si="17"/>
        <v>0</v>
      </c>
    </row>
    <row r="117">
      <c r="A117" s="22">
        <v>116</v>
      </c>
      <c r="B117" s="57"/>
      <c r="C117" s="55"/>
      <c r="D117" s="16"/>
      <c r="E117" s="29"/>
      <c r="F117" s="48"/>
      <c r="G117" s="48"/>
      <c r="H117" s="48"/>
      <c r="I117" s="48"/>
      <c r="J117" s="48"/>
      <c r="K117" s="48"/>
      <c r="L117" s="48"/>
      <c r="M117" s="48"/>
      <c r="N117" s="49">
        <f t="shared" si="17"/>
        <v>0</v>
      </c>
    </row>
    <row r="118">
      <c r="A118" s="22">
        <v>117</v>
      </c>
      <c r="B118" s="57"/>
      <c r="C118" s="55"/>
      <c r="D118" s="16"/>
      <c r="E118" s="29"/>
      <c r="F118" s="48"/>
      <c r="G118" s="48"/>
      <c r="H118" s="48"/>
      <c r="I118" s="48"/>
      <c r="J118" s="48"/>
      <c r="K118" s="48"/>
      <c r="L118" s="48"/>
      <c r="M118" s="48"/>
      <c r="N118" s="49">
        <f t="shared" si="17"/>
        <v>0</v>
      </c>
    </row>
    <row r="119">
      <c r="A119" s="22">
        <v>118</v>
      </c>
      <c r="B119" s="57"/>
      <c r="C119" s="55"/>
      <c r="D119" s="16"/>
      <c r="E119" s="29"/>
      <c r="F119" s="48"/>
      <c r="G119" s="48"/>
      <c r="H119" s="48"/>
      <c r="I119" s="48"/>
      <c r="J119" s="48"/>
      <c r="K119" s="48"/>
      <c r="L119" s="48"/>
      <c r="M119" s="48"/>
      <c r="N119" s="49">
        <f t="shared" si="17"/>
        <v>0</v>
      </c>
    </row>
    <row r="120">
      <c r="A120" s="22">
        <v>119</v>
      </c>
      <c r="B120" s="57"/>
      <c r="C120" s="55"/>
      <c r="D120" s="16"/>
      <c r="E120" s="29"/>
      <c r="F120" s="48"/>
      <c r="G120" s="48"/>
      <c r="H120" s="48"/>
      <c r="I120" s="48"/>
      <c r="J120" s="48"/>
      <c r="K120" s="48"/>
      <c r="L120" s="48"/>
      <c r="M120" s="48"/>
      <c r="N120" s="49">
        <f t="shared" si="17"/>
        <v>0</v>
      </c>
    </row>
    <row r="121">
      <c r="A121" s="22">
        <v>120</v>
      </c>
      <c r="B121" s="57"/>
      <c r="C121" s="55"/>
      <c r="D121" s="16"/>
      <c r="E121" s="29"/>
      <c r="F121" s="48"/>
      <c r="G121" s="48"/>
      <c r="H121" s="48"/>
      <c r="I121" s="48"/>
      <c r="J121" s="48"/>
      <c r="K121" s="48"/>
      <c r="L121" s="48"/>
      <c r="M121" s="48"/>
      <c r="N121" s="49">
        <f t="shared" si="17"/>
        <v>0</v>
      </c>
    </row>
    <row r="122">
      <c r="A122" s="22">
        <v>121</v>
      </c>
      <c r="B122" s="57"/>
      <c r="C122" s="55"/>
      <c r="D122" s="16"/>
      <c r="E122" s="29"/>
      <c r="F122" s="48"/>
      <c r="G122" s="48"/>
      <c r="H122" s="48"/>
      <c r="I122" s="48"/>
      <c r="J122" s="48"/>
      <c r="K122" s="48"/>
      <c r="L122" s="48"/>
      <c r="M122" s="48"/>
      <c r="N122" s="49">
        <f t="shared" si="17"/>
        <v>0</v>
      </c>
    </row>
    <row r="123">
      <c r="A123" s="22">
        <v>122</v>
      </c>
      <c r="B123" s="57"/>
      <c r="C123" s="55"/>
      <c r="D123" s="16"/>
      <c r="E123" s="29"/>
      <c r="F123" s="48"/>
      <c r="G123" s="48"/>
      <c r="H123" s="48"/>
      <c r="I123" s="48"/>
      <c r="J123" s="48"/>
      <c r="K123" s="48"/>
      <c r="L123" s="48"/>
      <c r="M123" s="48"/>
      <c r="N123" s="49">
        <f t="shared" si="17"/>
        <v>0</v>
      </c>
    </row>
    <row r="124">
      <c r="A124" s="22">
        <v>123</v>
      </c>
      <c r="B124" s="57"/>
      <c r="C124" s="55"/>
      <c r="D124" s="16"/>
      <c r="E124" s="29"/>
      <c r="F124" s="48"/>
      <c r="G124" s="48"/>
      <c r="H124" s="48"/>
      <c r="I124" s="48"/>
      <c r="J124" s="48"/>
      <c r="K124" s="48"/>
      <c r="L124" s="48"/>
      <c r="M124" s="48"/>
      <c r="N124" s="49">
        <f t="shared" si="17"/>
        <v>0</v>
      </c>
    </row>
    <row r="125">
      <c r="A125" s="22">
        <v>124</v>
      </c>
      <c r="B125" s="57"/>
      <c r="C125" s="55"/>
      <c r="D125" s="16"/>
      <c r="E125" s="29"/>
      <c r="F125" s="48"/>
      <c r="G125" s="48"/>
      <c r="H125" s="48"/>
      <c r="I125" s="48"/>
      <c r="J125" s="48"/>
      <c r="K125" s="48"/>
      <c r="L125" s="48"/>
      <c r="M125" s="48"/>
      <c r="N125" s="49">
        <f t="shared" si="17"/>
        <v>0</v>
      </c>
    </row>
    <row r="126">
      <c r="A126" s="22">
        <v>125</v>
      </c>
      <c r="B126" s="57"/>
      <c r="C126" s="55"/>
      <c r="D126" s="16"/>
      <c r="E126" s="29"/>
      <c r="F126" s="48"/>
      <c r="G126" s="48"/>
      <c r="H126" s="48"/>
      <c r="I126" s="48"/>
      <c r="J126" s="48"/>
      <c r="K126" s="48"/>
      <c r="L126" s="48"/>
      <c r="M126" s="48"/>
      <c r="N126" s="49">
        <f t="shared" si="17"/>
        <v>0</v>
      </c>
    </row>
    <row r="127">
      <c r="A127" s="22">
        <v>126</v>
      </c>
      <c r="B127" s="57"/>
      <c r="C127" s="15"/>
      <c r="D127" s="16"/>
      <c r="E127" s="29"/>
      <c r="F127" s="48"/>
      <c r="G127" s="48"/>
      <c r="H127" s="48"/>
      <c r="I127" s="48"/>
      <c r="J127" s="48"/>
      <c r="K127" s="48"/>
      <c r="L127" s="48"/>
      <c r="M127" s="48"/>
      <c r="N127" s="49">
        <f t="shared" si="17"/>
        <v>0</v>
      </c>
    </row>
    <row r="128">
      <c r="A128" s="22">
        <v>127</v>
      </c>
      <c r="B128" s="57"/>
      <c r="C128" s="15"/>
      <c r="D128" s="16"/>
      <c r="E128" s="29"/>
      <c r="F128" s="48"/>
      <c r="G128" s="48"/>
      <c r="H128" s="48"/>
      <c r="I128" s="48"/>
      <c r="J128" s="48"/>
      <c r="K128" s="48"/>
      <c r="L128" s="48"/>
      <c r="M128" s="48"/>
      <c r="N128" s="49">
        <f t="shared" si="17"/>
        <v>0</v>
      </c>
    </row>
    <row r="129">
      <c r="A129" s="22">
        <v>128</v>
      </c>
      <c r="B129" s="57"/>
      <c r="C129" s="15"/>
      <c r="D129" s="16"/>
      <c r="E129" s="29"/>
      <c r="F129" s="48"/>
      <c r="G129" s="48"/>
      <c r="H129" s="48"/>
      <c r="I129" s="48"/>
      <c r="J129" s="48"/>
      <c r="K129" s="48"/>
      <c r="L129" s="48"/>
      <c r="M129" s="48"/>
      <c r="N129" s="49">
        <f t="shared" si="17"/>
        <v>0</v>
      </c>
    </row>
    <row r="130">
      <c r="A130" s="22">
        <v>129</v>
      </c>
      <c r="B130" s="57"/>
      <c r="C130" s="15"/>
      <c r="D130" s="16"/>
      <c r="E130" s="29"/>
      <c r="F130" s="48"/>
      <c r="G130" s="48"/>
      <c r="H130" s="48"/>
      <c r="I130" s="48"/>
      <c r="J130" s="48"/>
      <c r="K130" s="48"/>
      <c r="L130" s="48"/>
      <c r="M130" s="48"/>
      <c r="N130" s="49">
        <f t="shared" si="17"/>
        <v>0</v>
      </c>
    </row>
    <row r="131">
      <c r="A131" s="22">
        <v>130</v>
      </c>
      <c r="B131" s="57"/>
      <c r="C131" s="15"/>
      <c r="D131" s="16"/>
      <c r="E131" s="29"/>
      <c r="F131" s="48"/>
      <c r="G131" s="48"/>
      <c r="H131" s="48"/>
      <c r="I131" s="48"/>
      <c r="J131" s="48"/>
      <c r="K131" s="48"/>
      <c r="L131" s="48"/>
      <c r="M131" s="48"/>
      <c r="N131" s="49">
        <f t="shared" si="17"/>
        <v>0</v>
      </c>
    </row>
    <row r="132">
      <c r="A132" s="22">
        <v>131</v>
      </c>
      <c r="B132" s="57"/>
      <c r="C132" s="15"/>
      <c r="D132" s="16"/>
      <c r="E132" s="29"/>
      <c r="F132" s="48"/>
      <c r="G132" s="48"/>
      <c r="H132" s="48"/>
      <c r="I132" s="48"/>
      <c r="J132" s="48"/>
      <c r="K132" s="48"/>
      <c r="L132" s="48"/>
      <c r="M132" s="48"/>
      <c r="N132" s="49">
        <f t="shared" si="17"/>
        <v>0</v>
      </c>
    </row>
    <row r="133">
      <c r="A133" s="22">
        <v>132</v>
      </c>
      <c r="B133" s="57"/>
      <c r="C133" s="15"/>
      <c r="D133" s="16"/>
      <c r="E133" s="29"/>
      <c r="F133" s="48"/>
      <c r="G133" s="48"/>
      <c r="H133" s="48"/>
      <c r="I133" s="48"/>
      <c r="J133" s="48"/>
      <c r="K133" s="48"/>
      <c r="L133" s="48"/>
      <c r="M133" s="48"/>
      <c r="N133" s="49">
        <f t="shared" si="17"/>
        <v>0</v>
      </c>
    </row>
    <row r="134">
      <c r="A134" s="22">
        <v>133</v>
      </c>
      <c r="B134" s="57"/>
      <c r="C134" s="15"/>
      <c r="D134" s="16"/>
      <c r="E134" s="29"/>
      <c r="F134" s="48"/>
      <c r="G134" s="48"/>
      <c r="H134" s="48"/>
      <c r="I134" s="48"/>
      <c r="J134" s="48"/>
      <c r="K134" s="48"/>
      <c r="L134" s="48"/>
      <c r="M134" s="48"/>
      <c r="N134" s="49">
        <f t="shared" si="17"/>
        <v>0</v>
      </c>
    </row>
    <row r="135">
      <c r="A135" s="22">
        <v>134</v>
      </c>
      <c r="B135" s="57"/>
      <c r="C135" s="15"/>
      <c r="D135" s="16"/>
      <c r="E135" s="29"/>
      <c r="F135" s="48"/>
      <c r="G135" s="48"/>
      <c r="H135" s="48"/>
      <c r="I135" s="48"/>
      <c r="J135" s="48"/>
      <c r="K135" s="48"/>
      <c r="L135" s="48"/>
      <c r="M135" s="48"/>
      <c r="N135" s="49">
        <f t="shared" si="17"/>
        <v>0</v>
      </c>
    </row>
    <row r="136">
      <c r="A136" s="22">
        <v>135</v>
      </c>
      <c r="B136" s="57"/>
      <c r="C136" s="15"/>
      <c r="D136" s="16"/>
      <c r="E136" s="29"/>
      <c r="F136" s="48"/>
      <c r="G136" s="48"/>
      <c r="H136" s="48"/>
      <c r="I136" s="48"/>
      <c r="J136" s="48"/>
      <c r="K136" s="48"/>
      <c r="L136" s="48"/>
      <c r="M136" s="48"/>
      <c r="N136" s="49">
        <f t="shared" si="17"/>
        <v>0</v>
      </c>
    </row>
    <row r="137">
      <c r="A137" s="22">
        <v>136</v>
      </c>
      <c r="B137" s="57"/>
      <c r="C137" s="15"/>
      <c r="D137" s="16"/>
      <c r="E137" s="29"/>
      <c r="F137" s="48"/>
      <c r="G137" s="48"/>
      <c r="H137" s="48"/>
      <c r="I137" s="48"/>
      <c r="J137" s="48"/>
      <c r="K137" s="48"/>
      <c r="L137" s="48"/>
      <c r="M137" s="48"/>
      <c r="N137" s="49">
        <f t="shared" si="17"/>
        <v>0</v>
      </c>
    </row>
    <row r="138">
      <c r="A138" s="22">
        <v>137</v>
      </c>
      <c r="B138" s="57"/>
      <c r="C138" s="15"/>
      <c r="D138" s="16"/>
      <c r="E138" s="29"/>
      <c r="F138" s="48"/>
      <c r="G138" s="48"/>
      <c r="H138" s="48"/>
      <c r="I138" s="48"/>
      <c r="J138" s="48"/>
      <c r="K138" s="48"/>
      <c r="L138" s="48"/>
      <c r="M138" s="48"/>
      <c r="N138" s="49">
        <f t="shared" si="17"/>
        <v>0</v>
      </c>
    </row>
    <row r="139">
      <c r="A139" s="22">
        <v>138</v>
      </c>
      <c r="B139" s="57"/>
      <c r="C139" s="15"/>
      <c r="D139" s="16"/>
      <c r="E139" s="29"/>
      <c r="F139" s="48"/>
      <c r="G139" s="48"/>
      <c r="H139" s="48"/>
      <c r="I139" s="48"/>
      <c r="J139" s="48"/>
      <c r="K139" s="48"/>
      <c r="L139" s="48"/>
      <c r="M139" s="48"/>
      <c r="N139" s="49">
        <f t="shared" si="17"/>
        <v>0</v>
      </c>
    </row>
    <row r="140">
      <c r="A140" s="22">
        <v>139</v>
      </c>
      <c r="B140" s="57"/>
      <c r="C140" s="15"/>
      <c r="D140" s="16"/>
      <c r="E140" s="29"/>
      <c r="F140" s="48"/>
      <c r="G140" s="48"/>
      <c r="H140" s="48"/>
      <c r="I140" s="48"/>
      <c r="J140" s="48"/>
      <c r="K140" s="48"/>
      <c r="L140" s="48"/>
      <c r="M140" s="48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</row>
    <row r="141">
      <c r="A141" s="22">
        <v>140</v>
      </c>
      <c r="B141" s="57"/>
      <c r="C141" s="15"/>
      <c r="D141" s="16"/>
      <c r="E141" s="29"/>
      <c r="F141" s="48"/>
      <c r="G141" s="48"/>
      <c r="H141" s="48"/>
      <c r="I141" s="48"/>
      <c r="J141" s="48"/>
      <c r="K141" s="48"/>
      <c r="L141" s="48"/>
      <c r="M141" s="48"/>
      <c r="N141" s="59"/>
    </row>
    <row r="142">
      <c r="A142" s="22">
        <v>141</v>
      </c>
      <c r="B142" s="57"/>
      <c r="C142" s="15"/>
      <c r="D142" s="16"/>
      <c r="E142" s="29"/>
      <c r="F142" s="48"/>
      <c r="G142" s="48"/>
      <c r="H142" s="48"/>
      <c r="I142" s="48"/>
      <c r="J142" s="48"/>
      <c r="K142" s="48"/>
      <c r="L142" s="48"/>
      <c r="M142" s="48"/>
      <c r="N142" s="49">
        <f t="shared" ref="N142:N201" si="18">SUM(COUNTIF(F142:M142,$Q$1))+(COUNTIF(F142:M142,$R$1))+(COUNTIF(F142:M142,$S$1))+(COUNTIF(F142:M142,$T$1))+(COUNTIF(F142:M142,$U$1))+(COUNTIF(F142:M142,$V$1))</f>
        <v>0</v>
      </c>
    </row>
    <row r="143">
      <c r="A143" s="22">
        <v>142</v>
      </c>
      <c r="B143" s="57"/>
      <c r="C143" s="15"/>
      <c r="D143" s="16"/>
      <c r="E143" s="29"/>
      <c r="F143" s="48"/>
      <c r="G143" s="48"/>
      <c r="H143" s="48"/>
      <c r="I143" s="48"/>
      <c r="J143" s="48"/>
      <c r="K143" s="48"/>
      <c r="L143" s="48"/>
      <c r="M143" s="48"/>
      <c r="N143" s="49">
        <f t="shared" si="18"/>
        <v>0</v>
      </c>
    </row>
    <row r="144">
      <c r="A144" s="22">
        <v>143</v>
      </c>
      <c r="B144" s="57"/>
      <c r="C144" s="15"/>
      <c r="D144" s="16"/>
      <c r="E144" s="29"/>
      <c r="F144" s="48"/>
      <c r="G144" s="48"/>
      <c r="H144" s="48"/>
      <c r="I144" s="48"/>
      <c r="J144" s="48"/>
      <c r="K144" s="48"/>
      <c r="L144" s="48"/>
      <c r="M144" s="48"/>
      <c r="N144" s="49">
        <f t="shared" si="18"/>
        <v>0</v>
      </c>
    </row>
    <row r="145">
      <c r="A145" s="22">
        <v>144</v>
      </c>
      <c r="B145" s="57"/>
      <c r="C145" s="15"/>
      <c r="D145" s="16"/>
      <c r="E145" s="29"/>
      <c r="F145" s="48"/>
      <c r="G145" s="48"/>
      <c r="H145" s="48"/>
      <c r="I145" s="48"/>
      <c r="J145" s="48"/>
      <c r="K145" s="48"/>
      <c r="L145" s="48"/>
      <c r="M145" s="48"/>
      <c r="N145" s="49">
        <f t="shared" si="18"/>
        <v>0</v>
      </c>
    </row>
    <row r="146">
      <c r="A146" s="22">
        <v>145</v>
      </c>
      <c r="B146" s="57"/>
      <c r="C146" s="15"/>
      <c r="D146" s="16"/>
      <c r="E146" s="29"/>
      <c r="F146" s="48"/>
      <c r="G146" s="48"/>
      <c r="H146" s="48"/>
      <c r="I146" s="48"/>
      <c r="J146" s="48"/>
      <c r="K146" s="48"/>
      <c r="L146" s="48"/>
      <c r="M146" s="48"/>
      <c r="N146" s="49">
        <f t="shared" si="18"/>
        <v>0</v>
      </c>
    </row>
    <row r="147">
      <c r="A147" s="22">
        <v>146</v>
      </c>
      <c r="B147" s="57"/>
      <c r="C147" s="15"/>
      <c r="D147" s="16"/>
      <c r="E147" s="29"/>
      <c r="F147" s="48"/>
      <c r="G147" s="48"/>
      <c r="H147" s="48"/>
      <c r="I147" s="48"/>
      <c r="J147" s="48"/>
      <c r="K147" s="48"/>
      <c r="L147" s="48"/>
      <c r="M147" s="48"/>
      <c r="N147" s="49">
        <f t="shared" si="18"/>
        <v>0</v>
      </c>
    </row>
    <row r="148">
      <c r="A148" s="22">
        <v>147</v>
      </c>
      <c r="B148" s="57"/>
      <c r="C148" s="15"/>
      <c r="D148" s="16"/>
      <c r="E148" s="29"/>
      <c r="F148" s="48"/>
      <c r="G148" s="48"/>
      <c r="H148" s="48"/>
      <c r="I148" s="48"/>
      <c r="J148" s="48"/>
      <c r="K148" s="48"/>
      <c r="L148" s="48"/>
      <c r="M148" s="48"/>
      <c r="N148" s="49">
        <f t="shared" si="18"/>
        <v>0</v>
      </c>
    </row>
    <row r="149">
      <c r="A149" s="22">
        <v>148</v>
      </c>
      <c r="B149" s="57"/>
      <c r="C149" s="15"/>
      <c r="D149" s="16"/>
      <c r="E149" s="29"/>
      <c r="F149" s="48"/>
      <c r="G149" s="48"/>
      <c r="H149" s="48"/>
      <c r="I149" s="48"/>
      <c r="J149" s="48"/>
      <c r="K149" s="48"/>
      <c r="L149" s="48"/>
      <c r="M149" s="48"/>
      <c r="N149" s="49">
        <f t="shared" si="18"/>
        <v>0</v>
      </c>
    </row>
    <row r="150">
      <c r="A150" s="22">
        <v>149</v>
      </c>
      <c r="B150" s="57"/>
      <c r="C150" s="15"/>
      <c r="D150" s="16"/>
      <c r="E150" s="29"/>
      <c r="F150" s="48"/>
      <c r="G150" s="48"/>
      <c r="H150" s="48"/>
      <c r="I150" s="48"/>
      <c r="J150" s="48"/>
      <c r="K150" s="48"/>
      <c r="L150" s="48"/>
      <c r="M150" s="48"/>
      <c r="N150" s="49">
        <f t="shared" si="18"/>
        <v>0</v>
      </c>
    </row>
    <row r="151">
      <c r="A151" s="22">
        <v>150</v>
      </c>
      <c r="B151" s="57"/>
      <c r="C151" s="15"/>
      <c r="D151" s="16"/>
      <c r="E151" s="29"/>
      <c r="F151" s="48"/>
      <c r="G151" s="48"/>
      <c r="H151" s="48"/>
      <c r="I151" s="48"/>
      <c r="J151" s="48"/>
      <c r="K151" s="48"/>
      <c r="L151" s="48"/>
      <c r="M151" s="48"/>
      <c r="N151" s="49">
        <f t="shared" si="18"/>
        <v>0</v>
      </c>
    </row>
    <row r="152">
      <c r="A152" s="22">
        <v>151</v>
      </c>
      <c r="B152" s="57"/>
      <c r="C152" s="15"/>
      <c r="D152" s="16"/>
      <c r="E152" s="29"/>
      <c r="F152" s="48"/>
      <c r="G152" s="48"/>
      <c r="H152" s="48"/>
      <c r="I152" s="48"/>
      <c r="J152" s="48"/>
      <c r="K152" s="48"/>
      <c r="L152" s="48"/>
      <c r="M152" s="48"/>
      <c r="N152" s="49">
        <f t="shared" si="18"/>
        <v>0</v>
      </c>
    </row>
    <row r="153">
      <c r="A153" s="22">
        <v>152</v>
      </c>
      <c r="B153" s="57"/>
      <c r="C153" s="15"/>
      <c r="D153" s="16"/>
      <c r="E153" s="29"/>
      <c r="F153" s="48"/>
      <c r="G153" s="48"/>
      <c r="H153" s="48"/>
      <c r="I153" s="48"/>
      <c r="J153" s="48"/>
      <c r="K153" s="48"/>
      <c r="L153" s="48"/>
      <c r="M153" s="48"/>
      <c r="N153" s="49">
        <f t="shared" si="18"/>
        <v>0</v>
      </c>
    </row>
    <row r="154">
      <c r="A154" s="22">
        <v>153</v>
      </c>
      <c r="B154" s="57"/>
      <c r="C154" s="15"/>
      <c r="D154" s="16"/>
      <c r="E154" s="29"/>
      <c r="F154" s="48"/>
      <c r="G154" s="48"/>
      <c r="H154" s="48"/>
      <c r="I154" s="48"/>
      <c r="J154" s="48"/>
      <c r="K154" s="48"/>
      <c r="L154" s="48"/>
      <c r="M154" s="48"/>
      <c r="N154" s="49">
        <f t="shared" si="18"/>
        <v>0</v>
      </c>
    </row>
    <row r="155">
      <c r="A155" s="22">
        <v>154</v>
      </c>
      <c r="B155" s="57"/>
      <c r="C155" s="15"/>
      <c r="D155" s="16"/>
      <c r="E155" s="29"/>
      <c r="F155" s="48"/>
      <c r="G155" s="48"/>
      <c r="H155" s="48"/>
      <c r="I155" s="48"/>
      <c r="J155" s="48"/>
      <c r="K155" s="48"/>
      <c r="L155" s="48"/>
      <c r="M155" s="48"/>
      <c r="N155" s="49">
        <f t="shared" si="18"/>
        <v>0</v>
      </c>
    </row>
    <row r="156">
      <c r="A156" s="22">
        <v>155</v>
      </c>
      <c r="B156" s="57"/>
      <c r="C156" s="15"/>
      <c r="D156" s="16"/>
      <c r="E156" s="29"/>
      <c r="F156" s="48"/>
      <c r="G156" s="48"/>
      <c r="H156" s="48"/>
      <c r="I156" s="48"/>
      <c r="J156" s="48"/>
      <c r="K156" s="48"/>
      <c r="L156" s="48"/>
      <c r="M156" s="48"/>
      <c r="N156" s="49">
        <f t="shared" si="18"/>
        <v>0</v>
      </c>
    </row>
    <row r="157">
      <c r="A157" s="22">
        <v>156</v>
      </c>
      <c r="B157" s="57"/>
      <c r="C157" s="15"/>
      <c r="D157" s="16"/>
      <c r="E157" s="29"/>
      <c r="F157" s="48"/>
      <c r="G157" s="48"/>
      <c r="H157" s="48"/>
      <c r="I157" s="48"/>
      <c r="J157" s="48"/>
      <c r="K157" s="48"/>
      <c r="L157" s="48"/>
      <c r="M157" s="48"/>
      <c r="N157" s="49">
        <f t="shared" si="18"/>
        <v>0</v>
      </c>
    </row>
    <row r="158">
      <c r="A158" s="22">
        <v>157</v>
      </c>
      <c r="B158" s="57"/>
      <c r="C158" s="15"/>
      <c r="D158" s="16"/>
      <c r="E158" s="29"/>
      <c r="F158" s="48"/>
      <c r="G158" s="48"/>
      <c r="H158" s="48"/>
      <c r="I158" s="48"/>
      <c r="J158" s="48"/>
      <c r="K158" s="48"/>
      <c r="L158" s="48"/>
      <c r="M158" s="48"/>
      <c r="N158" s="49">
        <f t="shared" si="18"/>
        <v>0</v>
      </c>
    </row>
    <row r="159">
      <c r="A159" s="22">
        <v>158</v>
      </c>
      <c r="B159" s="57"/>
      <c r="C159" s="15"/>
      <c r="D159" s="16"/>
      <c r="E159" s="29"/>
      <c r="F159" s="48"/>
      <c r="G159" s="48"/>
      <c r="H159" s="48"/>
      <c r="I159" s="48"/>
      <c r="J159" s="48"/>
      <c r="K159" s="48"/>
      <c r="L159" s="48"/>
      <c r="M159" s="48"/>
      <c r="N159" s="49">
        <f t="shared" si="18"/>
        <v>0</v>
      </c>
    </row>
    <row r="160">
      <c r="A160" s="22">
        <v>159</v>
      </c>
      <c r="B160" s="57"/>
      <c r="C160" s="15"/>
      <c r="D160" s="16"/>
      <c r="E160" s="29"/>
      <c r="F160" s="48"/>
      <c r="G160" s="48"/>
      <c r="H160" s="48"/>
      <c r="I160" s="48"/>
      <c r="J160" s="48"/>
      <c r="K160" s="48"/>
      <c r="L160" s="48"/>
      <c r="M160" s="48"/>
      <c r="N160" s="49">
        <f t="shared" si="18"/>
        <v>0</v>
      </c>
    </row>
    <row r="161">
      <c r="A161" s="22">
        <v>160</v>
      </c>
      <c r="B161" s="57"/>
      <c r="C161" s="15"/>
      <c r="D161" s="16"/>
      <c r="E161" s="29"/>
      <c r="F161" s="48"/>
      <c r="G161" s="48"/>
      <c r="H161" s="48"/>
      <c r="I161" s="48"/>
      <c r="J161" s="48"/>
      <c r="K161" s="48"/>
      <c r="L161" s="48"/>
      <c r="M161" s="48"/>
      <c r="N161" s="49">
        <f t="shared" si="18"/>
        <v>0</v>
      </c>
    </row>
    <row r="162">
      <c r="A162" s="22">
        <v>161</v>
      </c>
      <c r="B162" s="57"/>
      <c r="C162" s="15"/>
      <c r="D162" s="16"/>
      <c r="E162" s="29"/>
      <c r="F162" s="48"/>
      <c r="G162" s="48"/>
      <c r="H162" s="48"/>
      <c r="I162" s="48"/>
      <c r="J162" s="48"/>
      <c r="K162" s="48"/>
      <c r="L162" s="48"/>
      <c r="M162" s="48"/>
      <c r="N162" s="49">
        <f t="shared" si="18"/>
        <v>0</v>
      </c>
    </row>
    <row r="163">
      <c r="A163" s="22">
        <v>162</v>
      </c>
      <c r="B163" s="57"/>
      <c r="C163" s="15"/>
      <c r="D163" s="16"/>
      <c r="E163" s="29"/>
      <c r="F163" s="48"/>
      <c r="G163" s="48"/>
      <c r="H163" s="48"/>
      <c r="I163" s="48"/>
      <c r="J163" s="48"/>
      <c r="K163" s="48"/>
      <c r="L163" s="48"/>
      <c r="M163" s="48"/>
      <c r="N163" s="49">
        <f t="shared" si="18"/>
        <v>0</v>
      </c>
    </row>
    <row r="164">
      <c r="A164" s="22">
        <v>163</v>
      </c>
      <c r="B164" s="57"/>
      <c r="C164" s="15"/>
      <c r="D164" s="16"/>
      <c r="E164" s="29"/>
      <c r="F164" s="48"/>
      <c r="G164" s="48"/>
      <c r="H164" s="48"/>
      <c r="I164" s="48"/>
      <c r="J164" s="48"/>
      <c r="K164" s="48"/>
      <c r="L164" s="48"/>
      <c r="M164" s="48"/>
      <c r="N164" s="49">
        <f t="shared" si="18"/>
        <v>0</v>
      </c>
    </row>
    <row r="165">
      <c r="A165" s="22">
        <v>164</v>
      </c>
      <c r="B165" s="57"/>
      <c r="C165" s="15"/>
      <c r="D165" s="16"/>
      <c r="E165" s="29"/>
      <c r="F165" s="48"/>
      <c r="G165" s="48"/>
      <c r="H165" s="48"/>
      <c r="I165" s="48"/>
      <c r="J165" s="48"/>
      <c r="K165" s="48"/>
      <c r="L165" s="48"/>
      <c r="M165" s="48"/>
      <c r="N165" s="49">
        <f t="shared" si="18"/>
        <v>0</v>
      </c>
    </row>
    <row r="166">
      <c r="A166" s="22">
        <v>165</v>
      </c>
      <c r="B166" s="57"/>
      <c r="C166" s="15"/>
      <c r="D166" s="16"/>
      <c r="E166" s="29"/>
      <c r="F166" s="48"/>
      <c r="G166" s="48"/>
      <c r="H166" s="48"/>
      <c r="I166" s="48"/>
      <c r="J166" s="48"/>
      <c r="K166" s="48"/>
      <c r="L166" s="48"/>
      <c r="M166" s="48"/>
      <c r="N166" s="49">
        <f t="shared" si="18"/>
        <v>0</v>
      </c>
    </row>
    <row r="167">
      <c r="A167" s="22">
        <v>166</v>
      </c>
      <c r="B167" s="57"/>
      <c r="C167" s="15"/>
      <c r="D167" s="16"/>
      <c r="E167" s="29"/>
      <c r="F167" s="48"/>
      <c r="G167" s="48"/>
      <c r="H167" s="48"/>
      <c r="I167" s="48"/>
      <c r="J167" s="48"/>
      <c r="K167" s="48"/>
      <c r="L167" s="48"/>
      <c r="M167" s="48"/>
      <c r="N167" s="49">
        <f t="shared" si="18"/>
        <v>0</v>
      </c>
    </row>
    <row r="168">
      <c r="A168" s="22">
        <v>167</v>
      </c>
      <c r="B168" s="57"/>
      <c r="C168" s="15"/>
      <c r="D168" s="16"/>
      <c r="E168" s="29"/>
      <c r="F168" s="48"/>
      <c r="G168" s="48"/>
      <c r="H168" s="48"/>
      <c r="I168" s="48"/>
      <c r="J168" s="48"/>
      <c r="K168" s="48"/>
      <c r="L168" s="48"/>
      <c r="M168" s="48"/>
      <c r="N168" s="49">
        <f t="shared" si="18"/>
        <v>0</v>
      </c>
    </row>
    <row r="169">
      <c r="A169" s="22">
        <v>168</v>
      </c>
      <c r="B169" s="57"/>
      <c r="C169" s="15"/>
      <c r="D169" s="16"/>
      <c r="E169" s="29"/>
      <c r="F169" s="48"/>
      <c r="G169" s="48"/>
      <c r="H169" s="48"/>
      <c r="I169" s="48"/>
      <c r="J169" s="48"/>
      <c r="K169" s="48"/>
      <c r="L169" s="48"/>
      <c r="M169" s="48"/>
      <c r="N169" s="49">
        <f t="shared" si="18"/>
        <v>0</v>
      </c>
    </row>
    <row r="170">
      <c r="A170" s="22">
        <v>169</v>
      </c>
      <c r="B170" s="57"/>
      <c r="C170" s="15"/>
      <c r="D170" s="16"/>
      <c r="E170" s="29"/>
      <c r="F170" s="48"/>
      <c r="G170" s="48"/>
      <c r="H170" s="48"/>
      <c r="I170" s="48"/>
      <c r="J170" s="48"/>
      <c r="K170" s="48"/>
      <c r="L170" s="48"/>
      <c r="M170" s="48"/>
      <c r="N170" s="49">
        <f t="shared" si="18"/>
        <v>0</v>
      </c>
    </row>
    <row r="171">
      <c r="A171" s="22">
        <v>170</v>
      </c>
      <c r="B171" s="57"/>
      <c r="C171" s="15"/>
      <c r="D171" s="16"/>
      <c r="E171" s="29"/>
      <c r="F171" s="48"/>
      <c r="G171" s="48"/>
      <c r="H171" s="48"/>
      <c r="I171" s="48"/>
      <c r="J171" s="48"/>
      <c r="K171" s="48"/>
      <c r="L171" s="48"/>
      <c r="M171" s="48"/>
      <c r="N171" s="49">
        <f t="shared" si="18"/>
        <v>0</v>
      </c>
    </row>
    <row r="172">
      <c r="A172" s="22">
        <v>171</v>
      </c>
      <c r="B172" s="57"/>
      <c r="C172" s="15"/>
      <c r="D172" s="16"/>
      <c r="E172" s="29"/>
      <c r="F172" s="48"/>
      <c r="G172" s="48"/>
      <c r="H172" s="48"/>
      <c r="I172" s="48"/>
      <c r="J172" s="48"/>
      <c r="K172" s="48"/>
      <c r="L172" s="48"/>
      <c r="M172" s="48"/>
      <c r="N172" s="49">
        <f t="shared" si="18"/>
        <v>0</v>
      </c>
    </row>
    <row r="173">
      <c r="A173" s="22">
        <v>172</v>
      </c>
      <c r="B173" s="57"/>
      <c r="C173" s="15"/>
      <c r="D173" s="16"/>
      <c r="E173" s="29"/>
      <c r="F173" s="48"/>
      <c r="G173" s="48"/>
      <c r="H173" s="48"/>
      <c r="I173" s="48"/>
      <c r="J173" s="48"/>
      <c r="K173" s="48"/>
      <c r="L173" s="48"/>
      <c r="M173" s="48"/>
      <c r="N173" s="49">
        <f t="shared" si="18"/>
        <v>0</v>
      </c>
    </row>
    <row r="174">
      <c r="A174" s="22">
        <v>173</v>
      </c>
      <c r="B174" s="57"/>
      <c r="C174" s="15"/>
      <c r="D174" s="16"/>
      <c r="E174" s="29"/>
      <c r="F174" s="48"/>
      <c r="G174" s="48"/>
      <c r="H174" s="48"/>
      <c r="I174" s="48"/>
      <c r="J174" s="48"/>
      <c r="K174" s="48"/>
      <c r="L174" s="48"/>
      <c r="M174" s="48"/>
      <c r="N174" s="49">
        <f t="shared" si="18"/>
        <v>0</v>
      </c>
    </row>
    <row r="175">
      <c r="A175" s="22">
        <v>174</v>
      </c>
      <c r="B175" s="57"/>
      <c r="C175" s="15"/>
      <c r="D175" s="16"/>
      <c r="E175" s="29"/>
      <c r="F175" s="48"/>
      <c r="G175" s="48"/>
      <c r="H175" s="48"/>
      <c r="I175" s="48"/>
      <c r="J175" s="48"/>
      <c r="K175" s="48"/>
      <c r="L175" s="48"/>
      <c r="M175" s="48"/>
      <c r="N175" s="49">
        <f t="shared" si="18"/>
        <v>0</v>
      </c>
    </row>
    <row r="176">
      <c r="A176" s="22">
        <v>175</v>
      </c>
      <c r="B176" s="57"/>
      <c r="C176" s="15"/>
      <c r="D176" s="16"/>
      <c r="E176" s="29"/>
      <c r="F176" s="48"/>
      <c r="G176" s="48"/>
      <c r="H176" s="48"/>
      <c r="I176" s="48"/>
      <c r="J176" s="48"/>
      <c r="K176" s="48"/>
      <c r="L176" s="48"/>
      <c r="M176" s="48"/>
      <c r="N176" s="49">
        <f t="shared" si="18"/>
        <v>0</v>
      </c>
    </row>
    <row r="177">
      <c r="A177" s="22">
        <v>176</v>
      </c>
      <c r="B177" s="57"/>
      <c r="C177" s="15"/>
      <c r="D177" s="16"/>
      <c r="E177" s="29"/>
      <c r="F177" s="48"/>
      <c r="G177" s="48"/>
      <c r="H177" s="48"/>
      <c r="I177" s="48"/>
      <c r="J177" s="48"/>
      <c r="K177" s="48"/>
      <c r="L177" s="48"/>
      <c r="M177" s="48"/>
      <c r="N177" s="49">
        <f t="shared" si="18"/>
        <v>0</v>
      </c>
    </row>
    <row r="178">
      <c r="A178" s="22">
        <v>177</v>
      </c>
      <c r="B178" s="57"/>
      <c r="C178" s="15"/>
      <c r="D178" s="16"/>
      <c r="E178" s="29"/>
      <c r="F178" s="48"/>
      <c r="G178" s="48"/>
      <c r="H178" s="48"/>
      <c r="I178" s="48"/>
      <c r="J178" s="48"/>
      <c r="K178" s="48"/>
      <c r="L178" s="48"/>
      <c r="M178" s="48"/>
      <c r="N178" s="49">
        <f t="shared" si="18"/>
        <v>0</v>
      </c>
    </row>
    <row r="179">
      <c r="A179" s="22">
        <v>178</v>
      </c>
      <c r="B179" s="57"/>
      <c r="C179" s="15"/>
      <c r="D179" s="16"/>
      <c r="E179" s="29"/>
      <c r="F179" s="48"/>
      <c r="G179" s="48"/>
      <c r="H179" s="48"/>
      <c r="I179" s="48"/>
      <c r="J179" s="48"/>
      <c r="K179" s="48"/>
      <c r="L179" s="48"/>
      <c r="M179" s="48"/>
      <c r="N179" s="49">
        <f t="shared" si="18"/>
        <v>0</v>
      </c>
    </row>
    <row r="180">
      <c r="A180" s="22">
        <v>179</v>
      </c>
      <c r="B180" s="57"/>
      <c r="C180" s="15"/>
      <c r="D180" s="16"/>
      <c r="E180" s="29"/>
      <c r="F180" s="48"/>
      <c r="G180" s="48"/>
      <c r="H180" s="48"/>
      <c r="I180" s="48"/>
      <c r="J180" s="48"/>
      <c r="K180" s="48"/>
      <c r="L180" s="48"/>
      <c r="M180" s="48"/>
      <c r="N180" s="49">
        <f t="shared" si="18"/>
        <v>0</v>
      </c>
    </row>
    <row r="181">
      <c r="A181" s="22">
        <v>180</v>
      </c>
      <c r="B181" s="57"/>
      <c r="C181" s="15"/>
      <c r="D181" s="16"/>
      <c r="E181" s="29"/>
      <c r="F181" s="48"/>
      <c r="G181" s="48"/>
      <c r="H181" s="48"/>
      <c r="I181" s="48"/>
      <c r="J181" s="48"/>
      <c r="K181" s="48"/>
      <c r="L181" s="48"/>
      <c r="M181" s="48"/>
      <c r="N181" s="49">
        <f t="shared" si="18"/>
        <v>0</v>
      </c>
    </row>
    <row r="182">
      <c r="A182" s="22">
        <v>181</v>
      </c>
      <c r="B182" s="57"/>
      <c r="C182" s="15"/>
      <c r="D182" s="16"/>
      <c r="E182" s="29"/>
      <c r="F182" s="48"/>
      <c r="G182" s="48"/>
      <c r="H182" s="48"/>
      <c r="I182" s="48"/>
      <c r="J182" s="48"/>
      <c r="K182" s="48"/>
      <c r="L182" s="48"/>
      <c r="M182" s="48"/>
      <c r="N182" s="49">
        <f t="shared" si="18"/>
        <v>0</v>
      </c>
    </row>
    <row r="183">
      <c r="A183" s="22">
        <v>182</v>
      </c>
      <c r="B183" s="57"/>
      <c r="C183" s="15"/>
      <c r="D183" s="16"/>
      <c r="E183" s="29"/>
      <c r="F183" s="48"/>
      <c r="G183" s="48"/>
      <c r="H183" s="48"/>
      <c r="I183" s="48"/>
      <c r="J183" s="48"/>
      <c r="K183" s="48"/>
      <c r="L183" s="48"/>
      <c r="M183" s="48"/>
      <c r="N183" s="49">
        <f t="shared" si="18"/>
        <v>0</v>
      </c>
    </row>
    <row r="184">
      <c r="A184" s="22">
        <v>183</v>
      </c>
      <c r="B184" s="57"/>
      <c r="C184" s="15"/>
      <c r="D184" s="16"/>
      <c r="E184" s="29"/>
      <c r="F184" s="48"/>
      <c r="G184" s="48"/>
      <c r="H184" s="48"/>
      <c r="I184" s="48"/>
      <c r="J184" s="48"/>
      <c r="K184" s="48"/>
      <c r="L184" s="48"/>
      <c r="M184" s="48"/>
      <c r="N184" s="49">
        <f t="shared" si="18"/>
        <v>0</v>
      </c>
    </row>
    <row r="185">
      <c r="A185" s="22">
        <v>184</v>
      </c>
      <c r="B185" s="57"/>
      <c r="C185" s="15"/>
      <c r="D185" s="16"/>
      <c r="E185" s="29"/>
      <c r="F185" s="48"/>
      <c r="G185" s="48"/>
      <c r="H185" s="48"/>
      <c r="I185" s="48"/>
      <c r="J185" s="48"/>
      <c r="K185" s="48"/>
      <c r="L185" s="48"/>
      <c r="M185" s="48"/>
      <c r="N185" s="49">
        <f t="shared" si="18"/>
        <v>0</v>
      </c>
    </row>
    <row r="186">
      <c r="A186" s="22">
        <v>185</v>
      </c>
      <c r="B186" s="57"/>
      <c r="C186" s="15"/>
      <c r="D186" s="16"/>
      <c r="E186" s="29"/>
      <c r="F186" s="48"/>
      <c r="G186" s="48"/>
      <c r="H186" s="48"/>
      <c r="I186" s="48"/>
      <c r="J186" s="48"/>
      <c r="K186" s="48"/>
      <c r="L186" s="48"/>
      <c r="M186" s="48"/>
      <c r="N186" s="49">
        <f t="shared" si="18"/>
        <v>0</v>
      </c>
    </row>
    <row r="187">
      <c r="A187" s="22">
        <v>186</v>
      </c>
      <c r="B187" s="57"/>
      <c r="C187" s="15"/>
      <c r="D187" s="16"/>
      <c r="E187" s="29"/>
      <c r="F187" s="48"/>
      <c r="G187" s="48"/>
      <c r="H187" s="48"/>
      <c r="I187" s="48"/>
      <c r="J187" s="48"/>
      <c r="K187" s="48"/>
      <c r="L187" s="48"/>
      <c r="M187" s="48"/>
      <c r="N187" s="49">
        <f t="shared" si="18"/>
        <v>0</v>
      </c>
    </row>
    <row r="188">
      <c r="A188" s="22">
        <v>187</v>
      </c>
      <c r="B188" s="57"/>
      <c r="C188" s="15"/>
      <c r="D188" s="16"/>
      <c r="E188" s="29"/>
      <c r="F188" s="48"/>
      <c r="G188" s="48"/>
      <c r="H188" s="48"/>
      <c r="I188" s="48"/>
      <c r="J188" s="48"/>
      <c r="K188" s="48"/>
      <c r="L188" s="48"/>
      <c r="M188" s="48"/>
      <c r="N188" s="49">
        <f t="shared" si="18"/>
        <v>0</v>
      </c>
    </row>
    <row r="189">
      <c r="A189" s="22">
        <v>188</v>
      </c>
      <c r="B189" s="57"/>
      <c r="C189" s="15"/>
      <c r="D189" s="16"/>
      <c r="E189" s="29"/>
      <c r="F189" s="48"/>
      <c r="G189" s="48"/>
      <c r="H189" s="48"/>
      <c r="I189" s="48"/>
      <c r="J189" s="48"/>
      <c r="K189" s="48"/>
      <c r="L189" s="48"/>
      <c r="M189" s="48"/>
      <c r="N189" s="49">
        <f t="shared" si="18"/>
        <v>0</v>
      </c>
    </row>
    <row r="190">
      <c r="A190" s="22">
        <v>189</v>
      </c>
      <c r="B190" s="57"/>
      <c r="C190" s="15"/>
      <c r="D190" s="16"/>
      <c r="E190" s="29"/>
      <c r="F190" s="48"/>
      <c r="G190" s="48"/>
      <c r="H190" s="48"/>
      <c r="I190" s="48"/>
      <c r="J190" s="48"/>
      <c r="K190" s="48"/>
      <c r="L190" s="48"/>
      <c r="M190" s="48"/>
      <c r="N190" s="49">
        <f t="shared" si="18"/>
        <v>0</v>
      </c>
    </row>
    <row r="191">
      <c r="A191" s="22">
        <v>190</v>
      </c>
      <c r="B191" s="57"/>
      <c r="C191" s="15"/>
      <c r="D191" s="16"/>
      <c r="E191" s="29"/>
      <c r="F191" s="48"/>
      <c r="G191" s="48"/>
      <c r="H191" s="48"/>
      <c r="I191" s="48"/>
      <c r="J191" s="48"/>
      <c r="K191" s="48"/>
      <c r="L191" s="48"/>
      <c r="M191" s="48"/>
      <c r="N191" s="49">
        <f t="shared" si="18"/>
        <v>0</v>
      </c>
    </row>
    <row r="192">
      <c r="A192" s="22">
        <v>191</v>
      </c>
      <c r="B192" s="57"/>
      <c r="C192" s="15"/>
      <c r="D192" s="16"/>
      <c r="E192" s="29"/>
      <c r="F192" s="48"/>
      <c r="G192" s="48"/>
      <c r="H192" s="48"/>
      <c r="I192" s="48"/>
      <c r="J192" s="48"/>
      <c r="K192" s="48"/>
      <c r="L192" s="48"/>
      <c r="M192" s="48"/>
      <c r="N192" s="49">
        <f t="shared" si="18"/>
        <v>0</v>
      </c>
    </row>
    <row r="193">
      <c r="A193" s="22">
        <v>192</v>
      </c>
      <c r="B193" s="57"/>
      <c r="C193" s="15"/>
      <c r="D193" s="16"/>
      <c r="E193" s="29"/>
      <c r="F193" s="48"/>
      <c r="G193" s="48"/>
      <c r="H193" s="48"/>
      <c r="I193" s="48"/>
      <c r="J193" s="48"/>
      <c r="K193" s="48"/>
      <c r="L193" s="48"/>
      <c r="M193" s="48"/>
      <c r="N193" s="49">
        <f t="shared" si="18"/>
        <v>0</v>
      </c>
    </row>
    <row r="194">
      <c r="A194" s="22">
        <v>193</v>
      </c>
      <c r="B194" s="57"/>
      <c r="C194" s="15"/>
      <c r="D194" s="16"/>
      <c r="E194" s="29"/>
      <c r="F194" s="48"/>
      <c r="G194" s="48"/>
      <c r="H194" s="48"/>
      <c r="I194" s="48"/>
      <c r="J194" s="48"/>
      <c r="K194" s="48"/>
      <c r="L194" s="48"/>
      <c r="M194" s="48"/>
      <c r="N194" s="49">
        <f t="shared" si="18"/>
        <v>0</v>
      </c>
    </row>
    <row r="195">
      <c r="A195" s="22">
        <v>194</v>
      </c>
      <c r="B195" s="57"/>
      <c r="C195" s="15"/>
      <c r="D195" s="16"/>
      <c r="E195" s="29"/>
      <c r="F195" s="48"/>
      <c r="G195" s="48"/>
      <c r="H195" s="48"/>
      <c r="I195" s="48"/>
      <c r="J195" s="48"/>
      <c r="K195" s="48"/>
      <c r="L195" s="48"/>
      <c r="M195" s="48"/>
      <c r="N195" s="49">
        <f t="shared" si="18"/>
        <v>0</v>
      </c>
    </row>
    <row r="196">
      <c r="A196" s="22">
        <v>195</v>
      </c>
      <c r="B196" s="57"/>
      <c r="C196" s="15"/>
      <c r="D196" s="16"/>
      <c r="E196" s="29"/>
      <c r="F196" s="48"/>
      <c r="G196" s="48"/>
      <c r="H196" s="48"/>
      <c r="I196" s="48"/>
      <c r="J196" s="48"/>
      <c r="K196" s="48"/>
      <c r="L196" s="48"/>
      <c r="M196" s="48"/>
      <c r="N196" s="49">
        <f t="shared" si="18"/>
        <v>0</v>
      </c>
    </row>
    <row r="197">
      <c r="A197" s="22">
        <v>196</v>
      </c>
      <c r="B197" s="57"/>
      <c r="C197" s="15"/>
      <c r="D197" s="16"/>
      <c r="E197" s="29"/>
      <c r="F197" s="48"/>
      <c r="G197" s="48"/>
      <c r="H197" s="48"/>
      <c r="I197" s="48"/>
      <c r="J197" s="48"/>
      <c r="K197" s="48"/>
      <c r="L197" s="48"/>
      <c r="M197" s="48"/>
      <c r="N197" s="49">
        <f t="shared" si="18"/>
        <v>0</v>
      </c>
    </row>
    <row r="198">
      <c r="A198" s="22">
        <v>197</v>
      </c>
      <c r="B198" s="57"/>
      <c r="C198" s="15"/>
      <c r="D198" s="16"/>
      <c r="E198" s="29"/>
      <c r="F198" s="48"/>
      <c r="G198" s="48"/>
      <c r="H198" s="48"/>
      <c r="I198" s="48"/>
      <c r="J198" s="48"/>
      <c r="K198" s="48"/>
      <c r="L198" s="48"/>
      <c r="M198" s="48"/>
      <c r="N198" s="49">
        <f t="shared" si="18"/>
        <v>0</v>
      </c>
    </row>
    <row r="199">
      <c r="A199" s="22">
        <v>198</v>
      </c>
      <c r="B199" s="57"/>
      <c r="C199" s="15"/>
      <c r="D199" s="16"/>
      <c r="E199" s="29"/>
      <c r="F199" s="48"/>
      <c r="G199" s="48"/>
      <c r="H199" s="48"/>
      <c r="I199" s="48"/>
      <c r="J199" s="48"/>
      <c r="K199" s="48"/>
      <c r="L199" s="48"/>
      <c r="M199" s="48"/>
      <c r="N199" s="49">
        <f t="shared" si="18"/>
        <v>0</v>
      </c>
    </row>
    <row r="200">
      <c r="A200" s="22">
        <v>199</v>
      </c>
      <c r="B200" s="57"/>
      <c r="C200" s="15"/>
      <c r="D200" s="16"/>
      <c r="E200" s="29"/>
      <c r="F200" s="48"/>
      <c r="G200" s="48"/>
      <c r="H200" s="48"/>
      <c r="I200" s="48"/>
      <c r="J200" s="48"/>
      <c r="K200" s="48"/>
      <c r="L200" s="48"/>
      <c r="M200" s="48"/>
      <c r="N200" s="49">
        <f t="shared" si="18"/>
        <v>0</v>
      </c>
    </row>
    <row r="201" ht="15.75">
      <c r="A201" s="60">
        <v>200</v>
      </c>
      <c r="B201" s="61"/>
      <c r="C201" s="62"/>
      <c r="D201" s="63"/>
      <c r="E201" s="64"/>
      <c r="F201" s="65"/>
      <c r="G201" s="65"/>
      <c r="H201" s="65"/>
      <c r="I201" s="65"/>
      <c r="J201" s="65"/>
      <c r="K201" s="65"/>
      <c r="L201" s="65"/>
      <c r="M201" s="65"/>
      <c r="N201" s="49">
        <f t="shared" si="18"/>
        <v>0</v>
      </c>
    </row>
  </sheetData>
  <autoFilter ref="N1:N201"/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EE0000-00EF-4BAC-8D7A-00D600F50018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10" operator="equal" id="{004900FA-00DB-41E5-A265-00EC00F700B0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F30:M69</xm:sqref>
        </x14:conditionalFormatting>
        <x14:conditionalFormatting xmlns:xm="http://schemas.microsoft.com/office/excel/2006/main">
          <x14:cfRule type="cellIs" priority="9" operator="equal" id="{002D00F7-007D-4688-AA2D-00D400A9004A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5C00E1-00B0-4676-A2B2-006F0097008C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F30:M69</xm:sqref>
        </x14:conditionalFormatting>
        <x14:conditionalFormatting xmlns:xm="http://schemas.microsoft.com/office/excel/2006/main">
          <x14:cfRule type="cellIs" priority="8" operator="equal" id="{003C0018-00D7-4B64-903A-00CF008E00B2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5500EC-0054-445D-BFEA-00BE0023000A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F30:M69</xm:sqref>
        </x14:conditionalFormatting>
        <x14:conditionalFormatting xmlns:xm="http://schemas.microsoft.com/office/excel/2006/main">
          <x14:cfRule type="cellIs" priority="7" operator="equal" id="{00D70025-0012-4E3B-9A4E-0038002A0077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12007C-00FC-4C32-85D8-00EC003F00F2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F30:M69</xm:sqref>
        </x14:conditionalFormatting>
        <x14:conditionalFormatting xmlns:xm="http://schemas.microsoft.com/office/excel/2006/main">
          <x14:cfRule type="cellIs" priority="6" operator="equal" id="{00FB001F-0084-4045-9957-00BF00410004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AE0030-001D-43CF-9E87-004900D1004D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F30:M69</xm:sqref>
        </x14:conditionalFormatting>
        <x14:conditionalFormatting xmlns:xm="http://schemas.microsoft.com/office/excel/2006/main">
          <x14:cfRule type="cellIs" priority="5" operator="equal" id="{00E70047-00C1-4FFC-A482-005500D80000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8700EB-006C-464D-A248-006500FE0065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F30:M69</xm:sqref>
        </x14:conditionalFormatting>
        <x14:conditionalFormatting xmlns:xm="http://schemas.microsoft.com/office/excel/2006/main">
          <x14:cfRule type="cellIs" priority="3" operator="equal" id="{0015001D-009F-4917-A93A-002D0034005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11</v>
      </c>
      <c r="R1" s="11">
        <v>29</v>
      </c>
      <c r="S1" s="11">
        <v>44</v>
      </c>
      <c r="T1" s="11">
        <v>45</v>
      </c>
      <c r="U1" s="11">
        <v>46</v>
      </c>
      <c r="V1" s="12">
        <v>50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 t="shared" ref="D2:D9" si="19">IF(N2&gt;3,"S","N")</f>
        <v>N</v>
      </c>
      <c r="E2" s="75"/>
      <c r="F2" s="18"/>
      <c r="G2" s="19"/>
      <c r="H2" s="19"/>
      <c r="I2" s="19"/>
      <c r="J2" s="19"/>
      <c r="K2" s="19"/>
      <c r="L2" s="19"/>
      <c r="M2" s="19"/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 t="shared" si="19"/>
        <v>N</v>
      </c>
      <c r="E3" s="75"/>
      <c r="F3" s="23"/>
      <c r="G3" s="24"/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 t="shared" si="19"/>
        <v>N</v>
      </c>
      <c r="E4" s="84"/>
      <c r="F4" s="18"/>
      <c r="G4" s="2"/>
      <c r="H4" s="2"/>
      <c r="I4" s="2"/>
      <c r="J4" s="2"/>
      <c r="K4" s="2"/>
      <c r="L4" s="2"/>
      <c r="M4" s="2"/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 t="shared" si="19"/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 t="shared" si="19"/>
        <v>N</v>
      </c>
      <c r="E6" s="84"/>
      <c r="F6" s="18"/>
      <c r="G6" s="2"/>
      <c r="H6" s="2"/>
      <c r="I6" s="2"/>
      <c r="J6" s="2"/>
      <c r="K6" s="2"/>
      <c r="L6" s="2"/>
      <c r="M6" s="2"/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 t="shared" si="19"/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 t="shared" si="19"/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 t="shared" si="19"/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193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 t="shared" ref="D10:D52" si="20"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 t="shared" si="20"/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 t="shared" si="20"/>
        <v>N</v>
      </c>
      <c r="E12" s="103"/>
      <c r="F12" s="48">
        <v>1</v>
      </c>
      <c r="G12" s="48">
        <v>7</v>
      </c>
      <c r="H12" s="48">
        <v>15</v>
      </c>
      <c r="I12" s="48">
        <v>24</v>
      </c>
      <c r="J12" s="48">
        <v>34</v>
      </c>
      <c r="K12" s="48">
        <v>53</v>
      </c>
      <c r="L12" s="48"/>
      <c r="M12" s="48"/>
      <c r="N12" s="104">
        <f t="shared" ref="N12:N64" si="21">SUM(COUNTIF(F12:M12,$Q$1))+(COUNTIF(F12:M12,$R$1))+(COUNTIF(F12:M12,$S$1))+(COUNTIF(F12:M12,$T$1))+(COUNTIF(F12:M12,$U$1))+(COUNTIF(F12:M12,$V$1))</f>
        <v>0</v>
      </c>
      <c r="O12" s="33"/>
      <c r="P12" s="105"/>
      <c r="Q12" s="106">
        <v>1</v>
      </c>
      <c r="R12" s="107">
        <f t="shared" ref="R12:R31" si="22">COUNTIF($F$2:$M$308,Q12)</f>
        <v>2</v>
      </c>
      <c r="S12" s="108"/>
      <c r="T12" s="52">
        <v>21</v>
      </c>
      <c r="U12" s="53">
        <f t="shared" ref="U12:U31" si="23">COUNTIF($F$2:$M$308,T12)</f>
        <v>1</v>
      </c>
      <c r="V12" s="108"/>
      <c r="W12" s="52">
        <v>41</v>
      </c>
      <c r="X12" s="53">
        <f t="shared" ref="X12:X31" si="24">COUNTIF($F$2:$M$308,W12)</f>
        <v>1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 t="shared" si="20"/>
        <v>N</v>
      </c>
      <c r="E13" s="103"/>
      <c r="F13" s="48">
        <v>8</v>
      </c>
      <c r="G13" s="48">
        <v>15</v>
      </c>
      <c r="H13" s="48">
        <v>27</v>
      </c>
      <c r="I13" s="48">
        <v>30</v>
      </c>
      <c r="J13" s="48">
        <v>43</v>
      </c>
      <c r="K13" s="48">
        <v>47</v>
      </c>
      <c r="L13" s="48"/>
      <c r="M13" s="48"/>
      <c r="N13" s="104">
        <f t="shared" si="21"/>
        <v>0</v>
      </c>
      <c r="O13" s="33"/>
      <c r="P13" s="105"/>
      <c r="Q13" s="52">
        <v>2</v>
      </c>
      <c r="R13" s="53">
        <f t="shared" si="22"/>
        <v>0</v>
      </c>
      <c r="S13" s="108"/>
      <c r="T13" s="52">
        <v>22</v>
      </c>
      <c r="U13" s="53">
        <f t="shared" si="23"/>
        <v>0</v>
      </c>
      <c r="V13" s="108"/>
      <c r="W13" s="52">
        <v>42</v>
      </c>
      <c r="X13" s="53">
        <f t="shared" si="24"/>
        <v>0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 t="shared" si="20"/>
        <v>N</v>
      </c>
      <c r="E14" s="103"/>
      <c r="F14" s="48">
        <v>16</v>
      </c>
      <c r="G14" s="48">
        <v>25</v>
      </c>
      <c r="H14" s="48">
        <v>34</v>
      </c>
      <c r="I14" s="48">
        <v>39</v>
      </c>
      <c r="J14" s="48">
        <v>55</v>
      </c>
      <c r="K14" s="48">
        <v>58</v>
      </c>
      <c r="L14" s="48"/>
      <c r="M14" s="48"/>
      <c r="N14" s="104">
        <f t="shared" si="21"/>
        <v>0</v>
      </c>
      <c r="O14" s="33"/>
      <c r="P14" s="105"/>
      <c r="Q14" s="52">
        <v>3</v>
      </c>
      <c r="R14" s="53">
        <f t="shared" si="22"/>
        <v>0</v>
      </c>
      <c r="S14" s="108"/>
      <c r="T14" s="52">
        <v>23</v>
      </c>
      <c r="U14" s="53">
        <f t="shared" si="23"/>
        <v>0</v>
      </c>
      <c r="V14" s="108"/>
      <c r="W14" s="52">
        <v>43</v>
      </c>
      <c r="X14" s="53">
        <f t="shared" si="24"/>
        <v>1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 t="shared" si="20"/>
        <v>N</v>
      </c>
      <c r="E15" s="103"/>
      <c r="F15" s="48">
        <v>9</v>
      </c>
      <c r="G15" s="48">
        <v>12</v>
      </c>
      <c r="H15" s="48">
        <v>18</v>
      </c>
      <c r="I15" s="48">
        <v>20</v>
      </c>
      <c r="J15" s="48">
        <v>26</v>
      </c>
      <c r="K15" s="48">
        <v>41</v>
      </c>
      <c r="L15" s="48"/>
      <c r="M15" s="48"/>
      <c r="N15" s="104">
        <f t="shared" si="21"/>
        <v>0</v>
      </c>
      <c r="O15" s="33"/>
      <c r="P15" s="105"/>
      <c r="Q15" s="52">
        <v>4</v>
      </c>
      <c r="R15" s="53">
        <f t="shared" si="22"/>
        <v>0</v>
      </c>
      <c r="S15" s="108"/>
      <c r="T15" s="52">
        <v>24</v>
      </c>
      <c r="U15" s="53">
        <f t="shared" si="23"/>
        <v>1</v>
      </c>
      <c r="V15" s="108"/>
      <c r="W15" s="52">
        <v>44</v>
      </c>
      <c r="X15" s="53">
        <f t="shared" si="24"/>
        <v>1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 t="shared" si="20"/>
        <v>N</v>
      </c>
      <c r="E16" s="103"/>
      <c r="F16" s="48">
        <v>1</v>
      </c>
      <c r="G16" s="48">
        <v>6</v>
      </c>
      <c r="H16" s="48">
        <v>40</v>
      </c>
      <c r="I16" s="48">
        <v>47</v>
      </c>
      <c r="J16" s="48">
        <v>56</v>
      </c>
      <c r="K16" s="48">
        <v>60</v>
      </c>
      <c r="L16" s="48"/>
      <c r="M16" s="48"/>
      <c r="N16" s="104">
        <f t="shared" si="21"/>
        <v>0</v>
      </c>
      <c r="O16" s="33"/>
      <c r="P16" s="105"/>
      <c r="Q16" s="52">
        <v>5</v>
      </c>
      <c r="R16" s="53">
        <f t="shared" si="22"/>
        <v>0</v>
      </c>
      <c r="S16" s="108"/>
      <c r="T16" s="52">
        <v>25</v>
      </c>
      <c r="U16" s="53">
        <f t="shared" si="23"/>
        <v>1</v>
      </c>
      <c r="V16" s="108"/>
      <c r="W16" s="52">
        <v>45</v>
      </c>
      <c r="X16" s="53">
        <f t="shared" si="24"/>
        <v>0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 t="shared" si="20"/>
        <v>N</v>
      </c>
      <c r="E17" s="103"/>
      <c r="F17" s="48">
        <v>12</v>
      </c>
      <c r="G17" s="48">
        <v>16</v>
      </c>
      <c r="H17" s="48">
        <v>21</v>
      </c>
      <c r="I17" s="48">
        <v>44</v>
      </c>
      <c r="J17" s="48">
        <v>50</v>
      </c>
      <c r="K17" s="48">
        <v>52</v>
      </c>
      <c r="L17" s="48"/>
      <c r="M17" s="48"/>
      <c r="N17" s="104">
        <f t="shared" si="21"/>
        <v>2</v>
      </c>
      <c r="O17" s="33"/>
      <c r="P17" s="105"/>
      <c r="Q17" s="52">
        <v>6</v>
      </c>
      <c r="R17" s="53">
        <f t="shared" si="22"/>
        <v>1</v>
      </c>
      <c r="S17" s="108"/>
      <c r="T17" s="52">
        <v>26</v>
      </c>
      <c r="U17" s="53">
        <f t="shared" si="23"/>
        <v>1</v>
      </c>
      <c r="V17" s="108"/>
      <c r="W17" s="52">
        <v>46</v>
      </c>
      <c r="X17" s="53">
        <f t="shared" si="24"/>
        <v>0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 t="shared" si="20"/>
        <v>N</v>
      </c>
      <c r="E18" s="103"/>
      <c r="F18" s="48"/>
      <c r="G18" s="48"/>
      <c r="H18" s="48"/>
      <c r="I18" s="48"/>
      <c r="J18" s="48"/>
      <c r="K18" s="48"/>
      <c r="L18" s="48"/>
      <c r="M18" s="48"/>
      <c r="N18" s="104">
        <f t="shared" si="21"/>
        <v>0</v>
      </c>
      <c r="O18" s="33"/>
      <c r="P18" s="105"/>
      <c r="Q18" s="52">
        <v>7</v>
      </c>
      <c r="R18" s="53">
        <f t="shared" si="22"/>
        <v>1</v>
      </c>
      <c r="S18" s="108"/>
      <c r="T18" s="52">
        <v>27</v>
      </c>
      <c r="U18" s="53">
        <f t="shared" si="23"/>
        <v>1</v>
      </c>
      <c r="V18" s="108"/>
      <c r="W18" s="52">
        <v>47</v>
      </c>
      <c r="X18" s="53">
        <f t="shared" si="24"/>
        <v>2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 t="shared" si="20"/>
        <v>N</v>
      </c>
      <c r="E19" s="103"/>
      <c r="F19" s="48"/>
      <c r="G19" s="48"/>
      <c r="H19" s="48"/>
      <c r="I19" s="48"/>
      <c r="J19" s="48"/>
      <c r="K19" s="48"/>
      <c r="L19" s="48"/>
      <c r="M19" s="48"/>
      <c r="N19" s="104">
        <f t="shared" si="21"/>
        <v>0</v>
      </c>
      <c r="O19" s="33"/>
      <c r="P19" s="105"/>
      <c r="Q19" s="52">
        <v>8</v>
      </c>
      <c r="R19" s="53">
        <f t="shared" si="22"/>
        <v>1</v>
      </c>
      <c r="S19" s="108"/>
      <c r="T19" s="52">
        <v>28</v>
      </c>
      <c r="U19" s="53">
        <f t="shared" si="23"/>
        <v>0</v>
      </c>
      <c r="V19" s="108"/>
      <c r="W19" s="52">
        <v>48</v>
      </c>
      <c r="X19" s="53">
        <f t="shared" si="24"/>
        <v>0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 t="shared" si="20"/>
        <v>N</v>
      </c>
      <c r="E20" s="103"/>
      <c r="F20" s="48"/>
      <c r="G20" s="48"/>
      <c r="H20" s="48"/>
      <c r="I20" s="48"/>
      <c r="J20" s="48"/>
      <c r="K20" s="48"/>
      <c r="L20" s="48"/>
      <c r="M20" s="48"/>
      <c r="N20" s="104">
        <f t="shared" si="21"/>
        <v>0</v>
      </c>
      <c r="O20" s="33"/>
      <c r="P20" s="105"/>
      <c r="Q20" s="52">
        <v>9</v>
      </c>
      <c r="R20" s="53">
        <f t="shared" si="22"/>
        <v>1</v>
      </c>
      <c r="S20" s="108"/>
      <c r="T20" s="52">
        <v>29</v>
      </c>
      <c r="U20" s="53">
        <f t="shared" si="23"/>
        <v>0</v>
      </c>
      <c r="V20" s="108"/>
      <c r="W20" s="52">
        <v>49</v>
      </c>
      <c r="X20" s="53">
        <f t="shared" si="24"/>
        <v>0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 t="shared" si="20"/>
        <v>N</v>
      </c>
      <c r="E21" s="103"/>
      <c r="F21" s="48"/>
      <c r="G21" s="48"/>
      <c r="H21" s="48"/>
      <c r="I21" s="48"/>
      <c r="J21" s="48"/>
      <c r="K21" s="48"/>
      <c r="L21" s="48"/>
      <c r="M21" s="48"/>
      <c r="N21" s="104">
        <f t="shared" si="21"/>
        <v>0</v>
      </c>
      <c r="O21" s="96"/>
      <c r="P21" s="105"/>
      <c r="Q21" s="52">
        <v>10</v>
      </c>
      <c r="R21" s="53">
        <f t="shared" si="22"/>
        <v>0</v>
      </c>
      <c r="S21" s="108"/>
      <c r="T21" s="52">
        <v>30</v>
      </c>
      <c r="U21" s="53">
        <f t="shared" si="23"/>
        <v>1</v>
      </c>
      <c r="V21" s="108"/>
      <c r="W21" s="52">
        <v>50</v>
      </c>
      <c r="X21" s="53">
        <f t="shared" si="24"/>
        <v>1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 t="shared" si="20"/>
        <v>N</v>
      </c>
      <c r="E22" s="103"/>
      <c r="F22" s="48"/>
      <c r="G22" s="48"/>
      <c r="H22" s="48"/>
      <c r="I22" s="48"/>
      <c r="J22" s="48"/>
      <c r="K22" s="48"/>
      <c r="L22" s="48"/>
      <c r="M22" s="48"/>
      <c r="N22" s="104">
        <f t="shared" si="21"/>
        <v>0</v>
      </c>
      <c r="O22" s="96"/>
      <c r="P22" s="105"/>
      <c r="Q22" s="52">
        <v>11</v>
      </c>
      <c r="R22" s="53">
        <f t="shared" si="22"/>
        <v>0</v>
      </c>
      <c r="S22" s="108"/>
      <c r="T22" s="52">
        <v>31</v>
      </c>
      <c r="U22" s="53">
        <f t="shared" si="23"/>
        <v>0</v>
      </c>
      <c r="V22" s="108"/>
      <c r="W22" s="52">
        <v>51</v>
      </c>
      <c r="X22" s="53">
        <f t="shared" si="24"/>
        <v>0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 t="shared" si="20"/>
        <v>N</v>
      </c>
      <c r="E23" s="103"/>
      <c r="F23" s="48"/>
      <c r="G23" s="48"/>
      <c r="H23" s="48"/>
      <c r="I23" s="48"/>
      <c r="J23" s="48"/>
      <c r="K23" s="48"/>
      <c r="L23" s="48"/>
      <c r="M23" s="48"/>
      <c r="N23" s="104">
        <f t="shared" si="21"/>
        <v>0</v>
      </c>
      <c r="O23" s="96"/>
      <c r="P23" s="105"/>
      <c r="Q23" s="52">
        <v>12</v>
      </c>
      <c r="R23" s="53">
        <f t="shared" si="22"/>
        <v>2</v>
      </c>
      <c r="S23" s="108"/>
      <c r="T23" s="52">
        <v>32</v>
      </c>
      <c r="U23" s="53">
        <f t="shared" si="23"/>
        <v>0</v>
      </c>
      <c r="V23" s="108"/>
      <c r="W23" s="52">
        <v>52</v>
      </c>
      <c r="X23" s="53">
        <f t="shared" si="24"/>
        <v>1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 t="shared" si="20"/>
        <v>N</v>
      </c>
      <c r="E24" s="103"/>
      <c r="F24" s="48"/>
      <c r="G24" s="48"/>
      <c r="H24" s="48"/>
      <c r="I24" s="48"/>
      <c r="J24" s="48"/>
      <c r="K24" s="48"/>
      <c r="L24" s="48"/>
      <c r="M24" s="48"/>
      <c r="N24" s="104">
        <f t="shared" si="21"/>
        <v>0</v>
      </c>
      <c r="O24" s="96"/>
      <c r="P24" s="105"/>
      <c r="Q24" s="52">
        <v>13</v>
      </c>
      <c r="R24" s="53">
        <f t="shared" si="22"/>
        <v>0</v>
      </c>
      <c r="S24" s="108"/>
      <c r="T24" s="52">
        <v>33</v>
      </c>
      <c r="U24" s="53">
        <f t="shared" si="23"/>
        <v>0</v>
      </c>
      <c r="V24" s="108"/>
      <c r="W24" s="52">
        <v>53</v>
      </c>
      <c r="X24" s="53">
        <f t="shared" si="24"/>
        <v>1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 t="shared" si="20"/>
        <v>N</v>
      </c>
      <c r="E25" s="103"/>
      <c r="F25" s="48"/>
      <c r="G25" s="48"/>
      <c r="H25" s="48"/>
      <c r="I25" s="48"/>
      <c r="J25" s="48"/>
      <c r="K25" s="48"/>
      <c r="L25" s="48"/>
      <c r="M25" s="48"/>
      <c r="N25" s="104">
        <f t="shared" si="21"/>
        <v>0</v>
      </c>
      <c r="O25" s="96"/>
      <c r="P25" s="105"/>
      <c r="Q25" s="52">
        <v>14</v>
      </c>
      <c r="R25" s="53">
        <f t="shared" si="22"/>
        <v>0</v>
      </c>
      <c r="S25" s="108"/>
      <c r="T25" s="52">
        <v>34</v>
      </c>
      <c r="U25" s="53">
        <f t="shared" si="23"/>
        <v>2</v>
      </c>
      <c r="V25" s="108"/>
      <c r="W25" s="52">
        <v>54</v>
      </c>
      <c r="X25" s="53">
        <f t="shared" si="24"/>
        <v>0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 t="shared" si="20"/>
        <v>N</v>
      </c>
      <c r="E26" s="103"/>
      <c r="F26" s="48"/>
      <c r="G26" s="48"/>
      <c r="H26" s="48"/>
      <c r="I26" s="48"/>
      <c r="J26" s="48"/>
      <c r="K26" s="48"/>
      <c r="L26" s="48"/>
      <c r="M26" s="48"/>
      <c r="N26" s="104">
        <f t="shared" si="21"/>
        <v>0</v>
      </c>
      <c r="O26" s="96"/>
      <c r="P26" s="105"/>
      <c r="Q26" s="52">
        <v>15</v>
      </c>
      <c r="R26" s="53">
        <f t="shared" si="22"/>
        <v>2</v>
      </c>
      <c r="S26" s="108"/>
      <c r="T26" s="52">
        <v>35</v>
      </c>
      <c r="U26" s="53">
        <f t="shared" si="23"/>
        <v>0</v>
      </c>
      <c r="V26" s="108"/>
      <c r="W26" s="52">
        <v>55</v>
      </c>
      <c r="X26" s="53">
        <f t="shared" si="24"/>
        <v>1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 t="shared" si="20"/>
        <v>N</v>
      </c>
      <c r="E27" s="103"/>
      <c r="F27" s="48"/>
      <c r="G27" s="48"/>
      <c r="H27" s="48"/>
      <c r="I27" s="48"/>
      <c r="J27" s="48"/>
      <c r="K27" s="48"/>
      <c r="L27" s="48"/>
      <c r="M27" s="48"/>
      <c r="N27" s="104">
        <f t="shared" si="21"/>
        <v>0</v>
      </c>
      <c r="O27" s="96"/>
      <c r="P27" s="105"/>
      <c r="Q27" s="52">
        <v>16</v>
      </c>
      <c r="R27" s="53">
        <f t="shared" si="22"/>
        <v>2</v>
      </c>
      <c r="S27" s="108"/>
      <c r="T27" s="52">
        <v>36</v>
      </c>
      <c r="U27" s="53">
        <f t="shared" si="23"/>
        <v>0</v>
      </c>
      <c r="V27" s="108"/>
      <c r="W27" s="52">
        <v>56</v>
      </c>
      <c r="X27" s="53">
        <f t="shared" si="24"/>
        <v>1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 t="shared" si="20"/>
        <v>N</v>
      </c>
      <c r="E28" s="103"/>
      <c r="F28" s="48"/>
      <c r="G28" s="48"/>
      <c r="H28" s="48"/>
      <c r="I28" s="48"/>
      <c r="J28" s="48"/>
      <c r="K28" s="48"/>
      <c r="L28" s="48"/>
      <c r="M28" s="48"/>
      <c r="N28" s="104">
        <f t="shared" si="21"/>
        <v>0</v>
      </c>
      <c r="O28" s="96"/>
      <c r="P28" s="105"/>
      <c r="Q28" s="52">
        <v>17</v>
      </c>
      <c r="R28" s="53">
        <f t="shared" si="22"/>
        <v>0</v>
      </c>
      <c r="S28" s="108"/>
      <c r="T28" s="52">
        <v>37</v>
      </c>
      <c r="U28" s="53">
        <f t="shared" si="23"/>
        <v>0</v>
      </c>
      <c r="V28" s="108"/>
      <c r="W28" s="52">
        <v>57</v>
      </c>
      <c r="X28" s="53">
        <f t="shared" si="24"/>
        <v>0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 t="shared" si="20"/>
        <v>N</v>
      </c>
      <c r="E29" s="103"/>
      <c r="F29" s="48"/>
      <c r="G29" s="48"/>
      <c r="H29" s="48"/>
      <c r="I29" s="48"/>
      <c r="J29" s="48"/>
      <c r="K29" s="48"/>
      <c r="L29" s="48"/>
      <c r="M29" s="48"/>
      <c r="N29" s="104">
        <f t="shared" si="21"/>
        <v>0</v>
      </c>
      <c r="O29" s="96"/>
      <c r="P29" s="105"/>
      <c r="Q29" s="52">
        <v>18</v>
      </c>
      <c r="R29" s="53">
        <f t="shared" si="22"/>
        <v>1</v>
      </c>
      <c r="S29" s="108"/>
      <c r="T29" s="52">
        <v>38</v>
      </c>
      <c r="U29" s="53">
        <f t="shared" si="23"/>
        <v>0</v>
      </c>
      <c r="V29" s="108"/>
      <c r="W29" s="52">
        <v>58</v>
      </c>
      <c r="X29" s="53">
        <f t="shared" si="24"/>
        <v>1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 t="shared" si="20"/>
        <v>N</v>
      </c>
      <c r="E30" s="103"/>
      <c r="F30" s="48"/>
      <c r="G30" s="48"/>
      <c r="H30" s="48"/>
      <c r="I30" s="48"/>
      <c r="J30" s="48"/>
      <c r="K30" s="48"/>
      <c r="L30" s="48"/>
      <c r="M30" s="48"/>
      <c r="N30" s="104">
        <f t="shared" si="21"/>
        <v>0</v>
      </c>
      <c r="O30" s="96"/>
      <c r="P30" s="105"/>
      <c r="Q30" s="52">
        <v>19</v>
      </c>
      <c r="R30" s="53">
        <f t="shared" si="22"/>
        <v>0</v>
      </c>
      <c r="S30" s="108"/>
      <c r="T30" s="52">
        <v>39</v>
      </c>
      <c r="U30" s="53">
        <f t="shared" si="23"/>
        <v>1</v>
      </c>
      <c r="V30" s="108"/>
      <c r="W30" s="52">
        <v>59</v>
      </c>
      <c r="X30" s="53">
        <f t="shared" si="24"/>
        <v>0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 t="shared" si="20"/>
        <v>N</v>
      </c>
      <c r="E31" s="103"/>
      <c r="F31" s="48"/>
      <c r="G31" s="48"/>
      <c r="H31" s="48"/>
      <c r="I31" s="48"/>
      <c r="J31" s="48"/>
      <c r="K31" s="48"/>
      <c r="L31" s="48"/>
      <c r="M31" s="48"/>
      <c r="N31" s="104">
        <f t="shared" si="21"/>
        <v>0</v>
      </c>
      <c r="O31" s="96"/>
      <c r="P31" s="105"/>
      <c r="Q31" s="52">
        <v>20</v>
      </c>
      <c r="R31" s="53">
        <f t="shared" si="22"/>
        <v>1</v>
      </c>
      <c r="S31" s="108"/>
      <c r="T31" s="52">
        <v>40</v>
      </c>
      <c r="U31" s="53">
        <f t="shared" si="23"/>
        <v>1</v>
      </c>
      <c r="V31" s="108"/>
      <c r="W31" s="52">
        <v>60</v>
      </c>
      <c r="X31" s="53">
        <f t="shared" si="24"/>
        <v>1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 t="shared" si="20"/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 t="shared" si="21"/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 t="shared" si="20"/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 t="shared" si="21"/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 t="shared" si="20"/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 t="shared" si="21"/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 t="shared" si="20"/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 t="shared" si="21"/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 t="shared" si="20"/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 t="shared" si="21"/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 t="shared" si="20"/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 t="shared" si="21"/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 t="shared" si="20"/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 t="shared" si="21"/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 t="shared" si="20"/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 t="shared" si="21"/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 t="shared" si="20"/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 t="shared" si="21"/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 t="shared" si="20"/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 t="shared" si="21"/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 t="shared" si="20"/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 t="shared" si="21"/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 t="shared" si="20"/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 t="shared" si="21"/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 t="shared" si="20"/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 t="shared" si="21"/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 t="shared" si="20"/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 t="shared" si="21"/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 t="shared" si="20"/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 t="shared" si="21"/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 t="shared" si="20"/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 t="shared" si="21"/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 t="shared" si="20"/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 t="shared" si="21"/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 t="shared" si="20"/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 t="shared" si="21"/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 t="shared" si="20"/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 t="shared" si="21"/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 t="shared" si="20"/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 t="shared" si="21"/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 t="shared" si="20"/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 t="shared" si="21"/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 t="shared" si="21"/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 t="shared" si="21"/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 t="shared" si="21"/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 t="shared" si="21"/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 t="shared" si="21"/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 t="shared" si="21"/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 t="shared" si="21"/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 t="shared" si="21"/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 t="shared" si="21"/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 t="shared" si="21"/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 t="shared" si="21"/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 t="shared" si="21"/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 t="shared" ref="N65:N67" si="25"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 t="shared" si="25"/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 t="shared" si="25"/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 t="shared" ref="N68:N99" si="26"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 t="shared" si="26"/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 t="shared" si="26"/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 t="shared" si="26"/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 t="shared" si="26"/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 t="shared" si="26"/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 t="shared" si="26"/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 t="shared" si="26"/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 t="shared" si="26"/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 t="shared" si="26"/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 t="shared" si="26"/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 t="shared" si="26"/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 t="shared" si="26"/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 t="shared" si="26"/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 t="shared" si="26"/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 t="shared" si="26"/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 t="shared" si="26"/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 t="shared" si="26"/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 t="shared" si="26"/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 t="shared" si="26"/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 t="shared" si="26"/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 t="shared" si="26"/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 t="shared" si="26"/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 t="shared" si="26"/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 t="shared" si="26"/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 t="shared" si="26"/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 t="shared" si="26"/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 t="shared" si="26"/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 t="shared" si="26"/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 t="shared" si="26"/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 t="shared" si="26"/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 t="shared" si="26"/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 t="shared" ref="N100:N139" si="27"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 t="shared" si="27"/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 t="shared" si="27"/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 t="shared" si="27"/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 t="shared" si="27"/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 t="shared" si="27"/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 t="shared" si="27"/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 t="shared" si="27"/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 t="shared" si="27"/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 t="shared" si="27"/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 t="shared" si="27"/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 t="shared" si="27"/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 t="shared" si="27"/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 t="shared" si="27"/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 t="shared" si="27"/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 t="shared" si="27"/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 t="shared" si="27"/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 t="shared" si="27"/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 t="shared" si="27"/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 t="shared" si="27"/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 t="shared" si="27"/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 t="shared" si="27"/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 t="shared" si="27"/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 t="shared" si="27"/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 t="shared" si="27"/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 t="shared" si="27"/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 t="shared" si="27"/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 t="shared" si="27"/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 t="shared" si="27"/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 t="shared" si="27"/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 t="shared" si="27"/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 t="shared" si="27"/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 t="shared" si="27"/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 t="shared" si="27"/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 t="shared" si="27"/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 t="shared" si="27"/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 t="shared" si="27"/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 t="shared" si="27"/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 t="shared" si="27"/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 t="shared" si="27"/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 t="shared" ref="N142:N201" si="28"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 t="shared" si="28"/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 t="shared" si="28"/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 t="shared" si="28"/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 t="shared" si="28"/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 t="shared" si="28"/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 t="shared" si="28"/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 t="shared" si="28"/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 t="shared" si="28"/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 t="shared" si="28"/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 t="shared" si="28"/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 t="shared" si="28"/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 t="shared" si="28"/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 t="shared" si="28"/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 t="shared" si="28"/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 t="shared" si="28"/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 t="shared" si="28"/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 t="shared" si="28"/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 t="shared" si="28"/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 t="shared" si="28"/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 t="shared" si="28"/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 t="shared" si="28"/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 t="shared" si="28"/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 t="shared" si="28"/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 t="shared" si="28"/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 t="shared" si="28"/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 t="shared" si="28"/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 t="shared" si="28"/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 t="shared" si="28"/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 t="shared" si="28"/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 t="shared" si="28"/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 t="shared" si="28"/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 t="shared" si="28"/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 t="shared" si="28"/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 t="shared" si="28"/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 t="shared" si="28"/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 t="shared" si="28"/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 t="shared" si="28"/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 t="shared" si="28"/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 t="shared" si="28"/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 t="shared" si="28"/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 t="shared" si="28"/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 t="shared" si="28"/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 t="shared" si="28"/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 t="shared" si="28"/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 t="shared" si="28"/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 t="shared" si="28"/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 t="shared" si="28"/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 t="shared" si="28"/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 t="shared" si="28"/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 t="shared" si="28"/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 t="shared" si="28"/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 t="shared" si="28"/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 t="shared" si="28"/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 t="shared" si="28"/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 t="shared" si="28"/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 t="shared" si="28"/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 t="shared" si="28"/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 t="shared" si="28"/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 t="shared" si="28"/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3A00CE-00DE-4404-A7A3-0013002B00C2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440063-0032-4491-BB2E-00B600DA002D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A50038-00A7-428F-936B-006300FC002E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71001B-00CF-48A2-A44B-00A1008F00F0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E300CC-003E-4CC5-A8A8-00A6005600B1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D80084-000C-48C3-B4BD-00E000590046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52006B-0056-42BF-98A9-006D0060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7</v>
      </c>
      <c r="R1" s="11">
        <v>20</v>
      </c>
      <c r="S1" s="11">
        <v>22</v>
      </c>
      <c r="T1" s="11">
        <v>29</v>
      </c>
      <c r="U1" s="11">
        <v>41</v>
      </c>
      <c r="V1" s="12">
        <v>48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 t="shared" ref="D2:D9" si="29">IF(N2&gt;3,"S","N")</f>
        <v>N</v>
      </c>
      <c r="E2" s="75"/>
      <c r="F2" s="18"/>
      <c r="G2" s="19"/>
      <c r="H2" s="19"/>
      <c r="I2" s="19"/>
      <c r="J2" s="19"/>
      <c r="K2" s="19"/>
      <c r="L2" s="19"/>
      <c r="M2" s="19"/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 t="shared" si="29"/>
        <v>N</v>
      </c>
      <c r="E3" s="75"/>
      <c r="F3" s="23"/>
      <c r="G3" s="24"/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 t="shared" si="29"/>
        <v>N</v>
      </c>
      <c r="E4" s="84"/>
      <c r="F4" s="18"/>
      <c r="G4" s="2"/>
      <c r="H4" s="2"/>
      <c r="I4" s="2"/>
      <c r="J4" s="2"/>
      <c r="K4" s="2"/>
      <c r="L4" s="2"/>
      <c r="M4" s="2"/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 t="shared" si="29"/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 t="shared" si="29"/>
        <v>N</v>
      </c>
      <c r="E6" s="84"/>
      <c r="F6" s="18"/>
      <c r="G6" s="2"/>
      <c r="H6" s="2"/>
      <c r="I6" s="2"/>
      <c r="J6" s="2"/>
      <c r="K6" s="2"/>
      <c r="L6" s="2"/>
      <c r="M6" s="2"/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 t="shared" si="29"/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0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 t="shared" si="29"/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 t="shared" si="29"/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190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 t="shared" ref="D10:D52" si="30"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 t="shared" si="30"/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 t="shared" si="30"/>
        <v>N</v>
      </c>
      <c r="E12" s="103"/>
      <c r="F12" s="48">
        <v>17</v>
      </c>
      <c r="G12" s="48">
        <v>34</v>
      </c>
      <c r="H12" s="48">
        <v>39</v>
      </c>
      <c r="I12" s="48">
        <v>42</v>
      </c>
      <c r="J12" s="48">
        <v>51</v>
      </c>
      <c r="K12" s="48">
        <v>57</v>
      </c>
      <c r="L12" s="48"/>
      <c r="M12" s="48"/>
      <c r="N12" s="104">
        <f t="shared" ref="N12:N64" si="31">SUM(COUNTIF(F12:M12,$Q$1))+(COUNTIF(F12:M12,$R$1))+(COUNTIF(F12:M12,$S$1))+(COUNTIF(F12:M12,$T$1))+(COUNTIF(F12:M12,$U$1))+(COUNTIF(F12:M12,$V$1))</f>
        <v>0</v>
      </c>
      <c r="O12" s="33"/>
      <c r="P12" s="105"/>
      <c r="Q12" s="106">
        <v>1</v>
      </c>
      <c r="R12" s="107">
        <f t="shared" ref="R12:R31" si="32">COUNTIF($F$2:$M$308,Q12)</f>
        <v>3</v>
      </c>
      <c r="S12" s="108"/>
      <c r="T12" s="52">
        <v>21</v>
      </c>
      <c r="U12" s="53">
        <f t="shared" ref="U12:U31" si="33">COUNTIF($F$2:$M$308,T12)</f>
        <v>0</v>
      </c>
      <c r="V12" s="108"/>
      <c r="W12" s="52">
        <v>41</v>
      </c>
      <c r="X12" s="53">
        <f t="shared" ref="X12:X31" si="34">COUNTIF($F$2:$M$308,W12)</f>
        <v>3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 t="shared" si="30"/>
        <v>N</v>
      </c>
      <c r="E13" s="103"/>
      <c r="F13" s="48">
        <v>5</v>
      </c>
      <c r="G13" s="48">
        <v>9</v>
      </c>
      <c r="H13" s="48">
        <v>16</v>
      </c>
      <c r="I13" s="48">
        <v>18</v>
      </c>
      <c r="J13" s="48">
        <v>30</v>
      </c>
      <c r="K13" s="48">
        <v>57</v>
      </c>
      <c r="L13" s="48"/>
      <c r="M13" s="48"/>
      <c r="N13" s="104">
        <f t="shared" si="31"/>
        <v>0</v>
      </c>
      <c r="O13" s="33"/>
      <c r="P13" s="105"/>
      <c r="Q13" s="52">
        <v>2</v>
      </c>
      <c r="R13" s="53">
        <f t="shared" si="32"/>
        <v>0</v>
      </c>
      <c r="S13" s="108"/>
      <c r="T13" s="52">
        <v>22</v>
      </c>
      <c r="U13" s="53">
        <f t="shared" si="33"/>
        <v>0</v>
      </c>
      <c r="V13" s="108"/>
      <c r="W13" s="52">
        <v>42</v>
      </c>
      <c r="X13" s="53">
        <f t="shared" si="34"/>
        <v>2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 t="shared" si="30"/>
        <v>N</v>
      </c>
      <c r="E14" s="103"/>
      <c r="F14" s="48">
        <v>1</v>
      </c>
      <c r="G14" s="48">
        <v>3</v>
      </c>
      <c r="H14" s="48">
        <v>10</v>
      </c>
      <c r="I14" s="48">
        <v>28</v>
      </c>
      <c r="J14" s="48">
        <v>49</v>
      </c>
      <c r="K14" s="48">
        <v>56</v>
      </c>
      <c r="L14" s="48"/>
      <c r="M14" s="48"/>
      <c r="N14" s="104">
        <f t="shared" si="31"/>
        <v>0</v>
      </c>
      <c r="O14" s="33"/>
      <c r="P14" s="105"/>
      <c r="Q14" s="52">
        <v>3</v>
      </c>
      <c r="R14" s="53">
        <f t="shared" si="32"/>
        <v>2</v>
      </c>
      <c r="S14" s="108"/>
      <c r="T14" s="52">
        <v>23</v>
      </c>
      <c r="U14" s="53">
        <f t="shared" si="33"/>
        <v>0</v>
      </c>
      <c r="V14" s="108"/>
      <c r="W14" s="52">
        <v>43</v>
      </c>
      <c r="X14" s="53">
        <f t="shared" si="34"/>
        <v>3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 t="shared" si="30"/>
        <v>N</v>
      </c>
      <c r="E15" s="103"/>
      <c r="F15" s="48">
        <v>1</v>
      </c>
      <c r="G15" s="48">
        <v>17</v>
      </c>
      <c r="H15" s="48">
        <v>36</v>
      </c>
      <c r="I15" s="48">
        <v>41</v>
      </c>
      <c r="J15" s="48">
        <v>43</v>
      </c>
      <c r="K15" s="48">
        <v>44</v>
      </c>
      <c r="L15" s="48"/>
      <c r="M15" s="48"/>
      <c r="N15" s="104">
        <f t="shared" si="31"/>
        <v>1</v>
      </c>
      <c r="O15" s="33"/>
      <c r="P15" s="105"/>
      <c r="Q15" s="52">
        <v>4</v>
      </c>
      <c r="R15" s="53">
        <f t="shared" si="32"/>
        <v>0</v>
      </c>
      <c r="S15" s="108"/>
      <c r="T15" s="52">
        <v>24</v>
      </c>
      <c r="U15" s="53">
        <f t="shared" si="33"/>
        <v>1</v>
      </c>
      <c r="V15" s="108"/>
      <c r="W15" s="52">
        <v>44</v>
      </c>
      <c r="X15" s="53">
        <f t="shared" si="34"/>
        <v>1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 t="shared" si="30"/>
        <v>N</v>
      </c>
      <c r="E16" s="103"/>
      <c r="F16" s="48">
        <v>12</v>
      </c>
      <c r="G16" s="48">
        <v>28</v>
      </c>
      <c r="H16" s="48">
        <v>35</v>
      </c>
      <c r="I16" s="48">
        <v>38</v>
      </c>
      <c r="J16" s="48">
        <v>41</v>
      </c>
      <c r="K16" s="48">
        <v>43</v>
      </c>
      <c r="L16" s="48"/>
      <c r="M16" s="48"/>
      <c r="N16" s="104">
        <f t="shared" si="31"/>
        <v>1</v>
      </c>
      <c r="O16" s="33"/>
      <c r="P16" s="105"/>
      <c r="Q16" s="52">
        <v>5</v>
      </c>
      <c r="R16" s="53">
        <f t="shared" si="32"/>
        <v>2</v>
      </c>
      <c r="S16" s="108"/>
      <c r="T16" s="52">
        <v>25</v>
      </c>
      <c r="U16" s="53">
        <f t="shared" si="33"/>
        <v>1</v>
      </c>
      <c r="V16" s="108"/>
      <c r="W16" s="52">
        <v>45</v>
      </c>
      <c r="X16" s="53">
        <f t="shared" si="34"/>
        <v>0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 t="shared" si="30"/>
        <v>N</v>
      </c>
      <c r="E17" s="103"/>
      <c r="F17" s="48">
        <v>1</v>
      </c>
      <c r="G17" s="48">
        <v>24</v>
      </c>
      <c r="H17" s="48">
        <v>26</v>
      </c>
      <c r="I17" s="48">
        <v>29</v>
      </c>
      <c r="J17" s="48">
        <v>43</v>
      </c>
      <c r="K17" s="48">
        <v>58</v>
      </c>
      <c r="L17" s="48"/>
      <c r="M17" s="48"/>
      <c r="N17" s="104">
        <f t="shared" si="31"/>
        <v>1</v>
      </c>
      <c r="O17" s="33"/>
      <c r="P17" s="105"/>
      <c r="Q17" s="52">
        <v>6</v>
      </c>
      <c r="R17" s="53">
        <f t="shared" si="32"/>
        <v>0</v>
      </c>
      <c r="S17" s="108"/>
      <c r="T17" s="52">
        <v>26</v>
      </c>
      <c r="U17" s="53">
        <f t="shared" si="33"/>
        <v>1</v>
      </c>
      <c r="V17" s="108"/>
      <c r="W17" s="52">
        <v>46</v>
      </c>
      <c r="X17" s="53">
        <f t="shared" si="34"/>
        <v>0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 t="shared" si="30"/>
        <v>N</v>
      </c>
      <c r="E18" s="103"/>
      <c r="F18" s="48">
        <v>3</v>
      </c>
      <c r="G18" s="48">
        <v>5</v>
      </c>
      <c r="H18" s="48">
        <v>15</v>
      </c>
      <c r="I18" s="48">
        <v>41</v>
      </c>
      <c r="J18" s="48">
        <v>42</v>
      </c>
      <c r="K18" s="48">
        <v>55</v>
      </c>
      <c r="L18" s="48"/>
      <c r="M18" s="48"/>
      <c r="N18" s="104">
        <f t="shared" si="31"/>
        <v>1</v>
      </c>
      <c r="O18" s="33"/>
      <c r="P18" s="105"/>
      <c r="Q18" s="52">
        <v>7</v>
      </c>
      <c r="R18" s="53">
        <f t="shared" si="32"/>
        <v>0</v>
      </c>
      <c r="S18" s="108"/>
      <c r="T18" s="52">
        <v>27</v>
      </c>
      <c r="U18" s="53">
        <f t="shared" si="33"/>
        <v>0</v>
      </c>
      <c r="V18" s="108"/>
      <c r="W18" s="52">
        <v>47</v>
      </c>
      <c r="X18" s="53">
        <f t="shared" si="34"/>
        <v>0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 t="shared" si="30"/>
        <v>N</v>
      </c>
      <c r="E19" s="103"/>
      <c r="F19" s="48">
        <v>13</v>
      </c>
      <c r="G19" s="48">
        <v>16</v>
      </c>
      <c r="H19" s="48">
        <v>17</v>
      </c>
      <c r="I19" s="48">
        <v>25</v>
      </c>
      <c r="J19" s="48">
        <v>32</v>
      </c>
      <c r="K19" s="48">
        <v>59</v>
      </c>
      <c r="L19" s="48"/>
      <c r="M19" s="48"/>
      <c r="N19" s="104">
        <f t="shared" si="31"/>
        <v>0</v>
      </c>
      <c r="O19" s="33"/>
      <c r="P19" s="105"/>
      <c r="Q19" s="52">
        <v>8</v>
      </c>
      <c r="R19" s="53">
        <f t="shared" si="32"/>
        <v>0</v>
      </c>
      <c r="S19" s="108"/>
      <c r="T19" s="52">
        <v>28</v>
      </c>
      <c r="U19" s="53">
        <f t="shared" si="33"/>
        <v>2</v>
      </c>
      <c r="V19" s="108"/>
      <c r="W19" s="52">
        <v>48</v>
      </c>
      <c r="X19" s="53">
        <f t="shared" si="34"/>
        <v>0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 t="shared" si="30"/>
        <v>N</v>
      </c>
      <c r="E20" s="103"/>
      <c r="F20" s="48"/>
      <c r="G20" s="48"/>
      <c r="H20" s="48"/>
      <c r="I20" s="48"/>
      <c r="J20" s="48"/>
      <c r="K20" s="48"/>
      <c r="L20" s="48"/>
      <c r="M20" s="48"/>
      <c r="N20" s="104">
        <f t="shared" si="31"/>
        <v>0</v>
      </c>
      <c r="O20" s="33"/>
      <c r="P20" s="105"/>
      <c r="Q20" s="52">
        <v>9</v>
      </c>
      <c r="R20" s="53">
        <f t="shared" si="32"/>
        <v>1</v>
      </c>
      <c r="S20" s="108"/>
      <c r="T20" s="52">
        <v>29</v>
      </c>
      <c r="U20" s="53">
        <f t="shared" si="33"/>
        <v>1</v>
      </c>
      <c r="V20" s="108"/>
      <c r="W20" s="52">
        <v>49</v>
      </c>
      <c r="X20" s="53">
        <f t="shared" si="34"/>
        <v>1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 t="shared" si="30"/>
        <v>N</v>
      </c>
      <c r="E21" s="103"/>
      <c r="F21" s="48"/>
      <c r="G21" s="48"/>
      <c r="H21" s="48"/>
      <c r="I21" s="48"/>
      <c r="J21" s="48"/>
      <c r="K21" s="48"/>
      <c r="L21" s="48"/>
      <c r="M21" s="48"/>
      <c r="N21" s="104">
        <f t="shared" si="31"/>
        <v>0</v>
      </c>
      <c r="O21" s="96"/>
      <c r="P21" s="105"/>
      <c r="Q21" s="52">
        <v>10</v>
      </c>
      <c r="R21" s="53">
        <f t="shared" si="32"/>
        <v>1</v>
      </c>
      <c r="S21" s="108"/>
      <c r="T21" s="52">
        <v>30</v>
      </c>
      <c r="U21" s="53">
        <f t="shared" si="33"/>
        <v>1</v>
      </c>
      <c r="V21" s="108"/>
      <c r="W21" s="52">
        <v>50</v>
      </c>
      <c r="X21" s="53">
        <f t="shared" si="34"/>
        <v>0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 t="shared" si="30"/>
        <v>N</v>
      </c>
      <c r="E22" s="103"/>
      <c r="F22" s="48"/>
      <c r="G22" s="48"/>
      <c r="H22" s="48"/>
      <c r="I22" s="48"/>
      <c r="J22" s="48"/>
      <c r="K22" s="48"/>
      <c r="L22" s="48"/>
      <c r="M22" s="48"/>
      <c r="N22" s="104">
        <f t="shared" si="31"/>
        <v>0</v>
      </c>
      <c r="O22" s="96"/>
      <c r="P22" s="105"/>
      <c r="Q22" s="52">
        <v>11</v>
      </c>
      <c r="R22" s="53">
        <f t="shared" si="32"/>
        <v>0</v>
      </c>
      <c r="S22" s="108"/>
      <c r="T22" s="52">
        <v>31</v>
      </c>
      <c r="U22" s="53">
        <f t="shared" si="33"/>
        <v>0</v>
      </c>
      <c r="V22" s="108"/>
      <c r="W22" s="52">
        <v>51</v>
      </c>
      <c r="X22" s="53">
        <f t="shared" si="34"/>
        <v>1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 t="shared" si="30"/>
        <v>N</v>
      </c>
      <c r="E23" s="103"/>
      <c r="F23" s="48"/>
      <c r="G23" s="48"/>
      <c r="H23" s="48"/>
      <c r="I23" s="48"/>
      <c r="J23" s="48"/>
      <c r="K23" s="48"/>
      <c r="L23" s="48"/>
      <c r="M23" s="48"/>
      <c r="N23" s="104">
        <f t="shared" si="31"/>
        <v>0</v>
      </c>
      <c r="O23" s="96"/>
      <c r="P23" s="105"/>
      <c r="Q23" s="52">
        <v>12</v>
      </c>
      <c r="R23" s="53">
        <f t="shared" si="32"/>
        <v>1</v>
      </c>
      <c r="S23" s="108"/>
      <c r="T23" s="52">
        <v>32</v>
      </c>
      <c r="U23" s="53">
        <f t="shared" si="33"/>
        <v>1</v>
      </c>
      <c r="V23" s="108"/>
      <c r="W23" s="52">
        <v>52</v>
      </c>
      <c r="X23" s="53">
        <f t="shared" si="34"/>
        <v>0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 t="shared" si="30"/>
        <v>N</v>
      </c>
      <c r="E24" s="103"/>
      <c r="F24" s="48"/>
      <c r="G24" s="48"/>
      <c r="H24" s="48"/>
      <c r="I24" s="48"/>
      <c r="J24" s="48"/>
      <c r="K24" s="48"/>
      <c r="L24" s="48"/>
      <c r="M24" s="48"/>
      <c r="N24" s="104">
        <f t="shared" si="31"/>
        <v>0</v>
      </c>
      <c r="O24" s="96"/>
      <c r="P24" s="105"/>
      <c r="Q24" s="52">
        <v>13</v>
      </c>
      <c r="R24" s="53">
        <f t="shared" si="32"/>
        <v>1</v>
      </c>
      <c r="S24" s="108"/>
      <c r="T24" s="52">
        <v>33</v>
      </c>
      <c r="U24" s="53">
        <f t="shared" si="33"/>
        <v>0</v>
      </c>
      <c r="V24" s="108"/>
      <c r="W24" s="52">
        <v>53</v>
      </c>
      <c r="X24" s="53">
        <f t="shared" si="34"/>
        <v>0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 t="shared" si="30"/>
        <v>N</v>
      </c>
      <c r="E25" s="103"/>
      <c r="F25" s="48"/>
      <c r="G25" s="48"/>
      <c r="H25" s="48"/>
      <c r="I25" s="48"/>
      <c r="J25" s="48"/>
      <c r="K25" s="48"/>
      <c r="L25" s="48"/>
      <c r="M25" s="48"/>
      <c r="N25" s="104">
        <f t="shared" si="31"/>
        <v>0</v>
      </c>
      <c r="O25" s="96"/>
      <c r="P25" s="105"/>
      <c r="Q25" s="52">
        <v>14</v>
      </c>
      <c r="R25" s="53">
        <f t="shared" si="32"/>
        <v>0</v>
      </c>
      <c r="S25" s="108"/>
      <c r="T25" s="52">
        <v>34</v>
      </c>
      <c r="U25" s="53">
        <f t="shared" si="33"/>
        <v>1</v>
      </c>
      <c r="V25" s="108"/>
      <c r="W25" s="52">
        <v>54</v>
      </c>
      <c r="X25" s="53">
        <f t="shared" si="34"/>
        <v>0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 t="shared" si="30"/>
        <v>N</v>
      </c>
      <c r="E26" s="103"/>
      <c r="F26" s="48"/>
      <c r="G26" s="48"/>
      <c r="H26" s="48"/>
      <c r="I26" s="48"/>
      <c r="J26" s="48"/>
      <c r="K26" s="48"/>
      <c r="L26" s="48"/>
      <c r="M26" s="48"/>
      <c r="N26" s="104">
        <f t="shared" si="31"/>
        <v>0</v>
      </c>
      <c r="O26" s="96"/>
      <c r="P26" s="105"/>
      <c r="Q26" s="52">
        <v>15</v>
      </c>
      <c r="R26" s="53">
        <f t="shared" si="32"/>
        <v>1</v>
      </c>
      <c r="S26" s="108"/>
      <c r="T26" s="52">
        <v>35</v>
      </c>
      <c r="U26" s="53">
        <f t="shared" si="33"/>
        <v>1</v>
      </c>
      <c r="V26" s="108"/>
      <c r="W26" s="52">
        <v>55</v>
      </c>
      <c r="X26" s="53">
        <f t="shared" si="34"/>
        <v>1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 t="shared" si="30"/>
        <v>N</v>
      </c>
      <c r="E27" s="103"/>
      <c r="F27" s="48"/>
      <c r="G27" s="48"/>
      <c r="H27" s="48"/>
      <c r="I27" s="48"/>
      <c r="J27" s="48"/>
      <c r="K27" s="48"/>
      <c r="L27" s="48"/>
      <c r="M27" s="48"/>
      <c r="N27" s="104">
        <f t="shared" si="31"/>
        <v>0</v>
      </c>
      <c r="O27" s="96"/>
      <c r="P27" s="105"/>
      <c r="Q27" s="52">
        <v>16</v>
      </c>
      <c r="R27" s="53">
        <f t="shared" si="32"/>
        <v>2</v>
      </c>
      <c r="S27" s="108"/>
      <c r="T27" s="52">
        <v>36</v>
      </c>
      <c r="U27" s="53">
        <f t="shared" si="33"/>
        <v>1</v>
      </c>
      <c r="V27" s="108"/>
      <c r="W27" s="52">
        <v>56</v>
      </c>
      <c r="X27" s="53">
        <f t="shared" si="34"/>
        <v>1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 t="shared" si="30"/>
        <v>N</v>
      </c>
      <c r="E28" s="103"/>
      <c r="F28" s="48"/>
      <c r="G28" s="48"/>
      <c r="H28" s="48"/>
      <c r="I28" s="48"/>
      <c r="J28" s="48"/>
      <c r="K28" s="48"/>
      <c r="L28" s="48"/>
      <c r="M28" s="48"/>
      <c r="N28" s="104">
        <f t="shared" si="31"/>
        <v>0</v>
      </c>
      <c r="O28" s="96"/>
      <c r="P28" s="105"/>
      <c r="Q28" s="52">
        <v>17</v>
      </c>
      <c r="R28" s="53">
        <f t="shared" si="32"/>
        <v>3</v>
      </c>
      <c r="S28" s="108"/>
      <c r="T28" s="52">
        <v>37</v>
      </c>
      <c r="U28" s="53">
        <f t="shared" si="33"/>
        <v>0</v>
      </c>
      <c r="V28" s="108"/>
      <c r="W28" s="52">
        <v>57</v>
      </c>
      <c r="X28" s="53">
        <f t="shared" si="34"/>
        <v>2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 t="shared" si="30"/>
        <v>N</v>
      </c>
      <c r="E29" s="103"/>
      <c r="F29" s="48"/>
      <c r="G29" s="48"/>
      <c r="H29" s="48"/>
      <c r="I29" s="48"/>
      <c r="J29" s="48"/>
      <c r="K29" s="48"/>
      <c r="L29" s="48"/>
      <c r="M29" s="48"/>
      <c r="N29" s="104">
        <f t="shared" si="31"/>
        <v>0</v>
      </c>
      <c r="O29" s="96"/>
      <c r="P29" s="105"/>
      <c r="Q29" s="52">
        <v>18</v>
      </c>
      <c r="R29" s="53">
        <f t="shared" si="32"/>
        <v>1</v>
      </c>
      <c r="S29" s="108"/>
      <c r="T29" s="52">
        <v>38</v>
      </c>
      <c r="U29" s="53">
        <f t="shared" si="33"/>
        <v>1</v>
      </c>
      <c r="V29" s="108"/>
      <c r="W29" s="52">
        <v>58</v>
      </c>
      <c r="X29" s="53">
        <f t="shared" si="34"/>
        <v>1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 t="shared" si="30"/>
        <v>N</v>
      </c>
      <c r="E30" s="103"/>
      <c r="F30" s="48"/>
      <c r="G30" s="48"/>
      <c r="H30" s="48"/>
      <c r="I30" s="48"/>
      <c r="J30" s="48"/>
      <c r="K30" s="48"/>
      <c r="L30" s="48"/>
      <c r="M30" s="48"/>
      <c r="N30" s="104">
        <f t="shared" si="31"/>
        <v>0</v>
      </c>
      <c r="O30" s="96"/>
      <c r="P30" s="105"/>
      <c r="Q30" s="52">
        <v>19</v>
      </c>
      <c r="R30" s="53">
        <f t="shared" si="32"/>
        <v>0</v>
      </c>
      <c r="S30" s="108"/>
      <c r="T30" s="52">
        <v>39</v>
      </c>
      <c r="U30" s="53">
        <f t="shared" si="33"/>
        <v>1</v>
      </c>
      <c r="V30" s="108"/>
      <c r="W30" s="52">
        <v>59</v>
      </c>
      <c r="X30" s="53">
        <f t="shared" si="34"/>
        <v>1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 t="shared" si="30"/>
        <v>N</v>
      </c>
      <c r="E31" s="103"/>
      <c r="F31" s="48"/>
      <c r="G31" s="48"/>
      <c r="H31" s="48"/>
      <c r="I31" s="48"/>
      <c r="J31" s="48"/>
      <c r="K31" s="48"/>
      <c r="L31" s="48"/>
      <c r="M31" s="48"/>
      <c r="N31" s="104">
        <f t="shared" si="31"/>
        <v>0</v>
      </c>
      <c r="O31" s="96"/>
      <c r="P31" s="105"/>
      <c r="Q31" s="52">
        <v>20</v>
      </c>
      <c r="R31" s="53">
        <f t="shared" si="32"/>
        <v>0</v>
      </c>
      <c r="S31" s="108"/>
      <c r="T31" s="52">
        <v>40</v>
      </c>
      <c r="U31" s="53">
        <f t="shared" si="33"/>
        <v>0</v>
      </c>
      <c r="V31" s="108"/>
      <c r="W31" s="52">
        <v>60</v>
      </c>
      <c r="X31" s="53">
        <f t="shared" si="34"/>
        <v>0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 t="shared" si="30"/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 t="shared" si="31"/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 t="shared" si="30"/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 t="shared" si="31"/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 t="shared" si="30"/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 t="shared" si="31"/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 t="shared" si="30"/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 t="shared" si="31"/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 t="shared" si="30"/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 t="shared" si="31"/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 t="shared" si="30"/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 t="shared" si="31"/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 t="shared" si="30"/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 t="shared" si="31"/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 t="shared" si="30"/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 t="shared" si="31"/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 t="shared" si="30"/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 t="shared" si="31"/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 t="shared" si="30"/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 t="shared" si="31"/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 t="shared" si="30"/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 t="shared" si="31"/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 t="shared" si="30"/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 t="shared" si="31"/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 t="shared" si="30"/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 t="shared" si="31"/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 t="shared" si="30"/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 t="shared" si="31"/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 t="shared" si="30"/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 t="shared" si="31"/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 t="shared" si="30"/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 t="shared" si="31"/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 t="shared" si="30"/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 t="shared" si="31"/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 t="shared" si="30"/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 t="shared" si="31"/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 t="shared" si="30"/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 t="shared" si="31"/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 t="shared" si="30"/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 t="shared" si="31"/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 t="shared" si="30"/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 t="shared" si="31"/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 t="shared" si="31"/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 t="shared" si="31"/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 t="shared" si="31"/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 t="shared" si="31"/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 t="shared" si="31"/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 t="shared" si="31"/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 t="shared" si="31"/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 t="shared" si="31"/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 t="shared" si="31"/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 t="shared" si="31"/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 t="shared" si="31"/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 t="shared" si="31"/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 t="shared" ref="N65:N67" si="35"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 t="shared" si="35"/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 t="shared" si="35"/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 t="shared" ref="N68:N99" si="36"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 t="shared" si="36"/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 t="shared" si="36"/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 t="shared" si="36"/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 t="shared" si="36"/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 t="shared" si="36"/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 t="shared" si="36"/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 t="shared" si="36"/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 t="shared" si="36"/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 t="shared" si="36"/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 t="shared" si="36"/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 t="shared" si="36"/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 t="shared" si="36"/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 t="shared" si="36"/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 t="shared" si="36"/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 t="shared" si="36"/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 t="shared" si="36"/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 t="shared" si="36"/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 t="shared" si="36"/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 t="shared" si="36"/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 t="shared" si="36"/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 t="shared" si="36"/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 t="shared" si="36"/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 t="shared" si="36"/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 t="shared" si="36"/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 t="shared" si="36"/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 t="shared" si="36"/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 t="shared" si="36"/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 t="shared" si="36"/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 t="shared" si="36"/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 t="shared" si="36"/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 t="shared" si="36"/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 t="shared" ref="N100:N139" si="37"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 t="shared" si="37"/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 t="shared" si="37"/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 t="shared" si="37"/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 t="shared" si="37"/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 t="shared" si="37"/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 t="shared" si="37"/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 t="shared" si="37"/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 t="shared" si="37"/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 t="shared" si="37"/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 t="shared" si="37"/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 t="shared" si="37"/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 t="shared" si="37"/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 t="shared" si="37"/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 t="shared" si="37"/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 t="shared" si="37"/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 t="shared" si="37"/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 t="shared" si="37"/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 t="shared" si="37"/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 t="shared" si="37"/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 t="shared" si="37"/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 t="shared" si="37"/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 t="shared" si="37"/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 t="shared" si="37"/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 t="shared" si="37"/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 t="shared" si="37"/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 t="shared" si="37"/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 t="shared" si="37"/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 t="shared" si="37"/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 t="shared" si="37"/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 t="shared" si="37"/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 t="shared" si="37"/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 t="shared" si="37"/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 t="shared" si="37"/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 t="shared" si="37"/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 t="shared" si="37"/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 t="shared" si="37"/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 t="shared" si="37"/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 t="shared" si="37"/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 t="shared" si="37"/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 t="shared" ref="N142:N201" si="38"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 t="shared" si="38"/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 t="shared" si="38"/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 t="shared" si="38"/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 t="shared" si="38"/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 t="shared" si="38"/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 t="shared" si="38"/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 t="shared" si="38"/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 t="shared" si="38"/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 t="shared" si="38"/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 t="shared" si="38"/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 t="shared" si="38"/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 t="shared" si="38"/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 t="shared" si="38"/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 t="shared" si="38"/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 t="shared" si="38"/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 t="shared" si="38"/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 t="shared" si="38"/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 t="shared" si="38"/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 t="shared" si="38"/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 t="shared" si="38"/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 t="shared" si="38"/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 t="shared" si="38"/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 t="shared" si="38"/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 t="shared" si="38"/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 t="shared" si="38"/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 t="shared" si="38"/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 t="shared" si="38"/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 t="shared" si="38"/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 t="shared" si="38"/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 t="shared" si="38"/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 t="shared" si="38"/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 t="shared" si="38"/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 t="shared" si="38"/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 t="shared" si="38"/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 t="shared" si="38"/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 t="shared" si="38"/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 t="shared" si="38"/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 t="shared" si="38"/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 t="shared" si="38"/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 t="shared" si="38"/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 t="shared" si="38"/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 t="shared" si="38"/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 t="shared" si="38"/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 t="shared" si="38"/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 t="shared" si="38"/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 t="shared" si="38"/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 t="shared" si="38"/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 t="shared" si="38"/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 t="shared" si="38"/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 t="shared" si="38"/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 t="shared" si="38"/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 t="shared" si="38"/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 t="shared" si="38"/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 t="shared" si="38"/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 t="shared" si="38"/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 t="shared" si="38"/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 t="shared" si="38"/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 t="shared" si="38"/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 t="shared" si="38"/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F7001F-00BD-45AE-92F0-00A3007B0019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900034-00E5-49D8-92FA-008A007D0062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8A00AF-00F7-4D5A-8B93-005D007C0092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78008A-0020-4CA7-9569-000C005300E1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8F0034-0010-4B02-A192-00BC0020001A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29000E-007C-4B05-BC03-004500C6001C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4200EE-009D-471E-9E1A-00B3006C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15</v>
      </c>
      <c r="R1" s="11">
        <v>17</v>
      </c>
      <c r="S1" s="11">
        <v>32</v>
      </c>
      <c r="T1" s="11">
        <v>33</v>
      </c>
      <c r="U1" s="11">
        <v>34</v>
      </c>
      <c r="V1" s="12">
        <v>40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 t="shared" ref="D2:D9" si="39">IF(N2&gt;3,"S","N")</f>
        <v>N</v>
      </c>
      <c r="E2" s="75"/>
      <c r="F2" s="18"/>
      <c r="G2" s="19"/>
      <c r="H2" s="19"/>
      <c r="I2" s="19"/>
      <c r="J2" s="19"/>
      <c r="K2" s="19"/>
      <c r="L2" s="19"/>
      <c r="M2" s="19"/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 t="shared" si="39"/>
        <v>N</v>
      </c>
      <c r="E3" s="75"/>
      <c r="F3" s="23"/>
      <c r="G3" s="24"/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 t="shared" si="39"/>
        <v>N</v>
      </c>
      <c r="E4" s="84"/>
      <c r="F4" s="18"/>
      <c r="G4" s="2"/>
      <c r="H4" s="2"/>
      <c r="I4" s="2"/>
      <c r="J4" s="2"/>
      <c r="K4" s="2"/>
      <c r="L4" s="2"/>
      <c r="M4" s="2"/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 t="shared" si="39"/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 t="shared" si="39"/>
        <v>N</v>
      </c>
      <c r="E6" s="84"/>
      <c r="F6" s="18"/>
      <c r="G6" s="2"/>
      <c r="H6" s="2"/>
      <c r="I6" s="2"/>
      <c r="J6" s="2"/>
      <c r="K6" s="2"/>
      <c r="L6" s="2"/>
      <c r="M6" s="2"/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 t="shared" si="39"/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 t="shared" si="39"/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3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 t="shared" si="39"/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190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 t="shared" ref="D10:D52" si="40"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 t="shared" si="40"/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 t="shared" si="40"/>
        <v>N</v>
      </c>
      <c r="E12" s="103"/>
      <c r="F12" s="48">
        <v>5</v>
      </c>
      <c r="G12" s="48">
        <v>30</v>
      </c>
      <c r="H12" s="48">
        <v>32</v>
      </c>
      <c r="I12" s="48">
        <v>42</v>
      </c>
      <c r="J12" s="48">
        <v>44</v>
      </c>
      <c r="K12" s="48">
        <v>60</v>
      </c>
      <c r="L12" s="48"/>
      <c r="M12" s="48"/>
      <c r="N12" s="104">
        <f t="shared" ref="N12:N64" si="41">SUM(COUNTIF(F12:M12,$Q$1))+(COUNTIF(F12:M12,$R$1))+(COUNTIF(F12:M12,$S$1))+(COUNTIF(F12:M12,$T$1))+(COUNTIF(F12:M12,$U$1))+(COUNTIF(F12:M12,$V$1))</f>
        <v>1</v>
      </c>
      <c r="O12" s="33"/>
      <c r="P12" s="105"/>
      <c r="Q12" s="106">
        <v>1</v>
      </c>
      <c r="R12" s="107">
        <f t="shared" ref="R12:R31" si="42">COUNTIF($F$2:$M$308,Q12)</f>
        <v>0</v>
      </c>
      <c r="S12" s="108"/>
      <c r="T12" s="52">
        <v>21</v>
      </c>
      <c r="U12" s="53">
        <f t="shared" ref="U12:U31" si="43">COUNTIF($F$2:$M$308,T12)</f>
        <v>1</v>
      </c>
      <c r="V12" s="108"/>
      <c r="W12" s="52">
        <v>41</v>
      </c>
      <c r="X12" s="53">
        <f t="shared" ref="X12:X31" si="44">COUNTIF($F$2:$M$308,W12)</f>
        <v>1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 t="shared" si="40"/>
        <v>N</v>
      </c>
      <c r="E13" s="103"/>
      <c r="F13" s="48">
        <v>6</v>
      </c>
      <c r="G13" s="48">
        <v>9</v>
      </c>
      <c r="H13" s="48">
        <v>17</v>
      </c>
      <c r="I13" s="48">
        <v>21</v>
      </c>
      <c r="J13" s="48">
        <v>40</v>
      </c>
      <c r="K13" s="48">
        <v>57</v>
      </c>
      <c r="L13" s="48"/>
      <c r="M13" s="48"/>
      <c r="N13" s="104">
        <f t="shared" si="41"/>
        <v>2</v>
      </c>
      <c r="O13" s="33"/>
      <c r="P13" s="105"/>
      <c r="Q13" s="52">
        <v>2</v>
      </c>
      <c r="R13" s="53">
        <f t="shared" si="42"/>
        <v>0</v>
      </c>
      <c r="S13" s="108"/>
      <c r="T13" s="52">
        <v>22</v>
      </c>
      <c r="U13" s="53">
        <f t="shared" si="43"/>
        <v>0</v>
      </c>
      <c r="V13" s="108"/>
      <c r="W13" s="52">
        <v>42</v>
      </c>
      <c r="X13" s="53">
        <f t="shared" si="44"/>
        <v>4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 t="shared" si="40"/>
        <v>N</v>
      </c>
      <c r="E14" s="103"/>
      <c r="F14" s="48">
        <v>4</v>
      </c>
      <c r="G14" s="48">
        <v>33</v>
      </c>
      <c r="H14" s="48">
        <v>35</v>
      </c>
      <c r="I14" s="48">
        <v>42</v>
      </c>
      <c r="J14" s="48">
        <v>56</v>
      </c>
      <c r="K14" s="48">
        <v>59</v>
      </c>
      <c r="L14" s="48"/>
      <c r="M14" s="48"/>
      <c r="N14" s="104">
        <f t="shared" si="41"/>
        <v>1</v>
      </c>
      <c r="O14" s="33"/>
      <c r="P14" s="105"/>
      <c r="Q14" s="52">
        <v>3</v>
      </c>
      <c r="R14" s="53">
        <f t="shared" si="42"/>
        <v>0</v>
      </c>
      <c r="S14" s="108"/>
      <c r="T14" s="52">
        <v>23</v>
      </c>
      <c r="U14" s="53">
        <f t="shared" si="43"/>
        <v>2</v>
      </c>
      <c r="V14" s="108"/>
      <c r="W14" s="52">
        <v>43</v>
      </c>
      <c r="X14" s="53">
        <f t="shared" si="44"/>
        <v>1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 t="shared" si="40"/>
        <v>N</v>
      </c>
      <c r="E15" s="103"/>
      <c r="F15" s="48">
        <v>5</v>
      </c>
      <c r="G15" s="48">
        <v>12</v>
      </c>
      <c r="H15" s="48">
        <v>18</v>
      </c>
      <c r="I15" s="48">
        <v>23</v>
      </c>
      <c r="J15" s="48">
        <v>41</v>
      </c>
      <c r="K15" s="48">
        <v>56</v>
      </c>
      <c r="L15" s="48"/>
      <c r="M15" s="48"/>
      <c r="N15" s="104">
        <f t="shared" si="41"/>
        <v>0</v>
      </c>
      <c r="O15" s="33"/>
      <c r="P15" s="105"/>
      <c r="Q15" s="52">
        <v>4</v>
      </c>
      <c r="R15" s="53">
        <f t="shared" si="42"/>
        <v>1</v>
      </c>
      <c r="S15" s="108"/>
      <c r="T15" s="52">
        <v>24</v>
      </c>
      <c r="U15" s="53">
        <f t="shared" si="43"/>
        <v>0</v>
      </c>
      <c r="V15" s="108"/>
      <c r="W15" s="52">
        <v>44</v>
      </c>
      <c r="X15" s="53">
        <f t="shared" si="44"/>
        <v>2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 t="shared" si="40"/>
        <v>N</v>
      </c>
      <c r="E16" s="103"/>
      <c r="F16" s="48">
        <v>15</v>
      </c>
      <c r="G16" s="48">
        <v>16</v>
      </c>
      <c r="H16" s="48">
        <v>23</v>
      </c>
      <c r="I16" s="48">
        <v>42</v>
      </c>
      <c r="J16" s="48">
        <v>53</v>
      </c>
      <c r="K16" s="48">
        <v>55</v>
      </c>
      <c r="L16" s="48"/>
      <c r="M16" s="48"/>
      <c r="N16" s="104">
        <f t="shared" si="41"/>
        <v>1</v>
      </c>
      <c r="O16" s="33"/>
      <c r="P16" s="105"/>
      <c r="Q16" s="52">
        <v>5</v>
      </c>
      <c r="R16" s="53">
        <f t="shared" si="42"/>
        <v>2</v>
      </c>
      <c r="S16" s="108"/>
      <c r="T16" s="52">
        <v>25</v>
      </c>
      <c r="U16" s="53">
        <f t="shared" si="43"/>
        <v>0</v>
      </c>
      <c r="V16" s="108"/>
      <c r="W16" s="52">
        <v>45</v>
      </c>
      <c r="X16" s="53">
        <f t="shared" si="44"/>
        <v>1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 t="shared" si="40"/>
        <v>N</v>
      </c>
      <c r="E17" s="103"/>
      <c r="F17" s="48">
        <v>13</v>
      </c>
      <c r="G17" s="48">
        <v>42</v>
      </c>
      <c r="H17" s="48">
        <v>43</v>
      </c>
      <c r="I17" s="48">
        <v>44</v>
      </c>
      <c r="J17" s="48">
        <v>49</v>
      </c>
      <c r="K17" s="48">
        <v>51</v>
      </c>
      <c r="L17" s="48"/>
      <c r="M17" s="48"/>
      <c r="N17" s="104">
        <f t="shared" si="41"/>
        <v>0</v>
      </c>
      <c r="O17" s="33"/>
      <c r="P17" s="105"/>
      <c r="Q17" s="52">
        <v>6</v>
      </c>
      <c r="R17" s="53">
        <f t="shared" si="42"/>
        <v>1</v>
      </c>
      <c r="S17" s="108"/>
      <c r="T17" s="52">
        <v>26</v>
      </c>
      <c r="U17" s="53">
        <f t="shared" si="43"/>
        <v>0</v>
      </c>
      <c r="V17" s="108"/>
      <c r="W17" s="52">
        <v>46</v>
      </c>
      <c r="X17" s="53">
        <f t="shared" si="44"/>
        <v>0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 t="shared" si="40"/>
        <v>N</v>
      </c>
      <c r="E18" s="103"/>
      <c r="F18" s="48">
        <v>9</v>
      </c>
      <c r="G18" s="48">
        <v>11</v>
      </c>
      <c r="H18" s="48">
        <v>27</v>
      </c>
      <c r="I18" s="48">
        <v>45</v>
      </c>
      <c r="J18" s="48">
        <v>48</v>
      </c>
      <c r="K18" s="48">
        <v>56</v>
      </c>
      <c r="L18" s="48"/>
      <c r="M18" s="48"/>
      <c r="N18" s="104">
        <f t="shared" si="41"/>
        <v>0</v>
      </c>
      <c r="O18" s="33"/>
      <c r="P18" s="105"/>
      <c r="Q18" s="52">
        <v>7</v>
      </c>
      <c r="R18" s="53">
        <f t="shared" si="42"/>
        <v>0</v>
      </c>
      <c r="S18" s="108"/>
      <c r="T18" s="52">
        <v>27</v>
      </c>
      <c r="U18" s="53">
        <f t="shared" si="43"/>
        <v>1</v>
      </c>
      <c r="V18" s="108"/>
      <c r="W18" s="52">
        <v>47</v>
      </c>
      <c r="X18" s="53">
        <f t="shared" si="44"/>
        <v>0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 t="shared" si="40"/>
        <v>N</v>
      </c>
      <c r="E19" s="103"/>
      <c r="F19" s="48"/>
      <c r="G19" s="48"/>
      <c r="H19" s="48"/>
      <c r="I19" s="48"/>
      <c r="J19" s="48"/>
      <c r="K19" s="48"/>
      <c r="L19" s="48"/>
      <c r="M19" s="48"/>
      <c r="N19" s="104">
        <f t="shared" si="41"/>
        <v>0</v>
      </c>
      <c r="O19" s="33"/>
      <c r="P19" s="105"/>
      <c r="Q19" s="52">
        <v>8</v>
      </c>
      <c r="R19" s="53">
        <f t="shared" si="42"/>
        <v>0</v>
      </c>
      <c r="S19" s="108"/>
      <c r="T19" s="52">
        <v>28</v>
      </c>
      <c r="U19" s="53">
        <f t="shared" si="43"/>
        <v>0</v>
      </c>
      <c r="V19" s="108"/>
      <c r="W19" s="52">
        <v>48</v>
      </c>
      <c r="X19" s="53">
        <f t="shared" si="44"/>
        <v>1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 t="shared" si="40"/>
        <v>N</v>
      </c>
      <c r="E20" s="103"/>
      <c r="F20" s="48"/>
      <c r="G20" s="48"/>
      <c r="H20" s="48"/>
      <c r="I20" s="48"/>
      <c r="J20" s="48"/>
      <c r="K20" s="48"/>
      <c r="L20" s="48"/>
      <c r="M20" s="48"/>
      <c r="N20" s="104">
        <f t="shared" si="41"/>
        <v>0</v>
      </c>
      <c r="O20" s="33"/>
      <c r="P20" s="105"/>
      <c r="Q20" s="52">
        <v>9</v>
      </c>
      <c r="R20" s="53">
        <f t="shared" si="42"/>
        <v>2</v>
      </c>
      <c r="S20" s="108"/>
      <c r="T20" s="52">
        <v>29</v>
      </c>
      <c r="U20" s="53">
        <f t="shared" si="43"/>
        <v>0</v>
      </c>
      <c r="V20" s="108"/>
      <c r="W20" s="52">
        <v>49</v>
      </c>
      <c r="X20" s="53">
        <f t="shared" si="44"/>
        <v>1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 t="shared" si="40"/>
        <v>N</v>
      </c>
      <c r="E21" s="103"/>
      <c r="F21" s="48"/>
      <c r="G21" s="48"/>
      <c r="H21" s="48"/>
      <c r="I21" s="48"/>
      <c r="J21" s="48"/>
      <c r="K21" s="48"/>
      <c r="L21" s="48"/>
      <c r="M21" s="48"/>
      <c r="N21" s="104">
        <f t="shared" si="41"/>
        <v>0</v>
      </c>
      <c r="O21" s="96"/>
      <c r="P21" s="105"/>
      <c r="Q21" s="52">
        <v>10</v>
      </c>
      <c r="R21" s="53">
        <f t="shared" si="42"/>
        <v>0</v>
      </c>
      <c r="S21" s="108"/>
      <c r="T21" s="52">
        <v>30</v>
      </c>
      <c r="U21" s="53">
        <f t="shared" si="43"/>
        <v>1</v>
      </c>
      <c r="V21" s="108"/>
      <c r="W21" s="52">
        <v>50</v>
      </c>
      <c r="X21" s="53">
        <f t="shared" si="44"/>
        <v>0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 t="shared" si="40"/>
        <v>N</v>
      </c>
      <c r="E22" s="103"/>
      <c r="F22" s="48"/>
      <c r="G22" s="48"/>
      <c r="H22" s="48"/>
      <c r="I22" s="48"/>
      <c r="J22" s="48"/>
      <c r="K22" s="48"/>
      <c r="L22" s="48"/>
      <c r="M22" s="48"/>
      <c r="N22" s="104">
        <f t="shared" si="41"/>
        <v>0</v>
      </c>
      <c r="O22" s="96"/>
      <c r="P22" s="105"/>
      <c r="Q22" s="52">
        <v>11</v>
      </c>
      <c r="R22" s="53">
        <f t="shared" si="42"/>
        <v>1</v>
      </c>
      <c r="S22" s="108"/>
      <c r="T22" s="52">
        <v>31</v>
      </c>
      <c r="U22" s="53">
        <f t="shared" si="43"/>
        <v>0</v>
      </c>
      <c r="V22" s="108"/>
      <c r="W22" s="52">
        <v>51</v>
      </c>
      <c r="X22" s="53">
        <f t="shared" si="44"/>
        <v>1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 t="shared" si="40"/>
        <v>N</v>
      </c>
      <c r="E23" s="103"/>
      <c r="F23" s="48"/>
      <c r="G23" s="48"/>
      <c r="H23" s="48"/>
      <c r="I23" s="48"/>
      <c r="J23" s="48"/>
      <c r="K23" s="48"/>
      <c r="L23" s="48"/>
      <c r="M23" s="48"/>
      <c r="N23" s="104">
        <f t="shared" si="41"/>
        <v>0</v>
      </c>
      <c r="O23" s="96"/>
      <c r="P23" s="105"/>
      <c r="Q23" s="52">
        <v>12</v>
      </c>
      <c r="R23" s="53">
        <f t="shared" si="42"/>
        <v>1</v>
      </c>
      <c r="S23" s="108"/>
      <c r="T23" s="52">
        <v>32</v>
      </c>
      <c r="U23" s="53">
        <f t="shared" si="43"/>
        <v>1</v>
      </c>
      <c r="V23" s="108"/>
      <c r="W23" s="52">
        <v>52</v>
      </c>
      <c r="X23" s="53">
        <f t="shared" si="44"/>
        <v>0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 t="shared" si="40"/>
        <v>N</v>
      </c>
      <c r="E24" s="103"/>
      <c r="F24" s="48"/>
      <c r="G24" s="48"/>
      <c r="H24" s="48"/>
      <c r="I24" s="48"/>
      <c r="J24" s="48"/>
      <c r="K24" s="48"/>
      <c r="L24" s="48"/>
      <c r="M24" s="48"/>
      <c r="N24" s="104">
        <f t="shared" si="41"/>
        <v>0</v>
      </c>
      <c r="O24" s="96"/>
      <c r="P24" s="105"/>
      <c r="Q24" s="52">
        <v>13</v>
      </c>
      <c r="R24" s="53">
        <f t="shared" si="42"/>
        <v>1</v>
      </c>
      <c r="S24" s="108"/>
      <c r="T24" s="52">
        <v>33</v>
      </c>
      <c r="U24" s="53">
        <f t="shared" si="43"/>
        <v>1</v>
      </c>
      <c r="V24" s="108"/>
      <c r="W24" s="52">
        <v>53</v>
      </c>
      <c r="X24" s="53">
        <f t="shared" si="44"/>
        <v>1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 t="shared" si="40"/>
        <v>N</v>
      </c>
      <c r="E25" s="103"/>
      <c r="F25" s="48"/>
      <c r="G25" s="48"/>
      <c r="H25" s="48"/>
      <c r="I25" s="48"/>
      <c r="J25" s="48"/>
      <c r="K25" s="48"/>
      <c r="L25" s="48"/>
      <c r="M25" s="48"/>
      <c r="N25" s="104">
        <f t="shared" si="41"/>
        <v>0</v>
      </c>
      <c r="O25" s="96"/>
      <c r="P25" s="105"/>
      <c r="Q25" s="52">
        <v>14</v>
      </c>
      <c r="R25" s="53">
        <f t="shared" si="42"/>
        <v>0</v>
      </c>
      <c r="S25" s="108"/>
      <c r="T25" s="52">
        <v>34</v>
      </c>
      <c r="U25" s="53">
        <f t="shared" si="43"/>
        <v>0</v>
      </c>
      <c r="V25" s="108"/>
      <c r="W25" s="52">
        <v>54</v>
      </c>
      <c r="X25" s="53">
        <f t="shared" si="44"/>
        <v>0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 t="shared" si="40"/>
        <v>N</v>
      </c>
      <c r="E26" s="103"/>
      <c r="F26" s="48"/>
      <c r="G26" s="48"/>
      <c r="H26" s="48"/>
      <c r="I26" s="48"/>
      <c r="J26" s="48"/>
      <c r="K26" s="48"/>
      <c r="L26" s="48"/>
      <c r="M26" s="48"/>
      <c r="N26" s="104">
        <f t="shared" si="41"/>
        <v>0</v>
      </c>
      <c r="O26" s="96"/>
      <c r="P26" s="105"/>
      <c r="Q26" s="52">
        <v>15</v>
      </c>
      <c r="R26" s="53">
        <f t="shared" si="42"/>
        <v>1</v>
      </c>
      <c r="S26" s="108"/>
      <c r="T26" s="52">
        <v>35</v>
      </c>
      <c r="U26" s="53">
        <f t="shared" si="43"/>
        <v>1</v>
      </c>
      <c r="V26" s="108"/>
      <c r="W26" s="52">
        <v>55</v>
      </c>
      <c r="X26" s="53">
        <f t="shared" si="44"/>
        <v>1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 t="shared" si="40"/>
        <v>N</v>
      </c>
      <c r="E27" s="103"/>
      <c r="F27" s="48"/>
      <c r="G27" s="48"/>
      <c r="H27" s="48"/>
      <c r="I27" s="48"/>
      <c r="J27" s="48"/>
      <c r="K27" s="48"/>
      <c r="L27" s="48"/>
      <c r="M27" s="48"/>
      <c r="N27" s="104">
        <f t="shared" si="41"/>
        <v>0</v>
      </c>
      <c r="O27" s="96"/>
      <c r="P27" s="105"/>
      <c r="Q27" s="52">
        <v>16</v>
      </c>
      <c r="R27" s="53">
        <f t="shared" si="42"/>
        <v>1</v>
      </c>
      <c r="S27" s="108"/>
      <c r="T27" s="52">
        <v>36</v>
      </c>
      <c r="U27" s="53">
        <f t="shared" si="43"/>
        <v>0</v>
      </c>
      <c r="V27" s="108"/>
      <c r="W27" s="52">
        <v>56</v>
      </c>
      <c r="X27" s="53">
        <f t="shared" si="44"/>
        <v>3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 t="shared" si="40"/>
        <v>N</v>
      </c>
      <c r="E28" s="103"/>
      <c r="F28" s="48"/>
      <c r="G28" s="48"/>
      <c r="H28" s="48"/>
      <c r="I28" s="48"/>
      <c r="J28" s="48"/>
      <c r="K28" s="48"/>
      <c r="L28" s="48"/>
      <c r="M28" s="48"/>
      <c r="N28" s="104">
        <f t="shared" si="41"/>
        <v>0</v>
      </c>
      <c r="O28" s="96"/>
      <c r="P28" s="105"/>
      <c r="Q28" s="52">
        <v>17</v>
      </c>
      <c r="R28" s="53">
        <f t="shared" si="42"/>
        <v>1</v>
      </c>
      <c r="S28" s="108"/>
      <c r="T28" s="52">
        <v>37</v>
      </c>
      <c r="U28" s="53">
        <f t="shared" si="43"/>
        <v>0</v>
      </c>
      <c r="V28" s="108"/>
      <c r="W28" s="52">
        <v>57</v>
      </c>
      <c r="X28" s="53">
        <f t="shared" si="44"/>
        <v>1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 t="shared" si="40"/>
        <v>N</v>
      </c>
      <c r="E29" s="103"/>
      <c r="F29" s="48"/>
      <c r="G29" s="48"/>
      <c r="H29" s="48"/>
      <c r="I29" s="48"/>
      <c r="J29" s="48"/>
      <c r="K29" s="48"/>
      <c r="L29" s="48"/>
      <c r="M29" s="48"/>
      <c r="N29" s="104">
        <f t="shared" si="41"/>
        <v>0</v>
      </c>
      <c r="O29" s="96"/>
      <c r="P29" s="105"/>
      <c r="Q29" s="52">
        <v>18</v>
      </c>
      <c r="R29" s="53">
        <f t="shared" si="42"/>
        <v>1</v>
      </c>
      <c r="S29" s="108"/>
      <c r="T29" s="52">
        <v>38</v>
      </c>
      <c r="U29" s="53">
        <f t="shared" si="43"/>
        <v>0</v>
      </c>
      <c r="V29" s="108"/>
      <c r="W29" s="52">
        <v>58</v>
      </c>
      <c r="X29" s="53">
        <f t="shared" si="44"/>
        <v>0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 t="shared" si="40"/>
        <v>N</v>
      </c>
      <c r="E30" s="103"/>
      <c r="F30" s="48"/>
      <c r="G30" s="48"/>
      <c r="H30" s="48"/>
      <c r="I30" s="48"/>
      <c r="J30" s="48"/>
      <c r="K30" s="48"/>
      <c r="L30" s="48"/>
      <c r="M30" s="48"/>
      <c r="N30" s="104">
        <f t="shared" si="41"/>
        <v>0</v>
      </c>
      <c r="O30" s="96"/>
      <c r="P30" s="105"/>
      <c r="Q30" s="52">
        <v>19</v>
      </c>
      <c r="R30" s="53">
        <f t="shared" si="42"/>
        <v>0</v>
      </c>
      <c r="S30" s="108"/>
      <c r="T30" s="52">
        <v>39</v>
      </c>
      <c r="U30" s="53">
        <f t="shared" si="43"/>
        <v>0</v>
      </c>
      <c r="V30" s="108"/>
      <c r="W30" s="52">
        <v>59</v>
      </c>
      <c r="X30" s="53">
        <f t="shared" si="44"/>
        <v>1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 t="shared" si="40"/>
        <v>N</v>
      </c>
      <c r="E31" s="103"/>
      <c r="F31" s="48"/>
      <c r="G31" s="48"/>
      <c r="H31" s="48"/>
      <c r="I31" s="48"/>
      <c r="J31" s="48"/>
      <c r="K31" s="48"/>
      <c r="L31" s="48"/>
      <c r="M31" s="48"/>
      <c r="N31" s="104">
        <f t="shared" si="41"/>
        <v>0</v>
      </c>
      <c r="O31" s="96"/>
      <c r="P31" s="105"/>
      <c r="Q31" s="52">
        <v>20</v>
      </c>
      <c r="R31" s="53">
        <f t="shared" si="42"/>
        <v>0</v>
      </c>
      <c r="S31" s="108"/>
      <c r="T31" s="52">
        <v>40</v>
      </c>
      <c r="U31" s="53">
        <f t="shared" si="43"/>
        <v>1</v>
      </c>
      <c r="V31" s="108"/>
      <c r="W31" s="52">
        <v>60</v>
      </c>
      <c r="X31" s="53">
        <f t="shared" si="44"/>
        <v>1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 t="shared" si="40"/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 t="shared" si="41"/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 t="shared" si="40"/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 t="shared" si="41"/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 t="shared" si="40"/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 t="shared" si="41"/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 t="shared" si="40"/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 t="shared" si="41"/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 t="shared" si="40"/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 t="shared" si="41"/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 t="shared" si="40"/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 t="shared" si="41"/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 t="shared" si="40"/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 t="shared" si="41"/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 t="shared" si="40"/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 t="shared" si="41"/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 t="shared" si="40"/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 t="shared" si="41"/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 t="shared" si="40"/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 t="shared" si="41"/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 t="shared" si="40"/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 t="shared" si="41"/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 t="shared" si="40"/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 t="shared" si="41"/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 t="shared" si="40"/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 t="shared" si="41"/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 t="shared" si="40"/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 t="shared" si="41"/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 t="shared" si="40"/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 t="shared" si="41"/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 t="shared" si="40"/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 t="shared" si="41"/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 t="shared" si="40"/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 t="shared" si="41"/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 t="shared" si="40"/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 t="shared" si="41"/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 t="shared" si="40"/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 t="shared" si="41"/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 t="shared" si="40"/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 t="shared" si="41"/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 t="shared" si="40"/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 t="shared" si="41"/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 t="shared" si="41"/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 t="shared" si="41"/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 t="shared" si="41"/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 t="shared" si="41"/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 t="shared" si="41"/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 t="shared" si="41"/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 t="shared" si="41"/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 t="shared" si="41"/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 t="shared" si="41"/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 t="shared" si="41"/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 t="shared" si="41"/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 t="shared" si="41"/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 t="shared" ref="N65:N67" si="45"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 t="shared" si="45"/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 t="shared" si="45"/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 t="shared" ref="N68:N99" si="46"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 t="shared" si="46"/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 t="shared" si="46"/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 t="shared" si="46"/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 t="shared" si="46"/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 t="shared" si="46"/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 t="shared" si="46"/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 t="shared" si="46"/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 t="shared" si="46"/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 t="shared" si="46"/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 t="shared" si="46"/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 t="shared" si="46"/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 t="shared" si="46"/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 t="shared" si="46"/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 t="shared" si="46"/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 t="shared" si="46"/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 t="shared" si="46"/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 t="shared" si="46"/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 t="shared" si="46"/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 t="shared" si="46"/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 t="shared" si="46"/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 t="shared" si="46"/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 t="shared" si="46"/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 t="shared" si="46"/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 t="shared" si="46"/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 t="shared" si="46"/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 t="shared" si="46"/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 t="shared" si="46"/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 t="shared" si="46"/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 t="shared" si="46"/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 t="shared" si="46"/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 t="shared" si="46"/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 t="shared" ref="N100:N139" si="47"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 t="shared" si="47"/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 t="shared" si="47"/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 t="shared" si="47"/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 t="shared" si="47"/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 t="shared" si="47"/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 t="shared" si="47"/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 t="shared" si="47"/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 t="shared" si="47"/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 t="shared" si="47"/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 t="shared" si="47"/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 t="shared" si="47"/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 t="shared" si="47"/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 t="shared" si="47"/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 t="shared" si="47"/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 t="shared" si="47"/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 t="shared" si="47"/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 t="shared" si="47"/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 t="shared" si="47"/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 t="shared" si="47"/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 t="shared" si="47"/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 t="shared" si="47"/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 t="shared" si="47"/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 t="shared" si="47"/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 t="shared" si="47"/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 t="shared" si="47"/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 t="shared" si="47"/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 t="shared" si="47"/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 t="shared" si="47"/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 t="shared" si="47"/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 t="shared" si="47"/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 t="shared" si="47"/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 t="shared" si="47"/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 t="shared" si="47"/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 t="shared" si="47"/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 t="shared" si="47"/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 t="shared" si="47"/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 t="shared" si="47"/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 t="shared" si="47"/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 t="shared" si="47"/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 t="shared" ref="N142:N201" si="48"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 t="shared" si="48"/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 t="shared" si="48"/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 t="shared" si="48"/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 t="shared" si="48"/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 t="shared" si="48"/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 t="shared" si="48"/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 t="shared" si="48"/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 t="shared" si="48"/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 t="shared" si="48"/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 t="shared" si="48"/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 t="shared" si="48"/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 t="shared" si="48"/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 t="shared" si="48"/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 t="shared" si="48"/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 t="shared" si="48"/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 t="shared" si="48"/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 t="shared" si="48"/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 t="shared" si="48"/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 t="shared" si="48"/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 t="shared" si="48"/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 t="shared" si="48"/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 t="shared" si="48"/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 t="shared" si="48"/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 t="shared" si="48"/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 t="shared" si="48"/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 t="shared" si="48"/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 t="shared" si="48"/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 t="shared" si="48"/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 t="shared" si="48"/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 t="shared" si="48"/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 t="shared" si="48"/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 t="shared" si="48"/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 t="shared" si="48"/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 t="shared" si="48"/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 t="shared" si="48"/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 t="shared" si="48"/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 t="shared" si="48"/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 t="shared" si="48"/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 t="shared" si="48"/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 t="shared" si="48"/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 t="shared" si="48"/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 t="shared" si="48"/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 t="shared" si="48"/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 t="shared" si="48"/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 t="shared" si="48"/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 t="shared" si="48"/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 t="shared" si="48"/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 t="shared" si="48"/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 t="shared" si="48"/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 t="shared" si="48"/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 t="shared" si="48"/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 t="shared" si="48"/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 t="shared" si="48"/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 t="shared" si="48"/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 t="shared" si="48"/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 t="shared" si="48"/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 t="shared" si="48"/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 t="shared" si="48"/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 t="shared" si="48"/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FE009F-00AE-4A0D-9115-00C700FC005C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21005F-0071-4767-A099-007300A5003B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950060-00AB-4416-9D2D-006100590029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E80048-00A3-4ED7-AEBA-006D005000E6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CC00B1-00A7-48BA-B714-00260084004C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9500AA-0088-4DA5-846D-0051003200C4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BE0034-0019-4CD1-93DC-0066005F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4</v>
      </c>
      <c r="R1" s="11">
        <v>13</v>
      </c>
      <c r="S1" s="11">
        <v>18</v>
      </c>
      <c r="T1" s="11">
        <v>39</v>
      </c>
      <c r="U1" s="11">
        <v>55</v>
      </c>
      <c r="V1" s="12">
        <v>59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 t="shared" ref="D2:D9" si="49">IF(N2&gt;3,"S","N")</f>
        <v>N</v>
      </c>
      <c r="E2" s="75"/>
      <c r="F2" s="18"/>
      <c r="G2" s="19"/>
      <c r="H2" s="19"/>
      <c r="I2" s="19"/>
      <c r="J2" s="19"/>
      <c r="K2" s="19"/>
      <c r="L2" s="19"/>
      <c r="M2" s="19"/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 t="shared" si="49"/>
        <v>N</v>
      </c>
      <c r="E3" s="75"/>
      <c r="F3" s="23"/>
      <c r="G3" s="24"/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 t="shared" si="49"/>
        <v>N</v>
      </c>
      <c r="E4" s="84"/>
      <c r="F4" s="18"/>
      <c r="G4" s="2"/>
      <c r="H4" s="2"/>
      <c r="I4" s="2"/>
      <c r="J4" s="2"/>
      <c r="K4" s="2"/>
      <c r="L4" s="2"/>
      <c r="M4" s="2"/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 t="shared" si="49"/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 t="shared" si="49"/>
        <v>N</v>
      </c>
      <c r="E6" s="84"/>
      <c r="F6" s="18"/>
      <c r="G6" s="2"/>
      <c r="H6" s="2"/>
      <c r="I6" s="2"/>
      <c r="J6" s="2"/>
      <c r="K6" s="2"/>
      <c r="L6" s="2"/>
      <c r="M6" s="2"/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 t="shared" si="49"/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 t="shared" si="49"/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 t="shared" si="49"/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193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 t="shared" ref="D10:D52" si="50"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 t="shared" si="50"/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 t="shared" si="50"/>
        <v>N</v>
      </c>
      <c r="E12" s="103"/>
      <c r="F12" s="48">
        <v>10</v>
      </c>
      <c r="G12" s="48">
        <v>16</v>
      </c>
      <c r="H12" s="48">
        <v>27</v>
      </c>
      <c r="I12" s="48">
        <v>33</v>
      </c>
      <c r="J12" s="48">
        <v>40</v>
      </c>
      <c r="K12" s="48">
        <v>42</v>
      </c>
      <c r="L12" s="48"/>
      <c r="M12" s="48"/>
      <c r="N12" s="104">
        <f t="shared" ref="N12:N64" si="51">SUM(COUNTIF(F12:M12,$Q$1))+(COUNTIF(F12:M12,$R$1))+(COUNTIF(F12:M12,$S$1))+(COUNTIF(F12:M12,$T$1))+(COUNTIF(F12:M12,$U$1))+(COUNTIF(F12:M12,$V$1))</f>
        <v>0</v>
      </c>
      <c r="O12" s="33"/>
      <c r="P12" s="105"/>
      <c r="Q12" s="106">
        <v>1</v>
      </c>
      <c r="R12" s="107">
        <f t="shared" ref="R12:R31" si="52">COUNTIF($F$2:$M$308,Q12)</f>
        <v>2</v>
      </c>
      <c r="S12" s="108"/>
      <c r="T12" s="52">
        <v>21</v>
      </c>
      <c r="U12" s="53">
        <f t="shared" ref="U12:U31" si="53">COUNTIF($F$2:$M$308,T12)</f>
        <v>0</v>
      </c>
      <c r="V12" s="108"/>
      <c r="W12" s="52">
        <v>41</v>
      </c>
      <c r="X12" s="53">
        <f t="shared" ref="X12:X31" si="54">COUNTIF($F$2:$M$308,W12)</f>
        <v>0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 t="shared" si="50"/>
        <v>N</v>
      </c>
      <c r="E13" s="103"/>
      <c r="F13" s="48">
        <v>9</v>
      </c>
      <c r="G13" s="48">
        <v>27</v>
      </c>
      <c r="H13" s="48">
        <v>30</v>
      </c>
      <c r="I13" s="48">
        <v>38</v>
      </c>
      <c r="J13" s="48">
        <v>47</v>
      </c>
      <c r="K13" s="48">
        <v>58</v>
      </c>
      <c r="L13" s="48"/>
      <c r="M13" s="48"/>
      <c r="N13" s="104">
        <f t="shared" si="51"/>
        <v>0</v>
      </c>
      <c r="O13" s="33"/>
      <c r="P13" s="105"/>
      <c r="Q13" s="52">
        <v>2</v>
      </c>
      <c r="R13" s="53">
        <f t="shared" si="52"/>
        <v>0</v>
      </c>
      <c r="S13" s="108"/>
      <c r="T13" s="52">
        <v>22</v>
      </c>
      <c r="U13" s="53">
        <f t="shared" si="53"/>
        <v>0</v>
      </c>
      <c r="V13" s="108"/>
      <c r="W13" s="52">
        <v>42</v>
      </c>
      <c r="X13" s="53">
        <f t="shared" si="54"/>
        <v>1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 t="shared" si="50"/>
        <v>N</v>
      </c>
      <c r="E14" s="103"/>
      <c r="F14" s="48">
        <v>9</v>
      </c>
      <c r="G14" s="48">
        <v>12</v>
      </c>
      <c r="H14" s="48">
        <v>24</v>
      </c>
      <c r="I14" s="48">
        <v>27</v>
      </c>
      <c r="J14" s="48">
        <v>28</v>
      </c>
      <c r="K14" s="48">
        <v>53</v>
      </c>
      <c r="L14" s="48"/>
      <c r="M14" s="48"/>
      <c r="N14" s="104">
        <f t="shared" si="51"/>
        <v>0</v>
      </c>
      <c r="O14" s="33"/>
      <c r="P14" s="105"/>
      <c r="Q14" s="52">
        <v>3</v>
      </c>
      <c r="R14" s="53">
        <f t="shared" si="52"/>
        <v>0</v>
      </c>
      <c r="S14" s="108"/>
      <c r="T14" s="52">
        <v>23</v>
      </c>
      <c r="U14" s="53">
        <f t="shared" si="53"/>
        <v>0</v>
      </c>
      <c r="V14" s="108"/>
      <c r="W14" s="52">
        <v>43</v>
      </c>
      <c r="X14" s="53">
        <f t="shared" si="54"/>
        <v>0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 t="shared" si="50"/>
        <v>N</v>
      </c>
      <c r="E15" s="103"/>
      <c r="F15" s="48">
        <v>1</v>
      </c>
      <c r="G15" s="48">
        <v>29</v>
      </c>
      <c r="H15" s="48">
        <v>31</v>
      </c>
      <c r="I15" s="48">
        <v>35</v>
      </c>
      <c r="J15" s="48">
        <v>48</v>
      </c>
      <c r="K15" s="48">
        <v>58</v>
      </c>
      <c r="L15" s="48"/>
      <c r="M15" s="48"/>
      <c r="N15" s="104">
        <f t="shared" si="51"/>
        <v>0</v>
      </c>
      <c r="O15" s="33"/>
      <c r="P15" s="105"/>
      <c r="Q15" s="52">
        <v>4</v>
      </c>
      <c r="R15" s="53">
        <f t="shared" si="52"/>
        <v>0</v>
      </c>
      <c r="S15" s="108"/>
      <c r="T15" s="52">
        <v>24</v>
      </c>
      <c r="U15" s="53">
        <f t="shared" si="53"/>
        <v>2</v>
      </c>
      <c r="V15" s="108"/>
      <c r="W15" s="52">
        <v>44</v>
      </c>
      <c r="X15" s="53">
        <f t="shared" si="54"/>
        <v>0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 t="shared" si="50"/>
        <v>N</v>
      </c>
      <c r="E16" s="103"/>
      <c r="F16" s="48">
        <v>13</v>
      </c>
      <c r="G16" s="48">
        <v>25</v>
      </c>
      <c r="H16" s="48">
        <v>31</v>
      </c>
      <c r="I16" s="48">
        <v>39</v>
      </c>
      <c r="J16" s="48">
        <v>45</v>
      </c>
      <c r="K16" s="48">
        <v>51</v>
      </c>
      <c r="L16" s="48"/>
      <c r="M16" s="48"/>
      <c r="N16" s="104">
        <f t="shared" si="51"/>
        <v>2</v>
      </c>
      <c r="O16" s="33"/>
      <c r="P16" s="105"/>
      <c r="Q16" s="52">
        <v>5</v>
      </c>
      <c r="R16" s="53">
        <f t="shared" si="52"/>
        <v>0</v>
      </c>
      <c r="S16" s="108"/>
      <c r="T16" s="52">
        <v>25</v>
      </c>
      <c r="U16" s="53">
        <f t="shared" si="53"/>
        <v>1</v>
      </c>
      <c r="V16" s="108"/>
      <c r="W16" s="52">
        <v>45</v>
      </c>
      <c r="X16" s="53">
        <f t="shared" si="54"/>
        <v>1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 t="shared" si="50"/>
        <v>N</v>
      </c>
      <c r="E17" s="103"/>
      <c r="F17" s="48">
        <v>1</v>
      </c>
      <c r="G17" s="48">
        <v>7</v>
      </c>
      <c r="H17" s="48">
        <v>12</v>
      </c>
      <c r="I17" s="48">
        <v>24</v>
      </c>
      <c r="J17" s="48">
        <v>47</v>
      </c>
      <c r="K17" s="48">
        <v>60</v>
      </c>
      <c r="L17" s="48"/>
      <c r="M17" s="48"/>
      <c r="N17" s="104">
        <f t="shared" si="51"/>
        <v>0</v>
      </c>
      <c r="O17" s="33"/>
      <c r="P17" s="105"/>
      <c r="Q17" s="52">
        <v>6</v>
      </c>
      <c r="R17" s="53">
        <f t="shared" si="52"/>
        <v>0</v>
      </c>
      <c r="S17" s="108"/>
      <c r="T17" s="52">
        <v>26</v>
      </c>
      <c r="U17" s="53">
        <f t="shared" si="53"/>
        <v>0</v>
      </c>
      <c r="V17" s="108"/>
      <c r="W17" s="52">
        <v>46</v>
      </c>
      <c r="X17" s="53">
        <f t="shared" si="54"/>
        <v>0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 t="shared" si="50"/>
        <v>N</v>
      </c>
      <c r="E18" s="103"/>
      <c r="F18" s="48"/>
      <c r="G18" s="48"/>
      <c r="H18" s="48"/>
      <c r="I18" s="48"/>
      <c r="J18" s="48"/>
      <c r="K18" s="48"/>
      <c r="L18" s="48"/>
      <c r="M18" s="48"/>
      <c r="N18" s="104">
        <f t="shared" si="51"/>
        <v>0</v>
      </c>
      <c r="O18" s="33"/>
      <c r="P18" s="105"/>
      <c r="Q18" s="52">
        <v>7</v>
      </c>
      <c r="R18" s="53">
        <f t="shared" si="52"/>
        <v>1</v>
      </c>
      <c r="S18" s="108"/>
      <c r="T18" s="52">
        <v>27</v>
      </c>
      <c r="U18" s="53">
        <f t="shared" si="53"/>
        <v>3</v>
      </c>
      <c r="V18" s="108"/>
      <c r="W18" s="52">
        <v>47</v>
      </c>
      <c r="X18" s="53">
        <f t="shared" si="54"/>
        <v>2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 t="shared" si="50"/>
        <v>N</v>
      </c>
      <c r="E19" s="103"/>
      <c r="F19" s="48"/>
      <c r="G19" s="48"/>
      <c r="H19" s="48"/>
      <c r="I19" s="48"/>
      <c r="J19" s="48"/>
      <c r="K19" s="48"/>
      <c r="L19" s="48"/>
      <c r="M19" s="48"/>
      <c r="N19" s="104">
        <f t="shared" si="51"/>
        <v>0</v>
      </c>
      <c r="O19" s="33"/>
      <c r="P19" s="105"/>
      <c r="Q19" s="52">
        <v>8</v>
      </c>
      <c r="R19" s="53">
        <f t="shared" si="52"/>
        <v>0</v>
      </c>
      <c r="S19" s="108"/>
      <c r="T19" s="52">
        <v>28</v>
      </c>
      <c r="U19" s="53">
        <f t="shared" si="53"/>
        <v>1</v>
      </c>
      <c r="V19" s="108"/>
      <c r="W19" s="52">
        <v>48</v>
      </c>
      <c r="X19" s="53">
        <f t="shared" si="54"/>
        <v>1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 t="shared" si="50"/>
        <v>N</v>
      </c>
      <c r="E20" s="103"/>
      <c r="F20" s="48"/>
      <c r="G20" s="48"/>
      <c r="H20" s="48"/>
      <c r="I20" s="48"/>
      <c r="J20" s="48"/>
      <c r="K20" s="48"/>
      <c r="L20" s="48"/>
      <c r="M20" s="48"/>
      <c r="N20" s="104">
        <f t="shared" si="51"/>
        <v>0</v>
      </c>
      <c r="O20" s="33"/>
      <c r="P20" s="105"/>
      <c r="Q20" s="52">
        <v>9</v>
      </c>
      <c r="R20" s="53">
        <f t="shared" si="52"/>
        <v>2</v>
      </c>
      <c r="S20" s="108"/>
      <c r="T20" s="52">
        <v>29</v>
      </c>
      <c r="U20" s="53">
        <f t="shared" si="53"/>
        <v>1</v>
      </c>
      <c r="V20" s="108"/>
      <c r="W20" s="52">
        <v>49</v>
      </c>
      <c r="X20" s="53">
        <f t="shared" si="54"/>
        <v>0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 t="shared" si="50"/>
        <v>N</v>
      </c>
      <c r="E21" s="103"/>
      <c r="F21" s="48"/>
      <c r="G21" s="48"/>
      <c r="H21" s="48"/>
      <c r="I21" s="48"/>
      <c r="J21" s="48"/>
      <c r="K21" s="48"/>
      <c r="L21" s="48"/>
      <c r="M21" s="48"/>
      <c r="N21" s="104">
        <f t="shared" si="51"/>
        <v>0</v>
      </c>
      <c r="O21" s="96"/>
      <c r="P21" s="105"/>
      <c r="Q21" s="52">
        <v>10</v>
      </c>
      <c r="R21" s="53">
        <f t="shared" si="52"/>
        <v>1</v>
      </c>
      <c r="S21" s="108"/>
      <c r="T21" s="52">
        <v>30</v>
      </c>
      <c r="U21" s="53">
        <f t="shared" si="53"/>
        <v>1</v>
      </c>
      <c r="V21" s="108"/>
      <c r="W21" s="52">
        <v>50</v>
      </c>
      <c r="X21" s="53">
        <f t="shared" si="54"/>
        <v>0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 t="shared" si="50"/>
        <v>N</v>
      </c>
      <c r="E22" s="103"/>
      <c r="F22" s="48"/>
      <c r="G22" s="48"/>
      <c r="H22" s="48"/>
      <c r="I22" s="48"/>
      <c r="J22" s="48"/>
      <c r="K22" s="48"/>
      <c r="L22" s="48"/>
      <c r="M22" s="48"/>
      <c r="N22" s="104">
        <f t="shared" si="51"/>
        <v>0</v>
      </c>
      <c r="O22" s="96"/>
      <c r="P22" s="105"/>
      <c r="Q22" s="52">
        <v>11</v>
      </c>
      <c r="R22" s="53">
        <f t="shared" si="52"/>
        <v>0</v>
      </c>
      <c r="S22" s="108"/>
      <c r="T22" s="52">
        <v>31</v>
      </c>
      <c r="U22" s="53">
        <f t="shared" si="53"/>
        <v>2</v>
      </c>
      <c r="V22" s="108"/>
      <c r="W22" s="52">
        <v>51</v>
      </c>
      <c r="X22" s="53">
        <f t="shared" si="54"/>
        <v>1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 t="shared" si="50"/>
        <v>N</v>
      </c>
      <c r="E23" s="103"/>
      <c r="F23" s="48"/>
      <c r="G23" s="48"/>
      <c r="H23" s="48"/>
      <c r="I23" s="48"/>
      <c r="J23" s="48"/>
      <c r="K23" s="48"/>
      <c r="L23" s="48"/>
      <c r="M23" s="48"/>
      <c r="N23" s="104">
        <f t="shared" si="51"/>
        <v>0</v>
      </c>
      <c r="O23" s="96"/>
      <c r="P23" s="105"/>
      <c r="Q23" s="52">
        <v>12</v>
      </c>
      <c r="R23" s="53">
        <f t="shared" si="52"/>
        <v>2</v>
      </c>
      <c r="S23" s="108"/>
      <c r="T23" s="52">
        <v>32</v>
      </c>
      <c r="U23" s="53">
        <f t="shared" si="53"/>
        <v>0</v>
      </c>
      <c r="V23" s="108"/>
      <c r="W23" s="52">
        <v>52</v>
      </c>
      <c r="X23" s="53">
        <f t="shared" si="54"/>
        <v>0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 t="shared" si="50"/>
        <v>N</v>
      </c>
      <c r="E24" s="103"/>
      <c r="F24" s="48"/>
      <c r="G24" s="48"/>
      <c r="H24" s="48"/>
      <c r="I24" s="48"/>
      <c r="J24" s="48"/>
      <c r="K24" s="48"/>
      <c r="L24" s="48"/>
      <c r="M24" s="48"/>
      <c r="N24" s="104">
        <f t="shared" si="51"/>
        <v>0</v>
      </c>
      <c r="O24" s="96"/>
      <c r="P24" s="105"/>
      <c r="Q24" s="52">
        <v>13</v>
      </c>
      <c r="R24" s="53">
        <f t="shared" si="52"/>
        <v>1</v>
      </c>
      <c r="S24" s="108"/>
      <c r="T24" s="52">
        <v>33</v>
      </c>
      <c r="U24" s="53">
        <f t="shared" si="53"/>
        <v>1</v>
      </c>
      <c r="V24" s="108"/>
      <c r="W24" s="52">
        <v>53</v>
      </c>
      <c r="X24" s="53">
        <f t="shared" si="54"/>
        <v>1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 t="shared" si="50"/>
        <v>N</v>
      </c>
      <c r="E25" s="103"/>
      <c r="F25" s="48"/>
      <c r="G25" s="48"/>
      <c r="H25" s="48"/>
      <c r="I25" s="48"/>
      <c r="J25" s="48"/>
      <c r="K25" s="48"/>
      <c r="L25" s="48"/>
      <c r="M25" s="48"/>
      <c r="N25" s="104">
        <f t="shared" si="51"/>
        <v>0</v>
      </c>
      <c r="O25" s="96"/>
      <c r="P25" s="105"/>
      <c r="Q25" s="52">
        <v>14</v>
      </c>
      <c r="R25" s="53">
        <f t="shared" si="52"/>
        <v>0</v>
      </c>
      <c r="S25" s="108"/>
      <c r="T25" s="52">
        <v>34</v>
      </c>
      <c r="U25" s="53">
        <f t="shared" si="53"/>
        <v>0</v>
      </c>
      <c r="V25" s="108"/>
      <c r="W25" s="52">
        <v>54</v>
      </c>
      <c r="X25" s="53">
        <f t="shared" si="54"/>
        <v>0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 t="shared" si="50"/>
        <v>N</v>
      </c>
      <c r="E26" s="103"/>
      <c r="F26" s="48"/>
      <c r="G26" s="48"/>
      <c r="H26" s="48"/>
      <c r="I26" s="48"/>
      <c r="J26" s="48"/>
      <c r="K26" s="48"/>
      <c r="L26" s="48"/>
      <c r="M26" s="48"/>
      <c r="N26" s="104">
        <f t="shared" si="51"/>
        <v>0</v>
      </c>
      <c r="O26" s="96"/>
      <c r="P26" s="105"/>
      <c r="Q26" s="52">
        <v>15</v>
      </c>
      <c r="R26" s="53">
        <f t="shared" si="52"/>
        <v>0</v>
      </c>
      <c r="S26" s="108"/>
      <c r="T26" s="52">
        <v>35</v>
      </c>
      <c r="U26" s="53">
        <f t="shared" si="53"/>
        <v>1</v>
      </c>
      <c r="V26" s="108"/>
      <c r="W26" s="52">
        <v>55</v>
      </c>
      <c r="X26" s="53">
        <f t="shared" si="54"/>
        <v>0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 t="shared" si="50"/>
        <v>N</v>
      </c>
      <c r="E27" s="103"/>
      <c r="F27" s="48"/>
      <c r="G27" s="48"/>
      <c r="H27" s="48"/>
      <c r="I27" s="48"/>
      <c r="J27" s="48"/>
      <c r="K27" s="48"/>
      <c r="L27" s="48"/>
      <c r="M27" s="48"/>
      <c r="N27" s="104">
        <f t="shared" si="51"/>
        <v>0</v>
      </c>
      <c r="O27" s="96"/>
      <c r="P27" s="105"/>
      <c r="Q27" s="52">
        <v>16</v>
      </c>
      <c r="R27" s="53">
        <f t="shared" si="52"/>
        <v>1</v>
      </c>
      <c r="S27" s="108"/>
      <c r="T27" s="52">
        <v>36</v>
      </c>
      <c r="U27" s="53">
        <f t="shared" si="53"/>
        <v>0</v>
      </c>
      <c r="V27" s="108"/>
      <c r="W27" s="52">
        <v>56</v>
      </c>
      <c r="X27" s="53">
        <f t="shared" si="54"/>
        <v>0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 t="shared" si="50"/>
        <v>N</v>
      </c>
      <c r="E28" s="103"/>
      <c r="F28" s="48"/>
      <c r="G28" s="48"/>
      <c r="H28" s="48"/>
      <c r="I28" s="48"/>
      <c r="J28" s="48"/>
      <c r="K28" s="48"/>
      <c r="L28" s="48"/>
      <c r="M28" s="48"/>
      <c r="N28" s="104">
        <f t="shared" si="51"/>
        <v>0</v>
      </c>
      <c r="O28" s="96"/>
      <c r="P28" s="105"/>
      <c r="Q28" s="52">
        <v>17</v>
      </c>
      <c r="R28" s="53">
        <f t="shared" si="52"/>
        <v>0</v>
      </c>
      <c r="S28" s="108"/>
      <c r="T28" s="52">
        <v>37</v>
      </c>
      <c r="U28" s="53">
        <f t="shared" si="53"/>
        <v>0</v>
      </c>
      <c r="V28" s="108"/>
      <c r="W28" s="52">
        <v>57</v>
      </c>
      <c r="X28" s="53">
        <f t="shared" si="54"/>
        <v>0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 t="shared" si="50"/>
        <v>N</v>
      </c>
      <c r="E29" s="103"/>
      <c r="F29" s="48"/>
      <c r="G29" s="48"/>
      <c r="H29" s="48"/>
      <c r="I29" s="48"/>
      <c r="J29" s="48"/>
      <c r="K29" s="48"/>
      <c r="L29" s="48"/>
      <c r="M29" s="48"/>
      <c r="N29" s="104">
        <f t="shared" si="51"/>
        <v>0</v>
      </c>
      <c r="O29" s="96"/>
      <c r="P29" s="105"/>
      <c r="Q29" s="52">
        <v>18</v>
      </c>
      <c r="R29" s="53">
        <f t="shared" si="52"/>
        <v>0</v>
      </c>
      <c r="S29" s="108"/>
      <c r="T29" s="52">
        <v>38</v>
      </c>
      <c r="U29" s="53">
        <f t="shared" si="53"/>
        <v>1</v>
      </c>
      <c r="V29" s="108"/>
      <c r="W29" s="52">
        <v>58</v>
      </c>
      <c r="X29" s="53">
        <f t="shared" si="54"/>
        <v>2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 t="shared" si="50"/>
        <v>N</v>
      </c>
      <c r="E30" s="103"/>
      <c r="F30" s="48"/>
      <c r="G30" s="48"/>
      <c r="H30" s="48"/>
      <c r="I30" s="48"/>
      <c r="J30" s="48"/>
      <c r="K30" s="48"/>
      <c r="L30" s="48"/>
      <c r="M30" s="48"/>
      <c r="N30" s="104">
        <f t="shared" si="51"/>
        <v>0</v>
      </c>
      <c r="O30" s="96"/>
      <c r="P30" s="105"/>
      <c r="Q30" s="52">
        <v>19</v>
      </c>
      <c r="R30" s="53">
        <f t="shared" si="52"/>
        <v>0</v>
      </c>
      <c r="S30" s="108"/>
      <c r="T30" s="52">
        <v>39</v>
      </c>
      <c r="U30" s="53">
        <f t="shared" si="53"/>
        <v>1</v>
      </c>
      <c r="V30" s="108"/>
      <c r="W30" s="52">
        <v>59</v>
      </c>
      <c r="X30" s="53">
        <f t="shared" si="54"/>
        <v>0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 t="shared" si="50"/>
        <v>N</v>
      </c>
      <c r="E31" s="103"/>
      <c r="F31" s="48"/>
      <c r="G31" s="48"/>
      <c r="H31" s="48"/>
      <c r="I31" s="48"/>
      <c r="J31" s="48"/>
      <c r="K31" s="48"/>
      <c r="L31" s="48"/>
      <c r="M31" s="48"/>
      <c r="N31" s="104">
        <f t="shared" si="51"/>
        <v>0</v>
      </c>
      <c r="O31" s="96"/>
      <c r="P31" s="105"/>
      <c r="Q31" s="52">
        <v>20</v>
      </c>
      <c r="R31" s="53">
        <f t="shared" si="52"/>
        <v>0</v>
      </c>
      <c r="S31" s="108"/>
      <c r="T31" s="52">
        <v>40</v>
      </c>
      <c r="U31" s="53">
        <f t="shared" si="53"/>
        <v>1</v>
      </c>
      <c r="V31" s="108"/>
      <c r="W31" s="52">
        <v>60</v>
      </c>
      <c r="X31" s="53">
        <f t="shared" si="54"/>
        <v>1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 t="shared" si="50"/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 t="shared" si="51"/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 t="shared" si="50"/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 t="shared" si="51"/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 t="shared" si="50"/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 t="shared" si="51"/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 t="shared" si="50"/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 t="shared" si="51"/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 t="shared" si="50"/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 t="shared" si="51"/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 t="shared" si="50"/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 t="shared" si="51"/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 t="shared" si="50"/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 t="shared" si="51"/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 t="shared" si="50"/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 t="shared" si="51"/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 t="shared" si="50"/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 t="shared" si="51"/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 t="shared" si="50"/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 t="shared" si="51"/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 t="shared" si="50"/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 t="shared" si="51"/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 t="shared" si="50"/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 t="shared" si="51"/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 t="shared" si="50"/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 t="shared" si="51"/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 t="shared" si="50"/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 t="shared" si="51"/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 t="shared" si="50"/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 t="shared" si="51"/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 t="shared" si="50"/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 t="shared" si="51"/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 t="shared" si="50"/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 t="shared" si="51"/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 t="shared" si="50"/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 t="shared" si="51"/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 t="shared" si="50"/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 t="shared" si="51"/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 t="shared" si="50"/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 t="shared" si="51"/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 t="shared" si="50"/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 t="shared" si="51"/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 t="shared" si="51"/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 t="shared" si="51"/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 t="shared" si="51"/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 t="shared" si="51"/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 t="shared" si="51"/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 t="shared" si="51"/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 t="shared" si="51"/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 t="shared" si="51"/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 t="shared" si="51"/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 t="shared" si="51"/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 t="shared" si="51"/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 t="shared" si="51"/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 t="shared" ref="N65:N67" si="55"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 t="shared" si="55"/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 t="shared" si="55"/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 t="shared" ref="N68:N99" si="56"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 t="shared" si="56"/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 t="shared" si="56"/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 t="shared" si="56"/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 t="shared" si="56"/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 t="shared" si="56"/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 t="shared" si="56"/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 t="shared" si="56"/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 t="shared" si="56"/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 t="shared" si="56"/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 t="shared" si="56"/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 t="shared" si="56"/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 t="shared" si="56"/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 t="shared" si="56"/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 t="shared" si="56"/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 t="shared" si="56"/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 t="shared" si="56"/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 t="shared" si="56"/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 t="shared" si="56"/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 t="shared" si="56"/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 t="shared" si="56"/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 t="shared" si="56"/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 t="shared" si="56"/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 t="shared" si="56"/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 t="shared" si="56"/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 t="shared" si="56"/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 t="shared" si="56"/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 t="shared" si="56"/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 t="shared" si="56"/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 t="shared" si="56"/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 t="shared" si="56"/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 t="shared" si="56"/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 t="shared" ref="N100:N139" si="57"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 t="shared" si="57"/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 t="shared" si="57"/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 t="shared" si="57"/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 t="shared" si="57"/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 t="shared" si="57"/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 t="shared" si="57"/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 t="shared" si="57"/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 t="shared" si="57"/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 t="shared" si="57"/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 t="shared" si="57"/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 t="shared" si="57"/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 t="shared" si="57"/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 t="shared" si="57"/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 t="shared" si="57"/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 t="shared" si="57"/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 t="shared" si="57"/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 t="shared" si="57"/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 t="shared" si="57"/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 t="shared" si="57"/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 t="shared" si="57"/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 t="shared" si="57"/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 t="shared" si="57"/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 t="shared" si="57"/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 t="shared" si="57"/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 t="shared" si="57"/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 t="shared" si="57"/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 t="shared" si="57"/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 t="shared" si="57"/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 t="shared" si="57"/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 t="shared" si="57"/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 t="shared" si="57"/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 t="shared" si="57"/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 t="shared" si="57"/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 t="shared" si="57"/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 t="shared" si="57"/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 t="shared" si="57"/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 t="shared" si="57"/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 t="shared" si="57"/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 t="shared" si="57"/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 t="shared" ref="N142:N201" si="58"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 t="shared" si="58"/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 t="shared" si="58"/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 t="shared" si="58"/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 t="shared" si="58"/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 t="shared" si="58"/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 t="shared" si="58"/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 t="shared" si="58"/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 t="shared" si="58"/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 t="shared" si="58"/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 t="shared" si="58"/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 t="shared" si="58"/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 t="shared" si="58"/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 t="shared" si="58"/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 t="shared" si="58"/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 t="shared" si="58"/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 t="shared" si="58"/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 t="shared" si="58"/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 t="shared" si="58"/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 t="shared" si="58"/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 t="shared" si="58"/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 t="shared" si="58"/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 t="shared" si="58"/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 t="shared" si="58"/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 t="shared" si="58"/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 t="shared" si="58"/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 t="shared" si="58"/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 t="shared" si="58"/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 t="shared" si="58"/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 t="shared" si="58"/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 t="shared" si="58"/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 t="shared" si="58"/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 t="shared" si="58"/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 t="shared" si="58"/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 t="shared" si="58"/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 t="shared" si="58"/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 t="shared" si="58"/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 t="shared" si="58"/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 t="shared" si="58"/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 t="shared" si="58"/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 t="shared" si="58"/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 t="shared" si="58"/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 t="shared" si="58"/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 t="shared" si="58"/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 t="shared" si="58"/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 t="shared" si="58"/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 t="shared" si="58"/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 t="shared" si="58"/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 t="shared" si="58"/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 t="shared" si="58"/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 t="shared" si="58"/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 t="shared" si="58"/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 t="shared" si="58"/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 t="shared" si="58"/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 t="shared" si="58"/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 t="shared" si="58"/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 t="shared" si="58"/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 t="shared" si="58"/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 t="shared" si="58"/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 t="shared" si="58"/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6500C6-00B4-414C-A3DC-00100051007E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CA00C9-00B4-4A76-96CF-00B1001200FA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D3001C-00FC-4484-A577-00DD00F100FD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8B0091-006F-4100-A17A-00DA00000057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9F006E-0076-4F46-87E7-00260097006A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E000EE-007D-4508-A3AC-00F100CF00AE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C400BD-0076-46CC-801C-009F0008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3</v>
      </c>
      <c r="R1" s="11">
        <v>7</v>
      </c>
      <c r="S1" s="11">
        <v>10</v>
      </c>
      <c r="T1" s="11">
        <v>25</v>
      </c>
      <c r="U1" s="11">
        <v>31</v>
      </c>
      <c r="V1" s="12">
        <v>52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 t="shared" ref="D2:D9" si="59">IF(N2&gt;3,"S","N")</f>
        <v>N</v>
      </c>
      <c r="E2" s="75"/>
      <c r="F2" s="18">
        <v>5</v>
      </c>
      <c r="G2" s="19">
        <v>9</v>
      </c>
      <c r="H2" s="19">
        <v>13</v>
      </c>
      <c r="I2" s="19">
        <v>18</v>
      </c>
      <c r="J2" s="19">
        <v>27</v>
      </c>
      <c r="K2" s="19">
        <v>31</v>
      </c>
      <c r="L2" s="19">
        <v>43</v>
      </c>
      <c r="M2" s="19">
        <v>44</v>
      </c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1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 t="shared" si="59"/>
        <v>N</v>
      </c>
      <c r="E3" s="75"/>
      <c r="F3" s="23">
        <v>58</v>
      </c>
      <c r="G3" s="24">
        <v>59</v>
      </c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 t="shared" si="59"/>
        <v>N</v>
      </c>
      <c r="E4" s="84"/>
      <c r="F4" s="18">
        <v>6</v>
      </c>
      <c r="G4" s="2">
        <v>16</v>
      </c>
      <c r="H4" s="2">
        <v>20</v>
      </c>
      <c r="I4" s="2">
        <v>25</v>
      </c>
      <c r="J4" s="2">
        <v>32</v>
      </c>
      <c r="K4" s="2">
        <v>36</v>
      </c>
      <c r="L4" s="2">
        <v>42</v>
      </c>
      <c r="M4" s="2">
        <v>56</v>
      </c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1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 t="shared" si="59"/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 t="shared" si="59"/>
        <v>N</v>
      </c>
      <c r="E6" s="84"/>
      <c r="F6" s="18">
        <v>3</v>
      </c>
      <c r="G6" s="2">
        <v>4</v>
      </c>
      <c r="H6" s="2">
        <v>5</v>
      </c>
      <c r="I6" s="2">
        <v>7</v>
      </c>
      <c r="J6" s="2">
        <v>24</v>
      </c>
      <c r="K6" s="2">
        <v>41</v>
      </c>
      <c r="L6" s="2">
        <v>56</v>
      </c>
      <c r="M6" s="2">
        <v>57</v>
      </c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2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 t="shared" si="59"/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5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 t="shared" si="59"/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8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 t="shared" si="59"/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181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 t="shared" ref="D10:D52" si="60"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 t="shared" si="60"/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 t="shared" si="60"/>
        <v>N</v>
      </c>
      <c r="E12" s="103"/>
      <c r="F12" s="48">
        <v>1</v>
      </c>
      <c r="G12" s="48">
        <v>2</v>
      </c>
      <c r="H12" s="48">
        <v>33</v>
      </c>
      <c r="I12" s="48">
        <v>46</v>
      </c>
      <c r="J12" s="48">
        <v>48</v>
      </c>
      <c r="K12" s="48">
        <v>55</v>
      </c>
      <c r="L12" s="48">
        <v>57</v>
      </c>
      <c r="M12" s="48"/>
      <c r="N12" s="104">
        <f t="shared" ref="N12:N64" si="61">SUM(COUNTIF(F12:M12,$Q$1))+(COUNTIF(F12:M12,$R$1))+(COUNTIF(F12:M12,$S$1))+(COUNTIF(F12:M12,$T$1))+(COUNTIF(F12:M12,$U$1))+(COUNTIF(F12:M12,$V$1))</f>
        <v>0</v>
      </c>
      <c r="O12" s="33"/>
      <c r="P12" s="105"/>
      <c r="Q12" s="106">
        <v>1</v>
      </c>
      <c r="R12" s="107">
        <f t="shared" ref="R12:R31" si="62">COUNTIF($F$2:$M$308,Q12)</f>
        <v>4</v>
      </c>
      <c r="S12" s="108"/>
      <c r="T12" s="52">
        <v>21</v>
      </c>
      <c r="U12" s="53">
        <f t="shared" ref="U12:U31" si="63">COUNTIF($F$2:$M$308,T12)</f>
        <v>1</v>
      </c>
      <c r="V12" s="108"/>
      <c r="W12" s="52">
        <v>41</v>
      </c>
      <c r="X12" s="53">
        <f t="shared" ref="X12:X31" si="64">COUNTIF($F$2:$M$308,W12)</f>
        <v>1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 t="shared" si="60"/>
        <v>N</v>
      </c>
      <c r="E13" s="103"/>
      <c r="F13" s="48">
        <v>3</v>
      </c>
      <c r="G13" s="48">
        <v>7</v>
      </c>
      <c r="H13" s="48">
        <v>16</v>
      </c>
      <c r="I13" s="48">
        <v>32</v>
      </c>
      <c r="J13" s="48">
        <v>50</v>
      </c>
      <c r="K13" s="48">
        <v>55</v>
      </c>
      <c r="L13" s="48">
        <v>56</v>
      </c>
      <c r="M13" s="48"/>
      <c r="N13" s="104">
        <f t="shared" si="61"/>
        <v>2</v>
      </c>
      <c r="O13" s="33"/>
      <c r="P13" s="105"/>
      <c r="Q13" s="52">
        <v>2</v>
      </c>
      <c r="R13" s="53">
        <f t="shared" si="62"/>
        <v>2</v>
      </c>
      <c r="S13" s="108"/>
      <c r="T13" s="52">
        <v>22</v>
      </c>
      <c r="U13" s="53">
        <f t="shared" si="63"/>
        <v>1</v>
      </c>
      <c r="V13" s="108"/>
      <c r="W13" s="52">
        <v>42</v>
      </c>
      <c r="X13" s="53">
        <f t="shared" si="64"/>
        <v>4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 t="shared" si="60"/>
        <v>N</v>
      </c>
      <c r="E14" s="103"/>
      <c r="F14" s="48">
        <v>3</v>
      </c>
      <c r="G14" s="48">
        <v>28</v>
      </c>
      <c r="H14" s="48">
        <v>32</v>
      </c>
      <c r="I14" s="48">
        <v>34</v>
      </c>
      <c r="J14" s="48">
        <v>38</v>
      </c>
      <c r="K14" s="48">
        <v>43</v>
      </c>
      <c r="L14" s="48">
        <v>51</v>
      </c>
      <c r="M14" s="48"/>
      <c r="N14" s="104">
        <f t="shared" si="61"/>
        <v>1</v>
      </c>
      <c r="O14" s="33"/>
      <c r="P14" s="105"/>
      <c r="Q14" s="52">
        <v>3</v>
      </c>
      <c r="R14" s="53">
        <f t="shared" si="62"/>
        <v>5</v>
      </c>
      <c r="S14" s="108"/>
      <c r="T14" s="52">
        <v>23</v>
      </c>
      <c r="U14" s="53">
        <f t="shared" si="63"/>
        <v>4</v>
      </c>
      <c r="V14" s="108"/>
      <c r="W14" s="52">
        <v>43</v>
      </c>
      <c r="X14" s="53">
        <f t="shared" si="64"/>
        <v>5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 t="shared" si="60"/>
        <v>N</v>
      </c>
      <c r="E15" s="103"/>
      <c r="F15" s="48">
        <v>11</v>
      </c>
      <c r="G15" s="48">
        <v>12</v>
      </c>
      <c r="H15" s="48">
        <v>28</v>
      </c>
      <c r="I15" s="48">
        <v>36</v>
      </c>
      <c r="J15" s="48">
        <v>37</v>
      </c>
      <c r="K15" s="48">
        <v>49</v>
      </c>
      <c r="L15" s="48">
        <v>57</v>
      </c>
      <c r="M15" s="48"/>
      <c r="N15" s="104">
        <f t="shared" si="61"/>
        <v>0</v>
      </c>
      <c r="O15" s="33"/>
      <c r="P15" s="105"/>
      <c r="Q15" s="52">
        <v>4</v>
      </c>
      <c r="R15" s="53">
        <f t="shared" si="62"/>
        <v>2</v>
      </c>
      <c r="S15" s="108"/>
      <c r="T15" s="52">
        <v>24</v>
      </c>
      <c r="U15" s="53">
        <f t="shared" si="63"/>
        <v>4</v>
      </c>
      <c r="V15" s="108"/>
      <c r="W15" s="52">
        <v>44</v>
      </c>
      <c r="X15" s="53">
        <f t="shared" si="64"/>
        <v>2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 t="shared" si="60"/>
        <v>N</v>
      </c>
      <c r="E16" s="103"/>
      <c r="F16" s="48">
        <v>7</v>
      </c>
      <c r="G16" s="48">
        <v>14</v>
      </c>
      <c r="H16" s="48">
        <v>31</v>
      </c>
      <c r="I16" s="48">
        <v>35</v>
      </c>
      <c r="J16" s="48">
        <v>43</v>
      </c>
      <c r="K16" s="48">
        <v>44</v>
      </c>
      <c r="L16" s="48">
        <v>47</v>
      </c>
      <c r="M16" s="48"/>
      <c r="N16" s="104">
        <f t="shared" si="61"/>
        <v>2</v>
      </c>
      <c r="O16" s="33"/>
      <c r="P16" s="105"/>
      <c r="Q16" s="52">
        <v>5</v>
      </c>
      <c r="R16" s="53">
        <f t="shared" si="62"/>
        <v>3</v>
      </c>
      <c r="S16" s="108"/>
      <c r="T16" s="52">
        <v>25</v>
      </c>
      <c r="U16" s="53">
        <f t="shared" si="63"/>
        <v>1</v>
      </c>
      <c r="V16" s="108"/>
      <c r="W16" s="52">
        <v>45</v>
      </c>
      <c r="X16" s="53">
        <f t="shared" si="64"/>
        <v>2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 t="shared" si="60"/>
        <v>N</v>
      </c>
      <c r="E17" s="103"/>
      <c r="F17" s="48">
        <v>15</v>
      </c>
      <c r="G17" s="48">
        <v>23</v>
      </c>
      <c r="H17" s="48">
        <v>28</v>
      </c>
      <c r="I17" s="48">
        <v>30</v>
      </c>
      <c r="J17" s="48">
        <v>40</v>
      </c>
      <c r="K17" s="48">
        <v>42</v>
      </c>
      <c r="L17" s="48">
        <v>50</v>
      </c>
      <c r="M17" s="48"/>
      <c r="N17" s="104">
        <f t="shared" si="61"/>
        <v>0</v>
      </c>
      <c r="O17" s="33"/>
      <c r="P17" s="105"/>
      <c r="Q17" s="52">
        <v>6</v>
      </c>
      <c r="R17" s="53">
        <f t="shared" si="62"/>
        <v>1</v>
      </c>
      <c r="S17" s="108"/>
      <c r="T17" s="52">
        <v>26</v>
      </c>
      <c r="U17" s="53">
        <f t="shared" si="63"/>
        <v>0</v>
      </c>
      <c r="V17" s="108"/>
      <c r="W17" s="52">
        <v>46</v>
      </c>
      <c r="X17" s="53">
        <f t="shared" si="64"/>
        <v>2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 t="shared" si="60"/>
        <v>N</v>
      </c>
      <c r="E18" s="103"/>
      <c r="F18" s="48">
        <v>20</v>
      </c>
      <c r="G18" s="48">
        <v>24</v>
      </c>
      <c r="H18" s="48">
        <v>30</v>
      </c>
      <c r="I18" s="48">
        <v>34</v>
      </c>
      <c r="J18" s="48">
        <v>35</v>
      </c>
      <c r="K18" s="48">
        <v>53</v>
      </c>
      <c r="L18" s="48">
        <v>56</v>
      </c>
      <c r="M18" s="48"/>
      <c r="N18" s="104">
        <f t="shared" si="61"/>
        <v>0</v>
      </c>
      <c r="O18" s="33"/>
      <c r="P18" s="105"/>
      <c r="Q18" s="52">
        <v>7</v>
      </c>
      <c r="R18" s="53">
        <f t="shared" si="62"/>
        <v>4</v>
      </c>
      <c r="S18" s="108"/>
      <c r="T18" s="52">
        <v>27</v>
      </c>
      <c r="U18" s="53">
        <f t="shared" si="63"/>
        <v>3</v>
      </c>
      <c r="V18" s="108"/>
      <c r="W18" s="52">
        <v>47</v>
      </c>
      <c r="X18" s="53">
        <f t="shared" si="64"/>
        <v>1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 t="shared" si="60"/>
        <v>N</v>
      </c>
      <c r="E19" s="103"/>
      <c r="F19" s="48">
        <v>8</v>
      </c>
      <c r="G19" s="48">
        <v>10</v>
      </c>
      <c r="H19" s="48">
        <v>17</v>
      </c>
      <c r="I19" s="48">
        <v>23</v>
      </c>
      <c r="J19" s="48">
        <v>48</v>
      </c>
      <c r="K19" s="48">
        <v>53</v>
      </c>
      <c r="L19" s="48">
        <v>56</v>
      </c>
      <c r="M19" s="48"/>
      <c r="N19" s="104">
        <f t="shared" si="61"/>
        <v>1</v>
      </c>
      <c r="O19" s="33"/>
      <c r="P19" s="105"/>
      <c r="Q19" s="52">
        <v>8</v>
      </c>
      <c r="R19" s="53">
        <f t="shared" si="62"/>
        <v>2</v>
      </c>
      <c r="S19" s="108"/>
      <c r="T19" s="52">
        <v>28</v>
      </c>
      <c r="U19" s="53">
        <f t="shared" si="63"/>
        <v>4</v>
      </c>
      <c r="V19" s="108"/>
      <c r="W19" s="52">
        <v>48</v>
      </c>
      <c r="X19" s="53">
        <f t="shared" si="64"/>
        <v>5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 t="shared" si="60"/>
        <v>N</v>
      </c>
      <c r="E20" s="103"/>
      <c r="F20" s="48">
        <v>3</v>
      </c>
      <c r="G20" s="48">
        <v>9</v>
      </c>
      <c r="H20" s="48">
        <v>23</v>
      </c>
      <c r="I20" s="48">
        <v>28</v>
      </c>
      <c r="J20" s="48">
        <v>57</v>
      </c>
      <c r="K20" s="48">
        <v>58</v>
      </c>
      <c r="L20" s="48">
        <v>60</v>
      </c>
      <c r="M20" s="48"/>
      <c r="N20" s="104">
        <f t="shared" si="61"/>
        <v>1</v>
      </c>
      <c r="O20" s="33"/>
      <c r="P20" s="105"/>
      <c r="Q20" s="52">
        <v>9</v>
      </c>
      <c r="R20" s="53">
        <f t="shared" si="62"/>
        <v>4</v>
      </c>
      <c r="S20" s="108"/>
      <c r="T20" s="52">
        <v>29</v>
      </c>
      <c r="U20" s="53">
        <f t="shared" si="63"/>
        <v>1</v>
      </c>
      <c r="V20" s="108"/>
      <c r="W20" s="52">
        <v>49</v>
      </c>
      <c r="X20" s="53">
        <f t="shared" si="64"/>
        <v>4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 t="shared" si="60"/>
        <v>N</v>
      </c>
      <c r="E21" s="103"/>
      <c r="F21" s="48">
        <v>1</v>
      </c>
      <c r="G21" s="48">
        <v>17</v>
      </c>
      <c r="H21" s="48">
        <v>32</v>
      </c>
      <c r="I21" s="48">
        <v>37</v>
      </c>
      <c r="J21" s="48">
        <v>40</v>
      </c>
      <c r="K21" s="48">
        <v>49</v>
      </c>
      <c r="L21" s="48">
        <v>56</v>
      </c>
      <c r="M21" s="48"/>
      <c r="N21" s="104">
        <f t="shared" si="61"/>
        <v>0</v>
      </c>
      <c r="O21" s="96"/>
      <c r="P21" s="105"/>
      <c r="Q21" s="52">
        <v>10</v>
      </c>
      <c r="R21" s="53">
        <f t="shared" si="62"/>
        <v>4</v>
      </c>
      <c r="S21" s="108"/>
      <c r="T21" s="52">
        <v>30</v>
      </c>
      <c r="U21" s="53">
        <f t="shared" si="63"/>
        <v>3</v>
      </c>
      <c r="V21" s="108"/>
      <c r="W21" s="52">
        <v>50</v>
      </c>
      <c r="X21" s="53">
        <f t="shared" si="64"/>
        <v>2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 t="shared" si="60"/>
        <v>N</v>
      </c>
      <c r="E22" s="103"/>
      <c r="F22" s="48">
        <v>9</v>
      </c>
      <c r="G22" s="48">
        <v>10</v>
      </c>
      <c r="H22" s="48">
        <v>16</v>
      </c>
      <c r="I22" s="48">
        <v>19</v>
      </c>
      <c r="J22" s="48">
        <v>33</v>
      </c>
      <c r="K22" s="48">
        <v>45</v>
      </c>
      <c r="L22" s="48">
        <v>48</v>
      </c>
      <c r="M22" s="48"/>
      <c r="N22" s="104">
        <f t="shared" si="61"/>
        <v>1</v>
      </c>
      <c r="O22" s="96"/>
      <c r="P22" s="105"/>
      <c r="Q22" s="52">
        <v>11</v>
      </c>
      <c r="R22" s="53">
        <f t="shared" si="62"/>
        <v>1</v>
      </c>
      <c r="S22" s="108"/>
      <c r="T22" s="52">
        <v>31</v>
      </c>
      <c r="U22" s="53">
        <f t="shared" si="63"/>
        <v>2</v>
      </c>
      <c r="V22" s="108"/>
      <c r="W22" s="52">
        <v>51</v>
      </c>
      <c r="X22" s="53">
        <f t="shared" si="64"/>
        <v>4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 t="shared" si="60"/>
        <v>N</v>
      </c>
      <c r="E23" s="103"/>
      <c r="F23" s="48">
        <v>2</v>
      </c>
      <c r="G23" s="48">
        <v>9</v>
      </c>
      <c r="H23" s="48">
        <v>30</v>
      </c>
      <c r="I23" s="48">
        <v>35</v>
      </c>
      <c r="J23" s="48">
        <v>42</v>
      </c>
      <c r="K23" s="48">
        <v>51</v>
      </c>
      <c r="L23" s="48">
        <v>54</v>
      </c>
      <c r="M23" s="48"/>
      <c r="N23" s="104">
        <f t="shared" si="61"/>
        <v>0</v>
      </c>
      <c r="O23" s="96"/>
      <c r="P23" s="105"/>
      <c r="Q23" s="52">
        <v>12</v>
      </c>
      <c r="R23" s="53">
        <f t="shared" si="62"/>
        <v>2</v>
      </c>
      <c r="S23" s="108"/>
      <c r="T23" s="52">
        <v>32</v>
      </c>
      <c r="U23" s="53">
        <f t="shared" si="63"/>
        <v>4</v>
      </c>
      <c r="V23" s="108"/>
      <c r="W23" s="52">
        <v>52</v>
      </c>
      <c r="X23" s="53">
        <f t="shared" si="64"/>
        <v>2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 t="shared" si="60"/>
        <v>N</v>
      </c>
      <c r="E24" s="103"/>
      <c r="F24" s="48">
        <v>17</v>
      </c>
      <c r="G24" s="48">
        <v>34</v>
      </c>
      <c r="H24" s="48">
        <v>39</v>
      </c>
      <c r="I24" s="48">
        <v>42</v>
      </c>
      <c r="J24" s="48">
        <v>51</v>
      </c>
      <c r="K24" s="48">
        <v>57</v>
      </c>
      <c r="L24" s="48"/>
      <c r="M24" s="48"/>
      <c r="N24" s="104">
        <f t="shared" si="61"/>
        <v>0</v>
      </c>
      <c r="O24" s="96"/>
      <c r="P24" s="105"/>
      <c r="Q24" s="52">
        <v>13</v>
      </c>
      <c r="R24" s="53">
        <f t="shared" si="62"/>
        <v>2</v>
      </c>
      <c r="S24" s="108"/>
      <c r="T24" s="52">
        <v>33</v>
      </c>
      <c r="U24" s="53">
        <f t="shared" si="63"/>
        <v>3</v>
      </c>
      <c r="V24" s="108"/>
      <c r="W24" s="52">
        <v>53</v>
      </c>
      <c r="X24" s="53">
        <f t="shared" si="64"/>
        <v>3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 t="shared" si="60"/>
        <v>N</v>
      </c>
      <c r="E25" s="103"/>
      <c r="F25" s="48">
        <v>7</v>
      </c>
      <c r="G25" s="48">
        <v>10</v>
      </c>
      <c r="H25" s="48">
        <v>24</v>
      </c>
      <c r="I25" s="48">
        <v>46</v>
      </c>
      <c r="J25" s="48">
        <v>48</v>
      </c>
      <c r="K25" s="48">
        <v>51</v>
      </c>
      <c r="L25" s="48"/>
      <c r="M25" s="48"/>
      <c r="N25" s="104">
        <f t="shared" si="61"/>
        <v>2</v>
      </c>
      <c r="O25" s="96"/>
      <c r="P25" s="105"/>
      <c r="Q25" s="52">
        <v>14</v>
      </c>
      <c r="R25" s="53">
        <f t="shared" si="62"/>
        <v>1</v>
      </c>
      <c r="S25" s="108"/>
      <c r="T25" s="52">
        <v>34</v>
      </c>
      <c r="U25" s="53">
        <f t="shared" si="63"/>
        <v>3</v>
      </c>
      <c r="V25" s="108"/>
      <c r="W25" s="52">
        <v>54</v>
      </c>
      <c r="X25" s="53">
        <f t="shared" si="64"/>
        <v>1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 t="shared" si="60"/>
        <v>N</v>
      </c>
      <c r="E26" s="103"/>
      <c r="F26" s="48">
        <v>1</v>
      </c>
      <c r="G26" s="48">
        <v>24</v>
      </c>
      <c r="H26" s="48">
        <v>16</v>
      </c>
      <c r="I26" s="48">
        <v>29</v>
      </c>
      <c r="J26" s="48">
        <v>43</v>
      </c>
      <c r="K26" s="48">
        <v>58</v>
      </c>
      <c r="L26" s="48"/>
      <c r="M26" s="48"/>
      <c r="N26" s="104">
        <f t="shared" si="61"/>
        <v>0</v>
      </c>
      <c r="O26" s="96"/>
      <c r="P26" s="105"/>
      <c r="Q26" s="52">
        <v>15</v>
      </c>
      <c r="R26" s="53">
        <f t="shared" si="62"/>
        <v>1</v>
      </c>
      <c r="S26" s="108"/>
      <c r="T26" s="52">
        <v>35</v>
      </c>
      <c r="U26" s="53">
        <f t="shared" si="63"/>
        <v>3</v>
      </c>
      <c r="V26" s="108"/>
      <c r="W26" s="52">
        <v>55</v>
      </c>
      <c r="X26" s="53">
        <f t="shared" si="64"/>
        <v>2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 t="shared" si="60"/>
        <v>N</v>
      </c>
      <c r="E27" s="103"/>
      <c r="F27" s="48">
        <v>21</v>
      </c>
      <c r="G27" s="48">
        <v>36</v>
      </c>
      <c r="H27" s="48">
        <v>38</v>
      </c>
      <c r="I27" s="48">
        <v>39</v>
      </c>
      <c r="J27" s="48">
        <v>49</v>
      </c>
      <c r="K27" s="48">
        <v>57</v>
      </c>
      <c r="L27" s="48"/>
      <c r="M27" s="48"/>
      <c r="N27" s="104">
        <f t="shared" si="61"/>
        <v>0</v>
      </c>
      <c r="O27" s="96"/>
      <c r="P27" s="105"/>
      <c r="Q27" s="52">
        <v>16</v>
      </c>
      <c r="R27" s="53">
        <f t="shared" si="62"/>
        <v>4</v>
      </c>
      <c r="S27" s="108"/>
      <c r="T27" s="52">
        <v>36</v>
      </c>
      <c r="U27" s="53">
        <f t="shared" si="63"/>
        <v>3</v>
      </c>
      <c r="V27" s="108"/>
      <c r="W27" s="52">
        <v>56</v>
      </c>
      <c r="X27" s="53">
        <f t="shared" si="64"/>
        <v>6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 t="shared" si="60"/>
        <v>N</v>
      </c>
      <c r="E28" s="103"/>
      <c r="F28" s="48">
        <v>3</v>
      </c>
      <c r="G28" s="48">
        <v>10</v>
      </c>
      <c r="H28" s="48">
        <v>12</v>
      </c>
      <c r="I28" s="48">
        <v>27</v>
      </c>
      <c r="J28" s="48">
        <v>39</v>
      </c>
      <c r="K28" s="48">
        <v>43</v>
      </c>
      <c r="L28" s="48"/>
      <c r="M28" s="48"/>
      <c r="N28" s="104">
        <f t="shared" si="61"/>
        <v>2</v>
      </c>
      <c r="O28" s="96"/>
      <c r="P28" s="105"/>
      <c r="Q28" s="52">
        <v>17</v>
      </c>
      <c r="R28" s="53">
        <f t="shared" si="62"/>
        <v>3</v>
      </c>
      <c r="S28" s="108"/>
      <c r="T28" s="52">
        <v>37</v>
      </c>
      <c r="U28" s="53">
        <f t="shared" si="63"/>
        <v>2</v>
      </c>
      <c r="V28" s="108"/>
      <c r="W28" s="52">
        <v>57</v>
      </c>
      <c r="X28" s="53">
        <f t="shared" si="64"/>
        <v>6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 t="shared" si="60"/>
        <v>N</v>
      </c>
      <c r="E29" s="103"/>
      <c r="F29" s="48">
        <v>5</v>
      </c>
      <c r="G29" s="48">
        <v>8</v>
      </c>
      <c r="H29" s="48">
        <v>13</v>
      </c>
      <c r="I29" s="48">
        <v>45</v>
      </c>
      <c r="J29" s="48">
        <v>49</v>
      </c>
      <c r="K29" s="48">
        <v>52</v>
      </c>
      <c r="L29" s="48"/>
      <c r="M29" s="48"/>
      <c r="N29" s="104">
        <f t="shared" si="61"/>
        <v>1</v>
      </c>
      <c r="O29" s="96"/>
      <c r="P29" s="105"/>
      <c r="Q29" s="52">
        <v>18</v>
      </c>
      <c r="R29" s="53">
        <f t="shared" si="62"/>
        <v>1</v>
      </c>
      <c r="S29" s="108"/>
      <c r="T29" s="52">
        <v>38</v>
      </c>
      <c r="U29" s="53">
        <f t="shared" si="63"/>
        <v>3</v>
      </c>
      <c r="V29" s="108"/>
      <c r="W29" s="52">
        <v>58</v>
      </c>
      <c r="X29" s="53">
        <f t="shared" si="64"/>
        <v>3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 t="shared" si="60"/>
        <v>N</v>
      </c>
      <c r="E30" s="103"/>
      <c r="F30" s="48">
        <v>1</v>
      </c>
      <c r="G30" s="48">
        <v>4</v>
      </c>
      <c r="H30" s="48">
        <v>23</v>
      </c>
      <c r="I30" s="48">
        <v>27</v>
      </c>
      <c r="J30" s="48">
        <v>40</v>
      </c>
      <c r="K30" s="48">
        <v>48</v>
      </c>
      <c r="L30" s="48"/>
      <c r="M30" s="48"/>
      <c r="N30" s="104">
        <f t="shared" si="61"/>
        <v>0</v>
      </c>
      <c r="O30" s="96"/>
      <c r="P30" s="105"/>
      <c r="Q30" s="52">
        <v>19</v>
      </c>
      <c r="R30" s="53">
        <f t="shared" si="62"/>
        <v>2</v>
      </c>
      <c r="S30" s="108"/>
      <c r="T30" s="52">
        <v>39</v>
      </c>
      <c r="U30" s="53">
        <f t="shared" si="63"/>
        <v>3</v>
      </c>
      <c r="V30" s="108"/>
      <c r="W30" s="52">
        <v>59</v>
      </c>
      <c r="X30" s="53">
        <f t="shared" si="64"/>
        <v>1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 t="shared" si="60"/>
        <v>N</v>
      </c>
      <c r="E31" s="103"/>
      <c r="F31" s="48">
        <v>19</v>
      </c>
      <c r="G31" s="48">
        <v>22</v>
      </c>
      <c r="H31" s="48">
        <v>33</v>
      </c>
      <c r="I31" s="48">
        <v>38</v>
      </c>
      <c r="J31" s="48">
        <v>52</v>
      </c>
      <c r="K31" s="48">
        <v>53</v>
      </c>
      <c r="L31" s="48"/>
      <c r="M31" s="48"/>
      <c r="N31" s="104">
        <f t="shared" si="61"/>
        <v>1</v>
      </c>
      <c r="O31" s="96"/>
      <c r="P31" s="105"/>
      <c r="Q31" s="52">
        <v>20</v>
      </c>
      <c r="R31" s="53">
        <f t="shared" si="62"/>
        <v>2</v>
      </c>
      <c r="S31" s="108"/>
      <c r="T31" s="52">
        <v>40</v>
      </c>
      <c r="U31" s="53">
        <f t="shared" si="63"/>
        <v>3</v>
      </c>
      <c r="V31" s="108"/>
      <c r="W31" s="52">
        <v>60</v>
      </c>
      <c r="X31" s="53">
        <f t="shared" si="64"/>
        <v>1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 t="shared" si="60"/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 t="shared" si="61"/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 t="shared" si="60"/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 t="shared" si="61"/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 t="shared" si="60"/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 t="shared" si="61"/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 t="shared" si="60"/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 t="shared" si="61"/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 t="shared" si="60"/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 t="shared" si="61"/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 t="shared" si="60"/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 t="shared" si="61"/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 t="shared" si="60"/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 t="shared" si="61"/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 t="shared" si="60"/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 t="shared" si="61"/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 t="shared" si="60"/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 t="shared" si="61"/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 t="shared" si="60"/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 t="shared" si="61"/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 t="shared" si="60"/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 t="shared" si="61"/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 t="shared" si="60"/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 t="shared" si="61"/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 t="shared" si="60"/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 t="shared" si="61"/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 t="shared" si="60"/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 t="shared" si="61"/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 t="shared" si="60"/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 t="shared" si="61"/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 t="shared" si="60"/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 t="shared" si="61"/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 t="shared" si="60"/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 t="shared" si="61"/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 t="shared" si="60"/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 t="shared" si="61"/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 t="shared" si="60"/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 t="shared" si="61"/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 t="shared" si="60"/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 t="shared" si="61"/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 t="shared" si="60"/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 t="shared" si="61"/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 t="shared" si="61"/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 t="shared" si="61"/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 t="shared" si="61"/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 t="shared" si="61"/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 t="shared" si="61"/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 t="shared" si="61"/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 t="shared" si="61"/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 t="shared" si="61"/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 t="shared" si="61"/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 t="shared" si="61"/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 t="shared" si="61"/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 t="shared" si="61"/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 t="shared" ref="N65:N67" si="65"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 t="shared" si="65"/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 t="shared" si="65"/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 t="shared" ref="N68:N99" si="66"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 t="shared" si="66"/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 t="shared" si="66"/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 t="shared" si="66"/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 t="shared" si="66"/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 t="shared" si="66"/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 t="shared" si="66"/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 t="shared" si="66"/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 t="shared" si="66"/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 t="shared" si="66"/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 t="shared" si="66"/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 t="shared" si="66"/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 t="shared" si="66"/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 t="shared" si="66"/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 t="shared" si="66"/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 t="shared" si="66"/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 t="shared" si="66"/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 t="shared" si="66"/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 t="shared" si="66"/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 t="shared" si="66"/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 t="shared" si="66"/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 t="shared" si="66"/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 t="shared" si="66"/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 t="shared" si="66"/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 t="shared" si="66"/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 t="shared" si="66"/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 t="shared" si="66"/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 t="shared" si="66"/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 t="shared" si="66"/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 t="shared" si="66"/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 t="shared" si="66"/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 t="shared" si="66"/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 t="shared" ref="N100:N139" si="67"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 t="shared" si="67"/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 t="shared" si="67"/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 t="shared" si="67"/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 t="shared" si="67"/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 t="shared" si="67"/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 t="shared" si="67"/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 t="shared" si="67"/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 t="shared" si="67"/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 t="shared" si="67"/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 t="shared" si="67"/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 t="shared" si="67"/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 t="shared" si="67"/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 t="shared" si="67"/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 t="shared" si="67"/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 t="shared" si="67"/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 t="shared" si="67"/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 t="shared" si="67"/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 t="shared" si="67"/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 t="shared" si="67"/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 t="shared" si="67"/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 t="shared" si="67"/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 t="shared" si="67"/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 t="shared" si="67"/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 t="shared" si="67"/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 t="shared" si="67"/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 t="shared" si="67"/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 t="shared" si="67"/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 t="shared" si="67"/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 t="shared" si="67"/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 t="shared" si="67"/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 t="shared" si="67"/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 t="shared" si="67"/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 t="shared" si="67"/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 t="shared" si="67"/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 t="shared" si="67"/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 t="shared" si="67"/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 t="shared" si="67"/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 t="shared" si="67"/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 t="shared" si="67"/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 t="shared" ref="N142:N201" si="68"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 t="shared" si="68"/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 t="shared" si="68"/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 t="shared" si="68"/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 t="shared" si="68"/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 t="shared" si="68"/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 t="shared" si="68"/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 t="shared" si="68"/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 t="shared" si="68"/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 t="shared" si="68"/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 t="shared" si="68"/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 t="shared" si="68"/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 t="shared" si="68"/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 t="shared" si="68"/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 t="shared" si="68"/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 t="shared" si="68"/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 t="shared" si="68"/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 t="shared" si="68"/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 t="shared" si="68"/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 t="shared" si="68"/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 t="shared" si="68"/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 t="shared" si="68"/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 t="shared" si="68"/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 t="shared" si="68"/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 t="shared" si="68"/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 t="shared" si="68"/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 t="shared" si="68"/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 t="shared" si="68"/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 t="shared" si="68"/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 t="shared" si="68"/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 t="shared" si="68"/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 t="shared" si="68"/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 t="shared" si="68"/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 t="shared" si="68"/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 t="shared" si="68"/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 t="shared" si="68"/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 t="shared" si="68"/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 t="shared" si="68"/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 t="shared" si="68"/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 t="shared" si="68"/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 t="shared" si="68"/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 t="shared" si="68"/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 t="shared" si="68"/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 t="shared" si="68"/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 t="shared" si="68"/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 t="shared" si="68"/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 t="shared" si="68"/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 t="shared" si="68"/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 t="shared" si="68"/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 t="shared" si="68"/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 t="shared" si="68"/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 t="shared" si="68"/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 t="shared" si="68"/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 t="shared" si="68"/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 t="shared" si="68"/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 t="shared" si="68"/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 t="shared" si="68"/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 t="shared" si="68"/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 t="shared" si="68"/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 t="shared" si="68"/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E40080-0054-4069-AB70-004700630009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7F004A-0091-4D8D-8944-0037004900F1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F60028-00A9-423A-B514-006D00E200B0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4E0096-009D-4344-B4C7-001F009F009E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B10007-0071-4ED5-BB25-003400B1002C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ED0062-00AE-44E9-BA57-00C9008F005D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F4007F-00E1-4FD2-866F-00AD0074004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topLeftCell="B1" zoomScale="100" workbookViewId="0">
      <selection activeCell="AB5" activeCellId="0" sqref="AB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customWidth="1" min="6" max="6" style="1" width="28.00390625"/>
    <col customWidth="1" min="7" max="7" style="1" width="2.5703125"/>
    <col customWidth="1" min="8" max="8" style="2" width="5.00390625"/>
    <col bestFit="1" customWidth="1" min="9" max="10" style="2" width="4.5703125"/>
    <col customWidth="1" min="11" max="13" style="2" width="3.5703125"/>
    <col bestFit="1" customWidth="1" min="14" max="14" style="2" width="4.5703125"/>
    <col customWidth="1" min="15" max="15" style="2" width="4.5703125"/>
    <col bestFit="1" customWidth="1" min="16" max="16" style="2" width="4.5703125"/>
    <col customWidth="1" min="17" max="17" style="2" width="4.5703125"/>
    <col bestFit="1" customWidth="1" min="18" max="18" style="2" width="2.5703125"/>
    <col bestFit="1" customWidth="1" min="19" max="19" width="11.140625"/>
    <col bestFit="1" customWidth="1" min="20" max="20" width="20.140625"/>
    <col bestFit="1" customWidth="1" min="21" max="21" style="1" width="8.28515625"/>
    <col bestFit="1" customWidth="1" min="22" max="22" style="1" width="11.7109375"/>
    <col customWidth="1" min="23" max="23" style="1" width="9.42578125"/>
    <col customWidth="1" min="24" max="24" style="1" width="15.7109375"/>
    <col bestFit="1" customWidth="1" min="25" max="25" style="1" width="11.7109375"/>
    <col min="26" max="26" style="1" width="9.42578125"/>
    <col bestFit="1" customWidth="1" min="27" max="27" style="1" width="8.28515625"/>
    <col bestFit="1" customWidth="1" min="28" max="28" style="1" width="15.42578125"/>
    <col bestFit="1" customWidth="1" min="29" max="29" style="1" width="16.42578125"/>
    <col customWidth="1" min="30" max="30" style="1" width="16.7109375"/>
    <col customWidth="1" min="31" max="31" style="110" width="12"/>
    <col min="32" max="82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5" t="s">
        <v>39</v>
      </c>
      <c r="G1" s="5"/>
      <c r="H1" s="67" t="s">
        <v>4</v>
      </c>
      <c r="I1" s="68"/>
      <c r="J1" s="68"/>
      <c r="K1" s="68"/>
      <c r="L1" s="68"/>
      <c r="M1" s="68"/>
      <c r="N1" s="68"/>
      <c r="O1" s="68"/>
      <c r="P1" s="68"/>
      <c r="Q1" s="68"/>
      <c r="R1" s="7"/>
      <c r="S1" s="8" t="s">
        <v>5</v>
      </c>
      <c r="T1" s="9" t="s">
        <v>6</v>
      </c>
      <c r="U1" s="10">
        <v>15</v>
      </c>
      <c r="V1" s="11">
        <v>16</v>
      </c>
      <c r="W1" s="11">
        <v>18</v>
      </c>
      <c r="X1" s="11">
        <v>23</v>
      </c>
      <c r="Y1" s="11">
        <v>35</v>
      </c>
      <c r="Z1" s="115">
        <v>60</v>
      </c>
      <c r="AA1" s="12">
        <v>80</v>
      </c>
      <c r="AE1" s="71"/>
    </row>
    <row r="2" ht="15.75">
      <c r="A2" s="13">
        <v>1</v>
      </c>
      <c r="B2" s="14" t="s">
        <v>7</v>
      </c>
      <c r="C2" s="15"/>
      <c r="D2" s="16" t="str">
        <f>IF(R2&gt;3,"S","N")</f>
        <v>N</v>
      </c>
      <c r="E2" s="29"/>
      <c r="F2" s="48" t="s">
        <v>40</v>
      </c>
      <c r="G2" s="29"/>
      <c r="H2" s="48">
        <v>15</v>
      </c>
      <c r="I2" s="48">
        <v>22</v>
      </c>
      <c r="J2" s="48">
        <v>24</v>
      </c>
      <c r="K2" s="48">
        <v>30</v>
      </c>
      <c r="L2" s="48">
        <v>31</v>
      </c>
      <c r="M2" s="48">
        <v>48</v>
      </c>
      <c r="N2" s="48">
        <v>50</v>
      </c>
      <c r="O2" s="48">
        <v>63</v>
      </c>
      <c r="P2" s="48">
        <v>73</v>
      </c>
      <c r="Q2" s="112">
        <v>80</v>
      </c>
      <c r="R2" s="49">
        <f>SUM(COUNTIF(H2:Q2,$U$1))+(COUNTIF(H2:Q2,$V$1))+(COUNTIF(H2:Q2,$W$1))+(COUNTIF(H2:Q2,$X$1))+(COUNTIF(H2:Q2,$Y$1))+(COUNTIF(H2:Q2,$Z$1)+(COUNTIF(H2:Q2,$AA$1)))</f>
        <v>2</v>
      </c>
      <c r="S2" s="21">
        <v>50</v>
      </c>
      <c r="T2" s="1"/>
      <c r="AE2" s="71"/>
    </row>
    <row r="3" ht="15.75">
      <c r="A3" s="22">
        <v>2</v>
      </c>
      <c r="B3" s="14" t="s">
        <v>8</v>
      </c>
      <c r="C3" s="15"/>
      <c r="D3" s="16" t="str">
        <f>IF(R3&gt;3,"S","N")</f>
        <v>N</v>
      </c>
      <c r="E3" s="29"/>
      <c r="F3" s="48" t="s">
        <v>41</v>
      </c>
      <c r="G3" s="29"/>
      <c r="H3" s="48">
        <v>9</v>
      </c>
      <c r="I3" s="48">
        <v>21</v>
      </c>
      <c r="J3" s="48">
        <v>27</v>
      </c>
      <c r="K3" s="48">
        <v>35</v>
      </c>
      <c r="L3" s="48">
        <v>40</v>
      </c>
      <c r="M3" s="48">
        <v>41</v>
      </c>
      <c r="N3" s="48">
        <v>53</v>
      </c>
      <c r="O3" s="48">
        <v>65</v>
      </c>
      <c r="P3" s="48">
        <v>68</v>
      </c>
      <c r="Q3" s="112">
        <v>80</v>
      </c>
      <c r="R3" s="49">
        <f>SUM(COUNTIF(H3:Q3,$U$1))+(COUNTIF(H3:Q3,$V$1))+(COUNTIF(H3:Q3,$W$1))+(COUNTIF(H3:Q3,$X$1))+(COUNTIF(H3:Q3,$Y$1))+(COUNTIF(H3:Q3,$Z$1)+(COUNTIF(H3:Q3,$AA$1)))</f>
        <v>2</v>
      </c>
      <c r="S3" s="25">
        <f>S2*S4</f>
        <v>0</v>
      </c>
      <c r="T3" s="26" t="s">
        <v>9</v>
      </c>
      <c r="U3" s="27">
        <f>COUNTIF(R:R,6)</f>
        <v>0</v>
      </c>
      <c r="W3" s="5" t="s">
        <v>39</v>
      </c>
      <c r="X3" s="10" t="s">
        <v>42</v>
      </c>
      <c r="AC3" s="21"/>
      <c r="AE3" s="71"/>
      <c r="AG3" s="28"/>
    </row>
    <row r="4" ht="15.75">
      <c r="A4" s="22">
        <v>3</v>
      </c>
      <c r="B4" s="14" t="s">
        <v>10</v>
      </c>
      <c r="C4" s="15"/>
      <c r="D4" s="16" t="str">
        <f>IF(R4&gt;3,"S","N")</f>
        <v>N</v>
      </c>
      <c r="E4" s="29"/>
      <c r="F4" s="48" t="s">
        <v>43</v>
      </c>
      <c r="G4" s="29"/>
      <c r="H4" s="48">
        <v>4</v>
      </c>
      <c r="I4" s="48">
        <v>16</v>
      </c>
      <c r="J4" s="48">
        <v>22</v>
      </c>
      <c r="K4" s="48">
        <v>45</v>
      </c>
      <c r="L4" s="48">
        <v>58</v>
      </c>
      <c r="M4" s="48">
        <v>62</v>
      </c>
      <c r="N4" s="48">
        <v>63</v>
      </c>
      <c r="O4" s="48">
        <v>67</v>
      </c>
      <c r="P4" s="48">
        <v>68</v>
      </c>
      <c r="Q4" s="112">
        <v>74</v>
      </c>
      <c r="R4" s="49">
        <f>SUM(COUNTIF(H4:Q4,$U$1))+(COUNTIF(H4:Q4,$V$1))+(COUNTIF(H4:Q4,$W$1))+(COUNTIF(H4:Q4,$X$1))+(COUNTIF(H4:Q4,$Y$1))+(COUNTIF(H4:Q4,$Z$1)+(COUNTIF(H4:Q4,$AA$1)))</f>
        <v>1</v>
      </c>
      <c r="S4" s="30">
        <f>SUM(C2:C201)</f>
        <v>0</v>
      </c>
      <c r="T4" s="31" t="s">
        <v>11</v>
      </c>
      <c r="U4" s="32">
        <f>COUNTIF(R:R,5)</f>
        <v>0</v>
      </c>
      <c r="V4" s="1"/>
      <c r="W4" s="5"/>
      <c r="X4" s="10"/>
      <c r="AC4" s="33"/>
      <c r="AE4" s="71"/>
      <c r="AG4" s="28"/>
    </row>
    <row r="5" ht="15.75">
      <c r="A5" s="22">
        <v>4</v>
      </c>
      <c r="B5" s="34" t="s">
        <v>12</v>
      </c>
      <c r="C5" s="15"/>
      <c r="D5" s="16" t="str">
        <f>IF(R5&gt;3,"S","N")</f>
        <v>N</v>
      </c>
      <c r="E5" s="29"/>
      <c r="F5" s="48" t="s">
        <v>44</v>
      </c>
      <c r="G5" s="29"/>
      <c r="H5" s="48">
        <v>6</v>
      </c>
      <c r="I5" s="48">
        <v>16</v>
      </c>
      <c r="J5" s="48">
        <v>35</v>
      </c>
      <c r="K5" s="48">
        <v>40</v>
      </c>
      <c r="L5" s="48">
        <v>48</v>
      </c>
      <c r="M5" s="48">
        <v>54</v>
      </c>
      <c r="N5" s="48">
        <v>55</v>
      </c>
      <c r="O5" s="48">
        <v>65</v>
      </c>
      <c r="P5" s="48">
        <v>69</v>
      </c>
      <c r="Q5" s="112">
        <v>73</v>
      </c>
      <c r="R5" s="49">
        <f>SUM(COUNTIF(H5:Q5,$U$1))+(COUNTIF(H5:Q5,$V$1))+(COUNTIF(H5:Q5,$W$1))+(COUNTIF(H5:Q5,$X$1))+(COUNTIF(H5:Q5,$Y$1))+(COUNTIF(H5:Q5,$Z$1)+(COUNTIF(H5:Q5,$AA$1)))</f>
        <v>2</v>
      </c>
      <c r="S5" s="35"/>
      <c r="T5" s="36" t="s">
        <v>13</v>
      </c>
      <c r="U5" s="37">
        <f>COUNTIF(R:R,4)</f>
        <v>0</v>
      </c>
      <c r="AE5" s="71"/>
      <c r="AG5" s="28"/>
    </row>
    <row r="6" ht="15.75">
      <c r="A6" s="22">
        <v>5</v>
      </c>
      <c r="B6" s="14" t="s">
        <v>14</v>
      </c>
      <c r="C6" s="15"/>
      <c r="D6" s="16" t="str">
        <f>IF(R6&gt;3,"S","N")</f>
        <v>N</v>
      </c>
      <c r="E6" s="29"/>
      <c r="F6" s="48" t="s">
        <v>45</v>
      </c>
      <c r="G6" s="29"/>
      <c r="H6" s="48">
        <v>3</v>
      </c>
      <c r="I6" s="48">
        <v>9</v>
      </c>
      <c r="J6" s="48">
        <v>14</v>
      </c>
      <c r="K6" s="48">
        <v>22</v>
      </c>
      <c r="L6" s="48">
        <v>33</v>
      </c>
      <c r="M6" s="48">
        <v>35</v>
      </c>
      <c r="N6" s="48">
        <v>41</v>
      </c>
      <c r="O6" s="48">
        <v>52</v>
      </c>
      <c r="P6" s="48">
        <v>54</v>
      </c>
      <c r="Q6" s="112">
        <v>57</v>
      </c>
      <c r="R6" s="49">
        <f>SUM(COUNTIF(H6:Q6,$U$1))+(COUNTIF(H6:Q6,$V$1))+(COUNTIF(H6:Q6,$W$1))+(COUNTIF(H6:Q6,$X$1))+(COUNTIF(H6:Q6,$Y$1))+(COUNTIF(H6:Q6,$Z$1)+(COUNTIF(H6:Q6,$AA$1)))</f>
        <v>1</v>
      </c>
      <c r="S6" s="35"/>
      <c r="T6" s="38" t="s">
        <v>15</v>
      </c>
      <c r="U6" s="39">
        <f>COUNTIF(R:R,3)</f>
        <v>0</v>
      </c>
      <c r="AE6" s="71"/>
      <c r="AG6" s="28"/>
    </row>
    <row r="7" ht="15.75">
      <c r="A7" s="22">
        <v>6</v>
      </c>
      <c r="B7" s="14" t="s">
        <v>16</v>
      </c>
      <c r="C7" s="15"/>
      <c r="D7" s="16" t="str">
        <f>IF(R7&gt;3,"S","N")</f>
        <v>N</v>
      </c>
      <c r="E7" s="29"/>
      <c r="F7" s="48" t="s">
        <v>46</v>
      </c>
      <c r="G7" s="29"/>
      <c r="H7" s="48">
        <v>2</v>
      </c>
      <c r="I7" s="48">
        <v>12</v>
      </c>
      <c r="J7" s="48">
        <v>22</v>
      </c>
      <c r="K7" s="48">
        <v>31</v>
      </c>
      <c r="L7" s="48">
        <v>39</v>
      </c>
      <c r="M7" s="48">
        <v>48</v>
      </c>
      <c r="N7" s="48">
        <v>50</v>
      </c>
      <c r="O7" s="48">
        <v>59</v>
      </c>
      <c r="P7" s="48">
        <v>65</v>
      </c>
      <c r="Q7" s="112">
        <v>79</v>
      </c>
      <c r="R7" s="49">
        <f>SUM(COUNTIF(H7:Q7,$U$1))+(COUNTIF(H7:Q7,$V$1))+(COUNTIF(H7:Q7,$W$1))+(COUNTIF(H7:Q7,$X$1))+(COUNTIF(H7:Q7,$Y$1))+(COUNTIF(H7:Q7,$Z$1)+(COUNTIF(H7:Q7,$AA$1)))</f>
        <v>0</v>
      </c>
      <c r="S7" s="33"/>
      <c r="T7" s="40" t="s">
        <v>17</v>
      </c>
      <c r="U7" s="41">
        <f>COUNTIF(R:R,2)</f>
        <v>4</v>
      </c>
      <c r="AE7" s="71"/>
      <c r="AG7" s="28"/>
    </row>
    <row r="8" ht="15.75">
      <c r="A8" s="22">
        <v>7</v>
      </c>
      <c r="B8" s="14" t="s">
        <v>18</v>
      </c>
      <c r="C8" s="15"/>
      <c r="D8" s="16" t="str">
        <f>IF(R8&gt;3,"S","N")</f>
        <v>N</v>
      </c>
      <c r="E8" s="29"/>
      <c r="F8" s="48" t="s">
        <v>47</v>
      </c>
      <c r="G8" s="29"/>
      <c r="H8" s="48">
        <v>11</v>
      </c>
      <c r="I8" s="48">
        <v>17</v>
      </c>
      <c r="J8" s="48">
        <v>33</v>
      </c>
      <c r="K8" s="48">
        <v>58</v>
      </c>
      <c r="L8" s="48">
        <v>60</v>
      </c>
      <c r="M8" s="48">
        <v>61</v>
      </c>
      <c r="N8" s="48">
        <v>63</v>
      </c>
      <c r="O8" s="48">
        <v>75</v>
      </c>
      <c r="P8" s="48">
        <v>48</v>
      </c>
      <c r="Q8" s="112">
        <v>80</v>
      </c>
      <c r="R8" s="49">
        <f>SUM(COUNTIF(H8:Q8,$U$1))+(COUNTIF(H8:Q8,$V$1))+(COUNTIF(H8:Q8,$W$1))+(COUNTIF(H8:Q8,$X$1))+(COUNTIF(H8:Q8,$Y$1))+(COUNTIF(H8:Q8,$Z$1)+(COUNTIF(H8:Q8,$AA$1)))</f>
        <v>2</v>
      </c>
      <c r="S8" s="33"/>
      <c r="T8" s="42" t="s">
        <v>19</v>
      </c>
      <c r="U8" s="43">
        <f>COUNTIF(R:R,1)</f>
        <v>2</v>
      </c>
      <c r="AE8" s="71"/>
      <c r="AG8" s="28"/>
    </row>
    <row r="9" ht="15.75">
      <c r="A9" s="22">
        <v>8</v>
      </c>
      <c r="B9" s="14" t="s">
        <v>20</v>
      </c>
      <c r="C9" s="15"/>
      <c r="D9" s="16" t="str">
        <f>IF(R9&gt;3,"S","N")</f>
        <v>N</v>
      </c>
      <c r="E9" s="29"/>
      <c r="F9" s="48" t="s">
        <v>48</v>
      </c>
      <c r="G9" s="29"/>
      <c r="H9" s="48">
        <v>3</v>
      </c>
      <c r="I9" s="48">
        <v>8</v>
      </c>
      <c r="J9" s="48">
        <v>11</v>
      </c>
      <c r="K9" s="48">
        <v>21</v>
      </c>
      <c r="L9" s="48">
        <v>30</v>
      </c>
      <c r="M9" s="48">
        <v>40</v>
      </c>
      <c r="N9" s="48">
        <v>47</v>
      </c>
      <c r="O9" s="48">
        <v>49</v>
      </c>
      <c r="P9" s="48">
        <v>55</v>
      </c>
      <c r="Q9" s="112">
        <v>73</v>
      </c>
      <c r="R9" s="49">
        <f>SUM(COUNTIF(H9:Q9,$U$1))+(COUNTIF(H9:Q9,$V$1))+(COUNTIF(H9:Q9,$W$1))+(COUNTIF(H9:Q9,$X$1))+(COUNTIF(H9:Q9,$Y$1))+(COUNTIF(H9:Q9,$Z$1)+(COUNTIF(H9:Q9,$AA$1)))</f>
        <v>0</v>
      </c>
      <c r="S9" s="33"/>
      <c r="T9" s="44" t="s">
        <v>21</v>
      </c>
      <c r="U9" s="43">
        <f>COUNTIF(R:R,0)</f>
        <v>194</v>
      </c>
      <c r="AE9" s="71"/>
      <c r="AG9" s="28"/>
    </row>
    <row r="10" ht="15.75">
      <c r="A10" s="22">
        <v>9</v>
      </c>
      <c r="B10" s="34" t="s">
        <v>22</v>
      </c>
      <c r="C10" s="15"/>
      <c r="D10" s="16" t="str">
        <f>IF(R10&gt;3,"S","N")</f>
        <v>N</v>
      </c>
      <c r="E10" s="29"/>
      <c r="F10" s="48" t="s">
        <v>42</v>
      </c>
      <c r="G10" s="29"/>
      <c r="H10" s="48">
        <v>12</v>
      </c>
      <c r="I10" s="48">
        <v>13</v>
      </c>
      <c r="J10" s="48">
        <v>24</v>
      </c>
      <c r="K10" s="48">
        <v>31</v>
      </c>
      <c r="L10" s="48">
        <v>41</v>
      </c>
      <c r="M10" s="48">
        <v>44</v>
      </c>
      <c r="N10" s="48">
        <v>48</v>
      </c>
      <c r="O10" s="48">
        <v>51</v>
      </c>
      <c r="P10" s="48">
        <v>56</v>
      </c>
      <c r="Q10" s="112">
        <v>68</v>
      </c>
      <c r="R10" s="49">
        <f>SUM(COUNTIF(H10:Q10,$U$1))+(COUNTIF(H10:Q10,$V$1))+(COUNTIF(H10:Q10,$W$1))+(COUNTIF(H10:Q10,$X$1))+(COUNTIF(H10:Q10,$Y$1))+(COUNTIF(H10:Q10,$Z$1)+(COUNTIF(H10:Q10,$AA$1)))</f>
        <v>0</v>
      </c>
      <c r="S10" s="33"/>
      <c r="AE10" s="71"/>
      <c r="AG10" s="28"/>
    </row>
    <row r="11" ht="15.75">
      <c r="A11" s="22">
        <v>10</v>
      </c>
      <c r="B11" s="14" t="s">
        <v>23</v>
      </c>
      <c r="C11" s="15"/>
      <c r="D11" s="16" t="str">
        <f>IF(R11&gt;3,"S","N")</f>
        <v>N</v>
      </c>
      <c r="E11" s="29"/>
      <c r="F11" s="48"/>
      <c r="G11" s="29"/>
      <c r="H11" s="48"/>
      <c r="I11" s="48"/>
      <c r="J11" s="48"/>
      <c r="K11" s="48"/>
      <c r="L11" s="48"/>
      <c r="M11" s="48"/>
      <c r="N11" s="48"/>
      <c r="O11" s="48"/>
      <c r="P11" s="48"/>
      <c r="Q11" s="112"/>
      <c r="R11" s="49">
        <f>SUM(COUNTIF(H11:Q11,$U$1))+(COUNTIF(H11:Q11,$V$1))+(COUNTIF(H11:Q11,$W$1))+(COUNTIF(H11:Q11,$X$1))+(COUNTIF(H11:Q11,$Y$1))+(COUNTIF(H11:Q11,$Z$1)+(COUNTIF(H11:Q11,$AA$1)))</f>
        <v>0</v>
      </c>
      <c r="S11" s="33"/>
      <c r="U11" s="46" t="s">
        <v>24</v>
      </c>
      <c r="V11" s="47" t="s">
        <v>25</v>
      </c>
      <c r="X11" s="46" t="s">
        <v>24</v>
      </c>
      <c r="Y11" s="47" t="s">
        <v>25</v>
      </c>
      <c r="AA11" s="46" t="s">
        <v>24</v>
      </c>
      <c r="AB11" s="47" t="s">
        <v>25</v>
      </c>
      <c r="AE11" s="71"/>
      <c r="AG11" s="28"/>
    </row>
    <row r="12">
      <c r="A12" s="22">
        <v>11</v>
      </c>
      <c r="B12" s="14" t="s">
        <v>26</v>
      </c>
      <c r="C12" s="15"/>
      <c r="D12" s="16" t="str">
        <f>IF(R12&gt;3,"S","N")</f>
        <v>N</v>
      </c>
      <c r="E12" s="29"/>
      <c r="F12" s="48"/>
      <c r="G12" s="29"/>
      <c r="H12" s="48"/>
      <c r="I12" s="48"/>
      <c r="J12" s="48"/>
      <c r="K12" s="48"/>
      <c r="L12" s="48"/>
      <c r="M12" s="48"/>
      <c r="N12" s="48"/>
      <c r="O12" s="48"/>
      <c r="P12" s="48"/>
      <c r="Q12" s="112"/>
      <c r="R12" s="49">
        <f>SUM(COUNTIF(H12:Q12,$U$1))+(COUNTIF(H12:Q12,$V$1))+(COUNTIF(H12:Q12,$W$1))+(COUNTIF(H12:Q12,$X$1))+(COUNTIF(H12:Q12,$Y$1))+(COUNTIF(H12:Q12,$Z$1)+(COUNTIF(H12:Q12,$AA$1)))</f>
        <v>0</v>
      </c>
      <c r="S12" s="33"/>
      <c r="U12" s="50">
        <v>1</v>
      </c>
      <c r="V12" s="51">
        <f>COUNTIF($H$2:$Q$308,U12)</f>
        <v>0</v>
      </c>
      <c r="X12" s="52">
        <v>21</v>
      </c>
      <c r="Y12" s="53">
        <f>COUNTIF($H$2:$Q$308,X12)</f>
        <v>2</v>
      </c>
      <c r="AA12" s="52">
        <v>41</v>
      </c>
      <c r="AB12" s="53">
        <f>COUNTIF($H$2:$Q$308,AA12)</f>
        <v>3</v>
      </c>
      <c r="AE12" s="71"/>
    </row>
    <row r="13">
      <c r="A13" s="22">
        <v>12</v>
      </c>
      <c r="B13" s="34" t="s">
        <v>27</v>
      </c>
      <c r="C13" s="15"/>
      <c r="D13" s="16" t="str">
        <f>IF(R13&gt;3,"S","N")</f>
        <v>N</v>
      </c>
      <c r="E13" s="29"/>
      <c r="F13" s="48"/>
      <c r="G13" s="29"/>
      <c r="H13" s="48"/>
      <c r="I13" s="48"/>
      <c r="J13" s="48"/>
      <c r="K13" s="48"/>
      <c r="L13" s="48"/>
      <c r="M13" s="48"/>
      <c r="N13" s="48"/>
      <c r="O13" s="48"/>
      <c r="P13" s="48"/>
      <c r="Q13" s="112"/>
      <c r="R13" s="49">
        <f>SUM(COUNTIF(H13:Q13,$U$1))+(COUNTIF(H13:Q13,$V$1))+(COUNTIF(H13:Q13,$W$1))+(COUNTIF(H13:Q13,$X$1))+(COUNTIF(H13:Q13,$Y$1))+(COUNTIF(H13:Q13,$Z$1)+(COUNTIF(H13:Q13,$AA$1)))</f>
        <v>0</v>
      </c>
      <c r="S13" s="33"/>
      <c r="U13" s="52">
        <v>2</v>
      </c>
      <c r="V13" s="53">
        <f>COUNTIF($H$2:$Q$308,U13)</f>
        <v>1</v>
      </c>
      <c r="X13" s="52">
        <v>22</v>
      </c>
      <c r="Y13" s="53">
        <f>COUNTIF($H$2:$Q$308,X13)</f>
        <v>4</v>
      </c>
      <c r="AA13" s="52">
        <v>42</v>
      </c>
      <c r="AB13" s="53">
        <f>COUNTIF($H$2:$Q$308,AA13)</f>
        <v>0</v>
      </c>
      <c r="AE13" s="71"/>
    </row>
    <row r="14">
      <c r="A14" s="22">
        <v>13</v>
      </c>
      <c r="B14" s="54" t="s">
        <v>28</v>
      </c>
      <c r="C14" s="15"/>
      <c r="D14" s="16" t="str">
        <f>IF(R14&gt;3,"S","N")</f>
        <v>N</v>
      </c>
      <c r="E14" s="29"/>
      <c r="F14" s="48"/>
      <c r="G14" s="29"/>
      <c r="H14" s="48"/>
      <c r="I14" s="48"/>
      <c r="J14" s="48"/>
      <c r="K14" s="48"/>
      <c r="L14" s="48"/>
      <c r="M14" s="48"/>
      <c r="N14" s="48"/>
      <c r="O14" s="48"/>
      <c r="P14" s="48"/>
      <c r="Q14" s="112"/>
      <c r="R14" s="49">
        <f>SUM(COUNTIF(H14:Q14,$U$1))+(COUNTIF(H14:Q14,$V$1))+(COUNTIF(H14:Q14,$W$1))+(COUNTIF(H14:Q14,$X$1))+(COUNTIF(H14:Q14,$Y$1))+(COUNTIF(H14:Q14,$Z$1)+(COUNTIF(H14:Q14,$AA$1)))</f>
        <v>0</v>
      </c>
      <c r="S14" s="33"/>
      <c r="U14" s="52">
        <v>3</v>
      </c>
      <c r="V14" s="53">
        <f>COUNTIF($H$2:$Q$308,U14)</f>
        <v>2</v>
      </c>
      <c r="X14" s="52">
        <v>23</v>
      </c>
      <c r="Y14" s="53">
        <f>COUNTIF($H$2:$Q$308,X14)</f>
        <v>0</v>
      </c>
      <c r="AA14" s="52">
        <v>43</v>
      </c>
      <c r="AB14" s="53">
        <f>COUNTIF($H$2:$Q$308,AA14)</f>
        <v>0</v>
      </c>
      <c r="AC14" s="1" t="s">
        <v>29</v>
      </c>
      <c r="AE14" s="71"/>
    </row>
    <row r="15">
      <c r="A15" s="22">
        <v>14</v>
      </c>
      <c r="B15" s="14" t="s">
        <v>30</v>
      </c>
      <c r="C15" s="15"/>
      <c r="D15" s="16" t="str">
        <f>IF(R15&gt;3,"S","N")</f>
        <v>N</v>
      </c>
      <c r="E15" s="29"/>
      <c r="F15" s="48"/>
      <c r="G15" s="29"/>
      <c r="H15" s="48"/>
      <c r="I15" s="48"/>
      <c r="J15" s="48"/>
      <c r="K15" s="48"/>
      <c r="L15" s="48"/>
      <c r="M15" s="48"/>
      <c r="N15" s="48"/>
      <c r="O15" s="48"/>
      <c r="P15" s="48"/>
      <c r="Q15" s="112"/>
      <c r="R15" s="49">
        <f>SUM(COUNTIF(H15:Q15,$U$1))+(COUNTIF(H15:Q15,$V$1))+(COUNTIF(H15:Q15,$W$1))+(COUNTIF(H15:Q15,$X$1))+(COUNTIF(H15:Q15,$Y$1))+(COUNTIF(H15:Q15,$Z$1)+(COUNTIF(H15:Q15,$AA$1)))</f>
        <v>0</v>
      </c>
      <c r="S15" s="33"/>
      <c r="U15" s="52">
        <v>4</v>
      </c>
      <c r="V15" s="53">
        <f>COUNTIF($H$2:$Q$308,U15)</f>
        <v>1</v>
      </c>
      <c r="X15" s="52">
        <v>24</v>
      </c>
      <c r="Y15" s="53">
        <f>COUNTIF($H$2:$Q$308,X15)</f>
        <v>2</v>
      </c>
      <c r="AA15" s="52">
        <v>44</v>
      </c>
      <c r="AB15" s="53">
        <f>COUNTIF($H$2:$Q$308,AA15)</f>
        <v>1</v>
      </c>
      <c r="AE15" s="71"/>
    </row>
    <row r="16">
      <c r="A16" s="22">
        <v>15</v>
      </c>
      <c r="B16" s="14" t="s">
        <v>31</v>
      </c>
      <c r="C16" s="15"/>
      <c r="D16" s="16" t="str">
        <f>IF(R16&gt;3,"S","N")</f>
        <v>N</v>
      </c>
      <c r="E16" s="29"/>
      <c r="F16" s="48"/>
      <c r="G16" s="29"/>
      <c r="H16" s="48"/>
      <c r="I16" s="48"/>
      <c r="J16" s="48"/>
      <c r="K16" s="48"/>
      <c r="L16" s="48"/>
      <c r="M16" s="48"/>
      <c r="N16" s="48"/>
      <c r="O16" s="48"/>
      <c r="P16" s="48"/>
      <c r="Q16" s="112"/>
      <c r="R16" s="49">
        <f>SUM(COUNTIF(H16:Q16,$U$1))+(COUNTIF(H16:Q16,$V$1))+(COUNTIF(H16:Q16,$W$1))+(COUNTIF(H16:Q16,$X$1))+(COUNTIF(H16:Q16,$Y$1))+(COUNTIF(H16:Q16,$Z$1)+(COUNTIF(H16:Q16,$AA$1)))</f>
        <v>0</v>
      </c>
      <c r="S16" s="33"/>
      <c r="U16" s="52">
        <v>5</v>
      </c>
      <c r="V16" s="53">
        <f>COUNTIF($H$2:$Q$308,U16)</f>
        <v>0</v>
      </c>
      <c r="X16" s="52">
        <v>25</v>
      </c>
      <c r="Y16" s="53">
        <f>COUNTIF($H$2:$Q$308,X16)</f>
        <v>0</v>
      </c>
      <c r="AA16" s="52">
        <v>45</v>
      </c>
      <c r="AB16" s="53">
        <f>COUNTIF($H$2:$Q$308,AA16)</f>
        <v>1</v>
      </c>
      <c r="AE16" s="71"/>
    </row>
    <row r="17">
      <c r="A17" s="22">
        <v>16</v>
      </c>
      <c r="B17" s="14" t="s">
        <v>32</v>
      </c>
      <c r="C17" s="15"/>
      <c r="D17" s="16" t="str">
        <f>IF(R17&gt;3,"S","N")</f>
        <v>N</v>
      </c>
      <c r="E17" s="29"/>
      <c r="F17" s="48"/>
      <c r="G17" s="29"/>
      <c r="H17" s="48"/>
      <c r="I17" s="48"/>
      <c r="J17" s="48"/>
      <c r="K17" s="48"/>
      <c r="L17" s="48"/>
      <c r="M17" s="48"/>
      <c r="N17" s="48"/>
      <c r="O17" s="48"/>
      <c r="P17" s="48"/>
      <c r="Q17" s="112"/>
      <c r="R17" s="49">
        <f>SUM(COUNTIF(H17:Q17,$U$1))+(COUNTIF(H17:Q17,$V$1))+(COUNTIF(H17:Q17,$W$1))+(COUNTIF(H17:Q17,$X$1))+(COUNTIF(H17:Q17,$Y$1))+(COUNTIF(H17:Q17,$Z$1)+(COUNTIF(H17:Q17,$AA$1)))</f>
        <v>0</v>
      </c>
      <c r="S17" s="33"/>
      <c r="U17" s="52">
        <v>6</v>
      </c>
      <c r="V17" s="53">
        <f>COUNTIF($H$2:$Q$308,U17)</f>
        <v>1</v>
      </c>
      <c r="X17" s="52">
        <v>26</v>
      </c>
      <c r="Y17" s="53">
        <f>COUNTIF($H$2:$Q$308,X17)</f>
        <v>0</v>
      </c>
      <c r="AA17" s="52">
        <v>46</v>
      </c>
      <c r="AB17" s="53">
        <f>COUNTIF($H$2:$Q$308,AA17)</f>
        <v>0</v>
      </c>
      <c r="AE17" s="71"/>
      <c r="AG17" s="28"/>
    </row>
    <row r="18">
      <c r="A18" s="22">
        <v>17</v>
      </c>
      <c r="B18" s="14" t="s">
        <v>33</v>
      </c>
      <c r="C18" s="15"/>
      <c r="D18" s="16" t="str">
        <f>IF(R18&gt;3,"S","N")</f>
        <v>N</v>
      </c>
      <c r="E18" s="29"/>
      <c r="F18" s="48"/>
      <c r="G18" s="29"/>
      <c r="H18" s="48"/>
      <c r="I18" s="48"/>
      <c r="J18" s="48"/>
      <c r="K18" s="48"/>
      <c r="L18" s="48"/>
      <c r="M18" s="48"/>
      <c r="N18" s="48"/>
      <c r="O18" s="48"/>
      <c r="P18" s="48"/>
      <c r="Q18" s="112"/>
      <c r="R18" s="49">
        <f>SUM(COUNTIF(H18:Q18,$U$1))+(COUNTIF(H18:Q18,$V$1))+(COUNTIF(H18:Q18,$W$1))+(COUNTIF(H18:Q18,$X$1))+(COUNTIF(H18:Q18,$Y$1))+(COUNTIF(H18:Q18,$Z$1)+(COUNTIF(H18:Q18,$AA$1)))</f>
        <v>0</v>
      </c>
      <c r="S18" s="33"/>
      <c r="U18" s="52">
        <v>7</v>
      </c>
      <c r="V18" s="53">
        <f>COUNTIF($H$2:$Q$308,U18)</f>
        <v>0</v>
      </c>
      <c r="X18" s="52">
        <v>27</v>
      </c>
      <c r="Y18" s="53">
        <f>COUNTIF($H$2:$Q$308,X18)</f>
        <v>1</v>
      </c>
      <c r="AA18" s="52">
        <v>47</v>
      </c>
      <c r="AB18" s="53">
        <f>COUNTIF($H$2:$Q$308,AA18)</f>
        <v>1</v>
      </c>
      <c r="AE18" s="71"/>
    </row>
    <row r="19">
      <c r="A19" s="22">
        <v>18</v>
      </c>
      <c r="B19" s="14" t="s">
        <v>34</v>
      </c>
      <c r="C19" s="15"/>
      <c r="D19" s="16" t="str">
        <f>IF(R19&gt;3,"S","N")</f>
        <v>N</v>
      </c>
      <c r="E19" s="29"/>
      <c r="F19" s="48"/>
      <c r="G19" s="29"/>
      <c r="H19" s="48"/>
      <c r="I19" s="48"/>
      <c r="J19" s="48"/>
      <c r="K19" s="48"/>
      <c r="L19" s="48"/>
      <c r="M19" s="48"/>
      <c r="N19" s="48"/>
      <c r="O19" s="48"/>
      <c r="P19" s="48"/>
      <c r="Q19" s="112"/>
      <c r="R19" s="49">
        <f>SUM(COUNTIF(H19:Q19,$U$1))+(COUNTIF(H19:Q19,$V$1))+(COUNTIF(H19:Q19,$W$1))+(COUNTIF(H19:Q19,$X$1))+(COUNTIF(H19:Q19,$Y$1))+(COUNTIF(H19:Q19,$Z$1)+(COUNTIF(H19:Q19,$AA$1)))</f>
        <v>0</v>
      </c>
      <c r="S19" s="33"/>
      <c r="U19" s="52">
        <v>8</v>
      </c>
      <c r="V19" s="53">
        <f>COUNTIF($H$2:$Q$308,U19)</f>
        <v>1</v>
      </c>
      <c r="X19" s="52">
        <v>28</v>
      </c>
      <c r="Y19" s="53">
        <f>COUNTIF($H$2:$Q$308,X19)</f>
        <v>0</v>
      </c>
      <c r="AA19" s="52">
        <v>48</v>
      </c>
      <c r="AB19" s="53">
        <f>COUNTIF($H$2:$Q$308,AA19)</f>
        <v>5</v>
      </c>
      <c r="AE19" s="71"/>
    </row>
    <row r="20">
      <c r="A20" s="22">
        <v>19</v>
      </c>
      <c r="B20" s="14" t="s">
        <v>35</v>
      </c>
      <c r="C20" s="15"/>
      <c r="D20" s="16" t="str">
        <f>IF(R20&gt;3,"S","N")</f>
        <v>N</v>
      </c>
      <c r="E20" s="29"/>
      <c r="F20" s="48"/>
      <c r="G20" s="29"/>
      <c r="H20" s="48"/>
      <c r="I20" s="48"/>
      <c r="J20" s="48"/>
      <c r="K20" s="48"/>
      <c r="L20" s="48"/>
      <c r="M20" s="48"/>
      <c r="N20" s="48"/>
      <c r="O20" s="48"/>
      <c r="P20" s="48"/>
      <c r="Q20" s="112"/>
      <c r="R20" s="49">
        <f>SUM(COUNTIF(H20:Q20,$U$1))+(COUNTIF(H20:Q20,$V$1))+(COUNTIF(H20:Q20,$W$1))+(COUNTIF(H20:Q20,$X$1))+(COUNTIF(H20:Q20,$Y$1))+(COUNTIF(H20:Q20,$Z$1)+(COUNTIF(H20:Q20,$AA$1)))</f>
        <v>0</v>
      </c>
      <c r="S20" s="33"/>
      <c r="U20" s="52">
        <v>9</v>
      </c>
      <c r="V20" s="53">
        <f>COUNTIF($H$2:$Q$308,U20)</f>
        <v>2</v>
      </c>
      <c r="X20" s="52">
        <v>29</v>
      </c>
      <c r="Y20" s="53">
        <f>COUNTIF($H$2:$Q$308,X20)</f>
        <v>0</v>
      </c>
      <c r="AA20" s="52">
        <v>49</v>
      </c>
      <c r="AB20" s="53">
        <f>COUNTIF($H$2:$Q$308,AA20)</f>
        <v>1</v>
      </c>
      <c r="AE20" s="71"/>
    </row>
    <row r="21">
      <c r="A21" s="22">
        <v>20</v>
      </c>
      <c r="B21" s="14" t="s">
        <v>36</v>
      </c>
      <c r="C21" s="15"/>
      <c r="D21" s="16" t="str">
        <f>IF(R21&gt;3,"S","N")</f>
        <v>N</v>
      </c>
      <c r="E21" s="29"/>
      <c r="F21" s="48"/>
      <c r="G21" s="29"/>
      <c r="H21" s="48"/>
      <c r="I21" s="48"/>
      <c r="J21" s="48"/>
      <c r="K21" s="48"/>
      <c r="L21" s="48"/>
      <c r="M21" s="48"/>
      <c r="N21" s="48"/>
      <c r="O21" s="48"/>
      <c r="P21" s="48"/>
      <c r="Q21" s="112"/>
      <c r="R21" s="49">
        <f>SUM(COUNTIF(H21:Q21,$U$1))+(COUNTIF(H21:Q21,$V$1))+(COUNTIF(H21:Q21,$W$1))+(COUNTIF(H21:Q21,$X$1))+(COUNTIF(H21:Q21,$Y$1))+(COUNTIF(H21:Q21,$Z$1)+(COUNTIF(H21:Q21,$AA$1)))</f>
        <v>0</v>
      </c>
      <c r="U21" s="52">
        <v>10</v>
      </c>
      <c r="V21" s="53">
        <f>COUNTIF($H$2:$Q$308,U21)</f>
        <v>0</v>
      </c>
      <c r="X21" s="52">
        <v>30</v>
      </c>
      <c r="Y21" s="53">
        <f>COUNTIF($H$2:$Q$308,X21)</f>
        <v>2</v>
      </c>
      <c r="AA21" s="52">
        <v>50</v>
      </c>
      <c r="AB21" s="53">
        <f>COUNTIF($H$2:$Q$308,AA21)</f>
        <v>2</v>
      </c>
      <c r="AE21" s="71"/>
    </row>
    <row r="22">
      <c r="A22" s="22">
        <v>21</v>
      </c>
      <c r="B22" s="34" t="s">
        <v>37</v>
      </c>
      <c r="C22" s="15"/>
      <c r="D22" s="16" t="str">
        <f>IF(R22&gt;3,"S","N")</f>
        <v>N</v>
      </c>
      <c r="E22" s="29"/>
      <c r="F22" s="48"/>
      <c r="G22" s="29"/>
      <c r="H22" s="48"/>
      <c r="I22" s="48"/>
      <c r="J22" s="48"/>
      <c r="K22" s="48"/>
      <c r="L22" s="48"/>
      <c r="M22" s="48"/>
      <c r="N22" s="48"/>
      <c r="O22" s="48"/>
      <c r="P22" s="48"/>
      <c r="Q22" s="112"/>
      <c r="R22" s="49">
        <f>SUM(COUNTIF(H22:Q22,$U$1))+(COUNTIF(H22:Q22,$V$1))+(COUNTIF(H22:Q22,$W$1))+(COUNTIF(H22:Q22,$X$1))+(COUNTIF(H22:Q22,$Y$1))+(COUNTIF(H22:Q22,$Z$1)+(COUNTIF(H22:Q22,$AA$1)))</f>
        <v>0</v>
      </c>
      <c r="U22" s="52">
        <v>11</v>
      </c>
      <c r="V22" s="53">
        <f>COUNTIF($H$2:$Q$308,U22)</f>
        <v>2</v>
      </c>
      <c r="X22" s="52">
        <v>31</v>
      </c>
      <c r="Y22" s="53">
        <f>COUNTIF($H$2:$Q$308,X22)</f>
        <v>3</v>
      </c>
      <c r="AA22" s="52">
        <v>51</v>
      </c>
      <c r="AB22" s="53">
        <f>COUNTIF($H$2:$Q$308,AA22)</f>
        <v>1</v>
      </c>
      <c r="AE22" s="71"/>
    </row>
    <row r="23" ht="15.75">
      <c r="A23" s="22">
        <v>22</v>
      </c>
      <c r="B23" s="14" t="s">
        <v>38</v>
      </c>
      <c r="C23" s="15"/>
      <c r="D23" s="16" t="str">
        <f>IF(R23&gt;3,"S","N")</f>
        <v>N</v>
      </c>
      <c r="E23" s="29"/>
      <c r="F23" s="48"/>
      <c r="G23" s="29"/>
      <c r="H23" s="48"/>
      <c r="I23" s="48"/>
      <c r="J23" s="48"/>
      <c r="K23" s="48"/>
      <c r="L23" s="48"/>
      <c r="M23" s="48"/>
      <c r="N23" s="48"/>
      <c r="O23" s="48"/>
      <c r="P23" s="48"/>
      <c r="Q23" s="112"/>
      <c r="R23" s="49">
        <f>SUM(COUNTIF(H23:Q23,$U$1))+(COUNTIF(H23:Q23,$V$1))+(COUNTIF(H23:Q23,$W$1))+(COUNTIF(H23:Q23,$X$1))+(COUNTIF(H23:Q23,$Y$1))+(COUNTIF(H23:Q23,$Z$1)+(COUNTIF(H23:Q23,$AA$1)))</f>
        <v>0</v>
      </c>
      <c r="U23" s="52">
        <v>12</v>
      </c>
      <c r="V23" s="53">
        <f>COUNTIF($H$2:$Q$308,U23)</f>
        <v>2</v>
      </c>
      <c r="X23" s="52">
        <v>32</v>
      </c>
      <c r="Y23" s="53">
        <f>COUNTIF($H$2:$Q$308,X23)</f>
        <v>0</v>
      </c>
      <c r="AA23" s="52">
        <v>52</v>
      </c>
      <c r="AB23" s="53">
        <f>COUNTIF($H$2:$Q$308,AA23)</f>
        <v>1</v>
      </c>
      <c r="AE23" s="71"/>
    </row>
    <row r="24">
      <c r="A24" s="22">
        <v>23</v>
      </c>
      <c r="B24" s="56"/>
      <c r="C24" s="15"/>
      <c r="D24" s="16" t="str">
        <f>IF(R24&gt;3,"S","N")</f>
        <v>N</v>
      </c>
      <c r="E24" s="29"/>
      <c r="F24" s="48"/>
      <c r="G24" s="29"/>
      <c r="H24" s="48"/>
      <c r="I24" s="48"/>
      <c r="J24" s="48"/>
      <c r="K24" s="48"/>
      <c r="L24" s="48"/>
      <c r="M24" s="48"/>
      <c r="N24" s="48"/>
      <c r="O24" s="48"/>
      <c r="P24" s="48"/>
      <c r="Q24" s="112"/>
      <c r="R24" s="49">
        <f>SUM(COUNTIF(H24:Q24,$U$1))+(COUNTIF(H24:Q24,$V$1))+(COUNTIF(H24:Q24,$W$1))+(COUNTIF(H24:Q24,$X$1))+(COUNTIF(H24:Q24,$Y$1))+(COUNTIF(H24:Q24,$Z$1)+(COUNTIF(H24:Q24,$AA$1)))</f>
        <v>0</v>
      </c>
      <c r="U24" s="52">
        <v>13</v>
      </c>
      <c r="V24" s="53">
        <f>COUNTIF($H$2:$Q$308,U24)</f>
        <v>1</v>
      </c>
      <c r="X24" s="52">
        <v>33</v>
      </c>
      <c r="Y24" s="53">
        <f>COUNTIF($H$2:$Q$308,X24)</f>
        <v>2</v>
      </c>
      <c r="AA24" s="52">
        <v>53</v>
      </c>
      <c r="AB24" s="53">
        <f>COUNTIF($H$2:$Q$308,AA24)</f>
        <v>1</v>
      </c>
      <c r="AE24" s="71"/>
    </row>
    <row r="25">
      <c r="A25" s="22">
        <v>24</v>
      </c>
      <c r="B25" s="57"/>
      <c r="C25" s="15"/>
      <c r="D25" s="16" t="str">
        <f>IF(R25&gt;3,"S","N")</f>
        <v>N</v>
      </c>
      <c r="E25" s="29"/>
      <c r="F25" s="48"/>
      <c r="G25" s="29"/>
      <c r="H25" s="48"/>
      <c r="I25" s="48"/>
      <c r="J25" s="48"/>
      <c r="K25" s="48"/>
      <c r="L25" s="48"/>
      <c r="M25" s="48"/>
      <c r="N25" s="48"/>
      <c r="O25" s="48"/>
      <c r="P25" s="48"/>
      <c r="Q25" s="112"/>
      <c r="R25" s="49">
        <f>SUM(COUNTIF(H25:Q25,$U$1))+(COUNTIF(H25:Q25,$V$1))+(COUNTIF(H25:Q25,$W$1))+(COUNTIF(H25:Q25,$X$1))+(COUNTIF(H25:Q25,$Y$1))+(COUNTIF(H25:Q25,$Z$1)+(COUNTIF(H25:Q25,$AA$1)))</f>
        <v>0</v>
      </c>
      <c r="U25" s="52">
        <v>14</v>
      </c>
      <c r="V25" s="53">
        <f>COUNTIF($H$2:$Q$308,U25)</f>
        <v>1</v>
      </c>
      <c r="X25" s="52">
        <v>34</v>
      </c>
      <c r="Y25" s="53">
        <f>COUNTIF($H$2:$Q$308,X25)</f>
        <v>0</v>
      </c>
      <c r="AA25" s="52">
        <v>54</v>
      </c>
      <c r="AB25" s="53">
        <f>COUNTIF($H$2:$Q$308,AA25)</f>
        <v>2</v>
      </c>
      <c r="AE25" s="71"/>
    </row>
    <row r="26">
      <c r="A26" s="22">
        <v>25</v>
      </c>
      <c r="B26" s="57"/>
      <c r="C26" s="15"/>
      <c r="D26" s="16" t="str">
        <f>IF(R26&gt;3,"S","N")</f>
        <v>N</v>
      </c>
      <c r="E26" s="29"/>
      <c r="F26" s="48"/>
      <c r="G26" s="29"/>
      <c r="H26" s="48"/>
      <c r="I26" s="48"/>
      <c r="J26" s="48"/>
      <c r="K26" s="48"/>
      <c r="L26" s="48"/>
      <c r="M26" s="48"/>
      <c r="N26" s="48"/>
      <c r="O26" s="48"/>
      <c r="P26" s="48"/>
      <c r="Q26" s="112"/>
      <c r="R26" s="49">
        <f>SUM(COUNTIF(H26:Q26,$U$1))+(COUNTIF(H26:Q26,$V$1))+(COUNTIF(H26:Q26,$W$1))+(COUNTIF(H26:Q26,$X$1))+(COUNTIF(H26:Q26,$Y$1))+(COUNTIF(H26:Q26,$Z$1)+(COUNTIF(H26:Q26,$AA$1)))</f>
        <v>0</v>
      </c>
      <c r="U26" s="52">
        <v>15</v>
      </c>
      <c r="V26" s="53">
        <f>COUNTIF($H$2:$Q$308,U26)</f>
        <v>1</v>
      </c>
      <c r="X26" s="52">
        <v>35</v>
      </c>
      <c r="Y26" s="53">
        <f>COUNTIF($H$2:$Q$308,X26)</f>
        <v>3</v>
      </c>
      <c r="AA26" s="52">
        <v>55</v>
      </c>
      <c r="AB26" s="53">
        <f>COUNTIF($H$2:$Q$308,AA26)</f>
        <v>2</v>
      </c>
      <c r="AE26" s="71"/>
    </row>
    <row r="27">
      <c r="A27" s="22">
        <v>26</v>
      </c>
      <c r="B27" s="57"/>
      <c r="C27" s="15"/>
      <c r="D27" s="16" t="str">
        <f>IF(R27&gt;3,"S","N")</f>
        <v>N</v>
      </c>
      <c r="E27" s="29"/>
      <c r="F27" s="48"/>
      <c r="G27" s="29"/>
      <c r="H27" s="48"/>
      <c r="I27" s="48"/>
      <c r="J27" s="48"/>
      <c r="K27" s="48"/>
      <c r="L27" s="48"/>
      <c r="M27" s="48"/>
      <c r="N27" s="48"/>
      <c r="O27" s="48"/>
      <c r="P27" s="48"/>
      <c r="Q27" s="112"/>
      <c r="R27" s="49">
        <f>SUM(COUNTIF(H27:Q27,$U$1))+(COUNTIF(H27:Q27,$V$1))+(COUNTIF(H27:Q27,$W$1))+(COUNTIF(H27:Q27,$X$1))+(COUNTIF(H27:Q27,$Y$1))+(COUNTIF(H27:Q27,$Z$1)+(COUNTIF(H27:Q27,$AA$1)))</f>
        <v>0</v>
      </c>
      <c r="U27" s="52">
        <v>16</v>
      </c>
      <c r="V27" s="53">
        <f>COUNTIF($H$2:$Q$308,U27)</f>
        <v>2</v>
      </c>
      <c r="X27" s="52">
        <v>36</v>
      </c>
      <c r="Y27" s="53">
        <f>COUNTIF($H$2:$Q$308,X27)</f>
        <v>0</v>
      </c>
      <c r="AA27" s="52">
        <v>56</v>
      </c>
      <c r="AB27" s="53">
        <f>COUNTIF($H$2:$Q$308,AA27)</f>
        <v>1</v>
      </c>
      <c r="AE27" s="71"/>
    </row>
    <row r="28">
      <c r="A28" s="22">
        <v>27</v>
      </c>
      <c r="B28" s="57"/>
      <c r="C28" s="15"/>
      <c r="D28" s="16" t="str">
        <f>IF(R28&gt;3,"S","N")</f>
        <v>N</v>
      </c>
      <c r="E28" s="29"/>
      <c r="F28" s="48"/>
      <c r="G28" s="29"/>
      <c r="H28" s="48"/>
      <c r="I28" s="48"/>
      <c r="J28" s="48"/>
      <c r="K28" s="48"/>
      <c r="L28" s="48"/>
      <c r="M28" s="48"/>
      <c r="N28" s="48"/>
      <c r="O28" s="48"/>
      <c r="P28" s="48"/>
      <c r="Q28" s="112"/>
      <c r="R28" s="49">
        <f>SUM(COUNTIF(H28:Q28,$U$1))+(COUNTIF(H28:Q28,$V$1))+(COUNTIF(H28:Q28,$W$1))+(COUNTIF(H28:Q28,$X$1))+(COUNTIF(H28:Q28,$Y$1))+(COUNTIF(H28:Q28,$Z$1)+(COUNTIF(H28:Q28,$AA$1)))</f>
        <v>0</v>
      </c>
      <c r="U28" s="52">
        <v>17</v>
      </c>
      <c r="V28" s="53">
        <f>COUNTIF($H$2:$Q$308,U28)</f>
        <v>1</v>
      </c>
      <c r="X28" s="52">
        <v>37</v>
      </c>
      <c r="Y28" s="53">
        <f>COUNTIF($H$2:$Q$308,X28)</f>
        <v>0</v>
      </c>
      <c r="AA28" s="52">
        <v>57</v>
      </c>
      <c r="AB28" s="53">
        <f>COUNTIF($H$2:$Q$308,AA28)</f>
        <v>1</v>
      </c>
      <c r="AE28" s="71"/>
    </row>
    <row r="29">
      <c r="A29" s="22">
        <v>28</v>
      </c>
      <c r="B29" s="57"/>
      <c r="C29" s="15"/>
      <c r="D29" s="16" t="str">
        <f>IF(R29&gt;3,"S","N")</f>
        <v>N</v>
      </c>
      <c r="E29" s="29"/>
      <c r="F29" s="48"/>
      <c r="G29" s="29"/>
      <c r="H29" s="48"/>
      <c r="I29" s="48"/>
      <c r="J29" s="48"/>
      <c r="K29" s="48"/>
      <c r="L29" s="48"/>
      <c r="M29" s="48"/>
      <c r="N29" s="48"/>
      <c r="O29" s="48"/>
      <c r="P29" s="48"/>
      <c r="Q29" s="112"/>
      <c r="R29" s="49">
        <f>SUM(COUNTIF(H29:Q29,$U$1))+(COUNTIF(H29:Q29,$V$1))+(COUNTIF(H29:Q29,$W$1))+(COUNTIF(H29:Q29,$X$1))+(COUNTIF(H29:Q29,$Y$1))+(COUNTIF(H29:Q29,$Z$1)+(COUNTIF(H29:Q29,$AA$1)))</f>
        <v>0</v>
      </c>
      <c r="U29" s="52">
        <v>18</v>
      </c>
      <c r="V29" s="53">
        <f>COUNTIF($H$2:$Q$308,U29)</f>
        <v>0</v>
      </c>
      <c r="X29" s="52">
        <v>38</v>
      </c>
      <c r="Y29" s="53">
        <f>COUNTIF($H$2:$Q$308,X29)</f>
        <v>0</v>
      </c>
      <c r="AA29" s="52">
        <v>58</v>
      </c>
      <c r="AB29" s="53">
        <f>COUNTIF($H$2:$Q$308,AA29)</f>
        <v>2</v>
      </c>
      <c r="AE29" s="71"/>
    </row>
    <row r="30">
      <c r="A30" s="22">
        <v>29</v>
      </c>
      <c r="B30" s="57"/>
      <c r="C30" s="15"/>
      <c r="D30" s="16" t="str">
        <f>IF(R30&gt;3,"S","N")</f>
        <v>N</v>
      </c>
      <c r="E30" s="29"/>
      <c r="F30" s="48"/>
      <c r="G30" s="29"/>
      <c r="H30" s="48"/>
      <c r="I30" s="48"/>
      <c r="J30" s="48"/>
      <c r="K30" s="48"/>
      <c r="L30" s="48"/>
      <c r="M30" s="48"/>
      <c r="N30" s="48"/>
      <c r="O30" s="48"/>
      <c r="P30" s="48"/>
      <c r="Q30" s="112"/>
      <c r="R30" s="49">
        <f>SUM(COUNTIF(H30:Q30,$U$1))+(COUNTIF(H30:Q30,$V$1))+(COUNTIF(H30:Q30,$W$1))+(COUNTIF(H30:Q30,$X$1))+(COUNTIF(H30:Q30,$Y$1))+(COUNTIF(H30:Q30,$Z$1)+(COUNTIF(H30:Q30,$AA$1)))</f>
        <v>0</v>
      </c>
      <c r="U30" s="52">
        <v>19</v>
      </c>
      <c r="V30" s="53">
        <f>COUNTIF($H$2:$Q$308,U30)</f>
        <v>0</v>
      </c>
      <c r="X30" s="52">
        <v>39</v>
      </c>
      <c r="Y30" s="53">
        <f>COUNTIF($H$2:$Q$308,X30)</f>
        <v>1</v>
      </c>
      <c r="AA30" s="52">
        <v>59</v>
      </c>
      <c r="AB30" s="53">
        <f>COUNTIF($H$2:$Q$308,AA30)</f>
        <v>1</v>
      </c>
      <c r="AE30" s="71"/>
    </row>
    <row r="31">
      <c r="A31" s="22">
        <v>30</v>
      </c>
      <c r="B31" s="57"/>
      <c r="C31" s="15"/>
      <c r="D31" s="16" t="str">
        <f>IF(R31&gt;3,"S","N")</f>
        <v>N</v>
      </c>
      <c r="E31" s="29"/>
      <c r="F31" s="48"/>
      <c r="G31" s="29"/>
      <c r="H31" s="48"/>
      <c r="I31" s="48"/>
      <c r="J31" s="48"/>
      <c r="K31" s="48"/>
      <c r="L31" s="48"/>
      <c r="M31" s="48"/>
      <c r="N31" s="48"/>
      <c r="O31" s="48"/>
      <c r="P31" s="48"/>
      <c r="Q31" s="112"/>
      <c r="R31" s="49">
        <f>SUM(COUNTIF(H31:Q31,$U$1))+(COUNTIF(H31:Q31,$V$1))+(COUNTIF(H31:Q31,$W$1))+(COUNTIF(H31:Q31,$X$1))+(COUNTIF(H31:Q31,$Y$1))+(COUNTIF(H31:Q31,$Z$1)+(COUNTIF(H31:Q31,$AA$1)))</f>
        <v>0</v>
      </c>
      <c r="U31" s="52">
        <v>20</v>
      </c>
      <c r="V31" s="53">
        <f>COUNTIF($H$2:$Q$308,U31)</f>
        <v>0</v>
      </c>
      <c r="X31" s="52">
        <v>40</v>
      </c>
      <c r="Y31" s="53">
        <f>COUNTIF($H$2:$Q$308,X31)</f>
        <v>3</v>
      </c>
      <c r="AA31" s="52">
        <v>60</v>
      </c>
      <c r="AB31" s="53">
        <f>COUNTIF($H$2:$Q$308,AA31)</f>
        <v>1</v>
      </c>
      <c r="AE31" s="71"/>
    </row>
    <row r="32">
      <c r="A32" s="22">
        <v>31</v>
      </c>
      <c r="B32" s="57"/>
      <c r="C32" s="15"/>
      <c r="D32" s="16" t="str">
        <f>IF(R32&gt;3,"S","N")</f>
        <v>N</v>
      </c>
      <c r="E32" s="29"/>
      <c r="F32" s="48"/>
      <c r="G32" s="29"/>
      <c r="H32" s="48"/>
      <c r="I32" s="48"/>
      <c r="J32" s="48"/>
      <c r="K32" s="48"/>
      <c r="L32" s="48"/>
      <c r="M32" s="48"/>
      <c r="N32" s="48"/>
      <c r="O32" s="48"/>
      <c r="P32" s="48"/>
      <c r="Q32" s="112"/>
      <c r="R32" s="49">
        <f>SUM(COUNTIF(H32:Q32,$U$1))+(COUNTIF(H32:Q32,$V$1))+(COUNTIF(H32:Q32,$W$1))+(COUNTIF(H32:Q32,$X$1))+(COUNTIF(H32:Q32,$Y$1))+(COUNTIF(H32:Q32,$Z$1)+(COUNTIF(H32:Q32,$AA$1)))</f>
        <v>0</v>
      </c>
      <c r="AE32" s="71"/>
    </row>
    <row r="33">
      <c r="A33" s="22">
        <v>32</v>
      </c>
      <c r="B33" s="57"/>
      <c r="C33" s="15"/>
      <c r="D33" s="16" t="str">
        <f>IF(R33&gt;3,"S","N")</f>
        <v>N</v>
      </c>
      <c r="E33" s="29"/>
      <c r="F33" s="48"/>
      <c r="G33" s="29"/>
      <c r="H33" s="48"/>
      <c r="I33" s="48"/>
      <c r="J33" s="48"/>
      <c r="K33" s="48"/>
      <c r="L33" s="48"/>
      <c r="M33" s="48"/>
      <c r="N33" s="48"/>
      <c r="O33" s="48"/>
      <c r="P33" s="48"/>
      <c r="Q33" s="112"/>
      <c r="R33" s="49">
        <f>SUM(COUNTIF(H33:Q33,$U$1))+(COUNTIF(H33:Q33,$V$1))+(COUNTIF(H33:Q33,$W$1))+(COUNTIF(H33:Q33,$X$1))+(COUNTIF(H33:Q33,$Y$1))+(COUNTIF(H33:Q33,$Z$1)+(COUNTIF(H33:Q33,$AA$1)))</f>
        <v>0</v>
      </c>
      <c r="AE33" s="71"/>
    </row>
    <row r="34">
      <c r="A34" s="22">
        <v>33</v>
      </c>
      <c r="B34" s="57"/>
      <c r="C34" s="15"/>
      <c r="D34" s="16" t="str">
        <f>IF(R34&gt;3,"S","N")</f>
        <v>N</v>
      </c>
      <c r="E34" s="29"/>
      <c r="F34" s="48"/>
      <c r="G34" s="29"/>
      <c r="H34" s="48"/>
      <c r="I34" s="48"/>
      <c r="J34" s="48"/>
      <c r="K34" s="48"/>
      <c r="L34" s="48"/>
      <c r="M34" s="48"/>
      <c r="N34" s="48"/>
      <c r="O34" s="48"/>
      <c r="P34" s="48"/>
      <c r="Q34" s="112"/>
      <c r="R34" s="49">
        <f>SUM(COUNTIF(H34:Q34,$U$1))+(COUNTIF(H34:Q34,$V$1))+(COUNTIF(H34:Q34,$W$1))+(COUNTIF(H34:Q34,$X$1))+(COUNTIF(H34:Q34,$Y$1))+(COUNTIF(H34:Q34,$Z$1)+(COUNTIF(H34:Q34,$AA$1)))</f>
        <v>0</v>
      </c>
      <c r="AE34" s="71"/>
    </row>
    <row r="35">
      <c r="A35" s="22">
        <v>34</v>
      </c>
      <c r="B35" s="57"/>
      <c r="C35" s="15"/>
      <c r="D35" s="16" t="str">
        <f>IF(R35&gt;3,"S","N")</f>
        <v>N</v>
      </c>
      <c r="E35" s="29"/>
      <c r="F35" s="48"/>
      <c r="G35" s="29"/>
      <c r="H35" s="48"/>
      <c r="I35" s="48"/>
      <c r="J35" s="48"/>
      <c r="K35" s="48"/>
      <c r="L35" s="48"/>
      <c r="M35" s="48"/>
      <c r="N35" s="48"/>
      <c r="O35" s="48"/>
      <c r="P35" s="48"/>
      <c r="Q35" s="112"/>
      <c r="R35" s="49">
        <f>SUM(COUNTIF(H35:Q35,$U$1))+(COUNTIF(H35:Q35,$V$1))+(COUNTIF(H35:Q35,$W$1))+(COUNTIF(H35:Q35,$X$1))+(COUNTIF(H35:Q35,$Y$1))+(COUNTIF(H35:Q35,$Z$1)+(COUNTIF(H35:Q35,$AA$1)))</f>
        <v>0</v>
      </c>
      <c r="AE35" s="71"/>
    </row>
    <row r="36">
      <c r="A36" s="22">
        <v>35</v>
      </c>
      <c r="B36" s="57"/>
      <c r="C36" s="15"/>
      <c r="D36" s="16" t="str">
        <f>IF(R36&gt;3,"S","N")</f>
        <v>N</v>
      </c>
      <c r="E36" s="29"/>
      <c r="F36" s="48"/>
      <c r="G36" s="29"/>
      <c r="H36" s="48"/>
      <c r="I36" s="48"/>
      <c r="J36" s="48"/>
      <c r="K36" s="48"/>
      <c r="L36" s="48"/>
      <c r="M36" s="48"/>
      <c r="N36" s="48"/>
      <c r="O36" s="48"/>
      <c r="P36" s="48"/>
      <c r="Q36" s="112"/>
      <c r="R36" s="49">
        <f>SUM(COUNTIF(H36:Q36,$U$1))+(COUNTIF(H36:Q36,$V$1))+(COUNTIF(H36:Q36,$W$1))+(COUNTIF(H36:Q36,$X$1))+(COUNTIF(H36:Q36,$Y$1))+(COUNTIF(H36:Q36,$Z$1)+(COUNTIF(H36:Q36,$AA$1)))</f>
        <v>0</v>
      </c>
      <c r="AE36" s="71"/>
    </row>
    <row r="37">
      <c r="A37" s="22">
        <v>36</v>
      </c>
      <c r="B37" s="57"/>
      <c r="C37" s="15"/>
      <c r="D37" s="16" t="str">
        <f>IF(R37&gt;3,"S","N")</f>
        <v>N</v>
      </c>
      <c r="E37" s="29"/>
      <c r="F37" s="48"/>
      <c r="G37" s="29"/>
      <c r="H37" s="48"/>
      <c r="I37" s="48"/>
      <c r="J37" s="48"/>
      <c r="K37" s="48"/>
      <c r="L37" s="48"/>
      <c r="M37" s="48"/>
      <c r="N37" s="48"/>
      <c r="O37" s="48"/>
      <c r="P37" s="48"/>
      <c r="Q37" s="112"/>
      <c r="R37" s="49">
        <f>SUM(COUNTIF(H37:Q37,$U$1))+(COUNTIF(H37:Q37,$V$1))+(COUNTIF(H37:Q37,$W$1))+(COUNTIF(H37:Q37,$X$1))+(COUNTIF(H37:Q37,$Y$1))+(COUNTIF(H37:Q37,$Z$1)+(COUNTIF(H37:Q37,$AA$1)))</f>
        <v>0</v>
      </c>
      <c r="AE37" s="71"/>
    </row>
    <row r="38">
      <c r="A38" s="22">
        <v>37</v>
      </c>
      <c r="B38" s="57"/>
      <c r="C38" s="15"/>
      <c r="D38" s="16" t="str">
        <f>IF(R38&gt;3,"S","N")</f>
        <v>N</v>
      </c>
      <c r="E38" s="29"/>
      <c r="F38" s="48"/>
      <c r="G38" s="29"/>
      <c r="H38" s="48"/>
      <c r="I38" s="48"/>
      <c r="J38" s="48"/>
      <c r="K38" s="48"/>
      <c r="L38" s="48"/>
      <c r="M38" s="48"/>
      <c r="N38" s="48"/>
      <c r="O38" s="48"/>
      <c r="P38" s="48"/>
      <c r="Q38" s="112"/>
      <c r="R38" s="49">
        <f>SUM(COUNTIF(H38:Q38,$U$1))+(COUNTIF(H38:Q38,$V$1))+(COUNTIF(H38:Q38,$W$1))+(COUNTIF(H38:Q38,$X$1))+(COUNTIF(H38:Q38,$Y$1))+(COUNTIF(H38:Q38,$Z$1)+(COUNTIF(H38:Q38,$AA$1)))</f>
        <v>0</v>
      </c>
      <c r="AE38" s="71"/>
    </row>
    <row r="39">
      <c r="A39" s="22">
        <v>38</v>
      </c>
      <c r="B39" s="57"/>
      <c r="C39" s="15"/>
      <c r="D39" s="16" t="str">
        <f>IF(R39&gt;3,"S","N")</f>
        <v>N</v>
      </c>
      <c r="E39" s="29"/>
      <c r="F39" s="48"/>
      <c r="G39" s="29"/>
      <c r="H39" s="48"/>
      <c r="I39" s="48"/>
      <c r="J39" s="48"/>
      <c r="K39" s="48"/>
      <c r="L39" s="48"/>
      <c r="M39" s="48"/>
      <c r="N39" s="48"/>
      <c r="O39" s="48"/>
      <c r="P39" s="48"/>
      <c r="Q39" s="112"/>
      <c r="R39" s="49">
        <f>SUM(COUNTIF(H39:Q39,$U$1))+(COUNTIF(H39:Q39,$V$1))+(COUNTIF(H39:Q39,$W$1))+(COUNTIF(H39:Q39,$X$1))+(COUNTIF(H39:Q39,$Y$1))+(COUNTIF(H39:Q39,$Z$1)+(COUNTIF(H39:Q39,$AA$1)))</f>
        <v>0</v>
      </c>
      <c r="AE39" s="71"/>
    </row>
    <row r="40">
      <c r="A40" s="22">
        <v>39</v>
      </c>
      <c r="B40" s="57"/>
      <c r="C40" s="15"/>
      <c r="D40" s="16" t="str">
        <f>IF(R40&gt;3,"S","N")</f>
        <v>N</v>
      </c>
      <c r="E40" s="29"/>
      <c r="F40" s="48"/>
      <c r="G40" s="29"/>
      <c r="H40" s="48"/>
      <c r="I40" s="48"/>
      <c r="J40" s="48"/>
      <c r="K40" s="48"/>
      <c r="L40" s="48"/>
      <c r="M40" s="48"/>
      <c r="N40" s="48"/>
      <c r="O40" s="48"/>
      <c r="P40" s="48"/>
      <c r="Q40" s="112"/>
      <c r="R40" s="49">
        <f>SUM(COUNTIF(H40:Q40,$U$1))+(COUNTIF(H40:Q40,$V$1))+(COUNTIF(H40:Q40,$W$1))+(COUNTIF(H40:Q40,$X$1))+(COUNTIF(H40:Q40,$Y$1))+(COUNTIF(H40:Q40,$Z$1)+(COUNTIF(H40:Q40,$AA$1)))</f>
        <v>0</v>
      </c>
      <c r="AE40" s="71"/>
    </row>
    <row r="41">
      <c r="A41" s="22">
        <v>40</v>
      </c>
      <c r="B41" s="57"/>
      <c r="C41" s="15"/>
      <c r="D41" s="16" t="str">
        <f>IF(R41&gt;3,"S","N")</f>
        <v>N</v>
      </c>
      <c r="E41" s="29"/>
      <c r="F41" s="48"/>
      <c r="G41" s="29"/>
      <c r="H41" s="48"/>
      <c r="I41" s="48"/>
      <c r="J41" s="48"/>
      <c r="K41" s="48"/>
      <c r="L41" s="48"/>
      <c r="M41" s="48"/>
      <c r="N41" s="48"/>
      <c r="O41" s="48"/>
      <c r="P41" s="48"/>
      <c r="Q41" s="112"/>
      <c r="R41" s="49">
        <f>SUM(COUNTIF(H41:Q41,$U$1))+(COUNTIF(H41:Q41,$V$1))+(COUNTIF(H41:Q41,$W$1))+(COUNTIF(H41:Q41,$X$1))+(COUNTIF(H41:Q41,$Y$1))+(COUNTIF(H41:Q41,$Z$1)+(COUNTIF(H41:Q41,$AA$1)))</f>
        <v>0</v>
      </c>
      <c r="AE41" s="71"/>
    </row>
    <row r="42">
      <c r="A42" s="22">
        <v>41</v>
      </c>
      <c r="B42" s="57"/>
      <c r="C42" s="15"/>
      <c r="D42" s="16" t="str">
        <f>IF(R42&gt;3,"S","N")</f>
        <v>N</v>
      </c>
      <c r="E42" s="29"/>
      <c r="F42" s="48"/>
      <c r="G42" s="29"/>
      <c r="H42" s="48"/>
      <c r="I42" s="48"/>
      <c r="J42" s="48"/>
      <c r="K42" s="48"/>
      <c r="L42" s="48"/>
      <c r="M42" s="48"/>
      <c r="N42" s="48"/>
      <c r="O42" s="48"/>
      <c r="P42" s="48"/>
      <c r="Q42" s="112"/>
      <c r="R42" s="49">
        <f>SUM(COUNTIF(H42:Q42,$U$1))+(COUNTIF(H42:Q42,$V$1))+(COUNTIF(H42:Q42,$W$1))+(COUNTIF(H42:Q42,$X$1))+(COUNTIF(H42:Q42,$Y$1))+(COUNTIF(H42:Q42,$Z$1)+(COUNTIF(H42:Q42,$AA$1)))</f>
        <v>0</v>
      </c>
      <c r="AE42" s="71"/>
    </row>
    <row r="43">
      <c r="A43" s="22">
        <v>42</v>
      </c>
      <c r="B43" s="57"/>
      <c r="C43" s="15"/>
      <c r="D43" s="16" t="str">
        <f>IF(R43&gt;3,"S","N")</f>
        <v>N</v>
      </c>
      <c r="E43" s="29"/>
      <c r="F43" s="48"/>
      <c r="G43" s="29"/>
      <c r="H43" s="48"/>
      <c r="I43" s="48"/>
      <c r="J43" s="48"/>
      <c r="K43" s="48"/>
      <c r="L43" s="48"/>
      <c r="M43" s="48"/>
      <c r="N43" s="48"/>
      <c r="O43" s="48"/>
      <c r="P43" s="48"/>
      <c r="Q43" s="112"/>
      <c r="R43" s="49">
        <f>SUM(COUNTIF(H43:Q43,$U$1))+(COUNTIF(H43:Q43,$V$1))+(COUNTIF(H43:Q43,$W$1))+(COUNTIF(H43:Q43,$X$1))+(COUNTIF(H43:Q43,$Y$1))+(COUNTIF(H43:Q43,$Z$1)+(COUNTIF(H43:Q43,$AA$1)))</f>
        <v>0</v>
      </c>
      <c r="AE43" s="71"/>
    </row>
    <row r="44">
      <c r="A44" s="22">
        <v>43</v>
      </c>
      <c r="B44" s="57"/>
      <c r="C44" s="15"/>
      <c r="D44" s="16" t="str">
        <f>IF(R44&gt;3,"S","N")</f>
        <v>N</v>
      </c>
      <c r="E44" s="29"/>
      <c r="F44" s="48"/>
      <c r="G44" s="29"/>
      <c r="H44" s="48"/>
      <c r="I44" s="48"/>
      <c r="J44" s="48"/>
      <c r="K44" s="48"/>
      <c r="L44" s="48"/>
      <c r="M44" s="48"/>
      <c r="N44" s="48"/>
      <c r="O44" s="48"/>
      <c r="P44" s="48"/>
      <c r="Q44" s="112"/>
      <c r="R44" s="49">
        <f>SUM(COUNTIF(H44:Q44,$U$1))+(COUNTIF(H44:Q44,$V$1))+(COUNTIF(H44:Q44,$W$1))+(COUNTIF(H44:Q44,$X$1))+(COUNTIF(H44:Q44,$Y$1))+(COUNTIF(H44:Q44,$Z$1)+(COUNTIF(H44:Q44,$AA$1)))</f>
        <v>0</v>
      </c>
    </row>
    <row r="45">
      <c r="A45" s="22">
        <v>44</v>
      </c>
      <c r="B45" s="57"/>
      <c r="C45" s="15"/>
      <c r="D45" s="16" t="str">
        <f>IF(R45&gt;3,"S","N")</f>
        <v>N</v>
      </c>
      <c r="E45" s="29"/>
      <c r="F45" s="48"/>
      <c r="G45" s="29"/>
      <c r="H45" s="48"/>
      <c r="I45" s="48"/>
      <c r="J45" s="48"/>
      <c r="K45" s="48"/>
      <c r="L45" s="48"/>
      <c r="M45" s="48"/>
      <c r="N45" s="48"/>
      <c r="O45" s="48"/>
      <c r="P45" s="48"/>
      <c r="Q45" s="112"/>
      <c r="R45" s="49">
        <f>SUM(COUNTIF(H45:Q45,$U$1))+(COUNTIF(H45:Q45,$V$1))+(COUNTIF(H45:Q45,$W$1))+(COUNTIF(H45:Q45,$X$1))+(COUNTIF(H45:Q45,$Y$1))+(COUNTIF(H45:Q45,$Z$1)+(COUNTIF(H45:Q45,$AA$1)))</f>
        <v>0</v>
      </c>
    </row>
    <row r="46">
      <c r="A46" s="22">
        <v>45</v>
      </c>
      <c r="B46" s="57"/>
      <c r="C46" s="15"/>
      <c r="D46" s="16" t="str">
        <f>IF(R46&gt;3,"S","N")</f>
        <v>N</v>
      </c>
      <c r="E46" s="29"/>
      <c r="F46" s="48"/>
      <c r="G46" s="29"/>
      <c r="H46" s="48"/>
      <c r="I46" s="48"/>
      <c r="J46" s="48"/>
      <c r="K46" s="48"/>
      <c r="L46" s="48"/>
      <c r="M46" s="48"/>
      <c r="N46" s="48"/>
      <c r="O46" s="48"/>
      <c r="P46" s="48"/>
      <c r="Q46" s="112"/>
      <c r="R46" s="49">
        <f>SUM(COUNTIF(H46:Q46,$U$1))+(COUNTIF(H46:Q46,$V$1))+(COUNTIF(H46:Q46,$W$1))+(COUNTIF(H46:Q46,$X$1))+(COUNTIF(H46:Q46,$Y$1))+(COUNTIF(H46:Q46,$Z$1)+(COUNTIF(H46:Q46,$AA$1)))</f>
        <v>0</v>
      </c>
    </row>
    <row r="47">
      <c r="A47" s="22">
        <v>46</v>
      </c>
      <c r="B47" s="57"/>
      <c r="C47" s="15"/>
      <c r="D47" s="16" t="str">
        <f>IF(R47&gt;3,"S","N")</f>
        <v>N</v>
      </c>
      <c r="E47" s="29"/>
      <c r="F47" s="48"/>
      <c r="G47" s="29"/>
      <c r="H47" s="48"/>
      <c r="I47" s="48"/>
      <c r="J47" s="48"/>
      <c r="K47" s="48"/>
      <c r="L47" s="48"/>
      <c r="M47" s="48"/>
      <c r="N47" s="48"/>
      <c r="O47" s="48"/>
      <c r="P47" s="48"/>
      <c r="Q47" s="112"/>
      <c r="R47" s="49">
        <f>SUM(COUNTIF(H47:Q47,$U$1))+(COUNTIF(H47:Q47,$V$1))+(COUNTIF(H47:Q47,$W$1))+(COUNTIF(H47:Q47,$X$1))+(COUNTIF(H47:Q47,$Y$1))+(COUNTIF(H47:Q47,$Z$1)+(COUNTIF(H47:Q47,$AA$1)))</f>
        <v>0</v>
      </c>
    </row>
    <row r="48">
      <c r="A48" s="22">
        <v>47</v>
      </c>
      <c r="B48" s="57"/>
      <c r="C48" s="15"/>
      <c r="D48" s="16" t="str">
        <f>IF(R48&gt;3,"S","N")</f>
        <v>N</v>
      </c>
      <c r="E48" s="29"/>
      <c r="F48" s="48"/>
      <c r="G48" s="29"/>
      <c r="H48" s="48"/>
      <c r="I48" s="48"/>
      <c r="J48" s="48"/>
      <c r="K48" s="48"/>
      <c r="L48" s="48"/>
      <c r="M48" s="48"/>
      <c r="N48" s="48"/>
      <c r="O48" s="48"/>
      <c r="P48" s="48"/>
      <c r="Q48" s="112"/>
      <c r="R48" s="49">
        <f>SUM(COUNTIF(H48:Q48,$U$1))+(COUNTIF(H48:Q48,$V$1))+(COUNTIF(H48:Q48,$W$1))+(COUNTIF(H48:Q48,$X$1))+(COUNTIF(H48:Q48,$Y$1))+(COUNTIF(H48:Q48,$Z$1)+(COUNTIF(H48:Q48,$AA$1)))</f>
        <v>0</v>
      </c>
    </row>
    <row r="49">
      <c r="A49" s="22">
        <v>48</v>
      </c>
      <c r="B49" s="57"/>
      <c r="C49" s="15"/>
      <c r="D49" s="16" t="str">
        <f>IF(R49&gt;3,"S","N")</f>
        <v>N</v>
      </c>
      <c r="E49" s="29"/>
      <c r="F49" s="48"/>
      <c r="G49" s="29"/>
      <c r="H49" s="48"/>
      <c r="I49" s="48"/>
      <c r="J49" s="48"/>
      <c r="K49" s="48"/>
      <c r="L49" s="48"/>
      <c r="M49" s="48"/>
      <c r="N49" s="48"/>
      <c r="O49" s="48"/>
      <c r="P49" s="48"/>
      <c r="Q49" s="112"/>
      <c r="R49" s="49">
        <f>SUM(COUNTIF(H49:Q49,$U$1))+(COUNTIF(H49:Q49,$V$1))+(COUNTIF(H49:Q49,$W$1))+(COUNTIF(H49:Q49,$X$1))+(COUNTIF(H49:Q49,$Y$1))+(COUNTIF(H49:Q49,$Z$1)+(COUNTIF(H49:Q49,$AA$1)))</f>
        <v>0</v>
      </c>
    </row>
    <row r="50">
      <c r="A50" s="22">
        <v>49</v>
      </c>
      <c r="B50" s="57"/>
      <c r="C50" s="15"/>
      <c r="D50" s="16" t="str">
        <f>IF(R50&gt;3,"S","N")</f>
        <v>N</v>
      </c>
      <c r="E50" s="29"/>
      <c r="F50" s="48"/>
      <c r="G50" s="29"/>
      <c r="H50" s="48"/>
      <c r="I50" s="48"/>
      <c r="J50" s="48"/>
      <c r="K50" s="48"/>
      <c r="L50" s="48"/>
      <c r="M50" s="48"/>
      <c r="N50" s="48"/>
      <c r="O50" s="48"/>
      <c r="P50" s="48"/>
      <c r="Q50" s="112"/>
      <c r="R50" s="49">
        <f>SUM(COUNTIF(H50:Q50,$U$1))+(COUNTIF(H50:Q50,$V$1))+(COUNTIF(H50:Q50,$W$1))+(COUNTIF(H50:Q50,$X$1))+(COUNTIF(H50:Q50,$Y$1))+(COUNTIF(H50:Q50,$Z$1)+(COUNTIF(H50:Q50,$AA$1)))</f>
        <v>0</v>
      </c>
    </row>
    <row r="51">
      <c r="A51" s="22">
        <v>50</v>
      </c>
      <c r="B51" s="57"/>
      <c r="C51" s="15"/>
      <c r="D51" s="16" t="str">
        <f>IF(R51&gt;3,"S","N")</f>
        <v>N</v>
      </c>
      <c r="E51" s="29"/>
      <c r="F51" s="48"/>
      <c r="G51" s="29"/>
      <c r="H51" s="48"/>
      <c r="I51" s="48"/>
      <c r="J51" s="48"/>
      <c r="K51" s="48"/>
      <c r="L51" s="48"/>
      <c r="M51" s="48"/>
      <c r="N51" s="48"/>
      <c r="O51" s="48"/>
      <c r="P51" s="48"/>
      <c r="Q51" s="112"/>
      <c r="R51" s="49">
        <f>SUM(COUNTIF(H51:Q51,$U$1))+(COUNTIF(H51:Q51,$V$1))+(COUNTIF(H51:Q51,$W$1))+(COUNTIF(H51:Q51,$X$1))+(COUNTIF(H51:Q51,$Y$1))+(COUNTIF(H51:Q51,$Z$1)+(COUNTIF(H51:Q51,$AA$1)))</f>
        <v>0</v>
      </c>
    </row>
    <row r="52">
      <c r="A52" s="22">
        <v>51</v>
      </c>
      <c r="B52" s="57"/>
      <c r="C52" s="15"/>
      <c r="D52" s="16" t="str">
        <f>IF(R52&gt;3,"S","N")</f>
        <v>N</v>
      </c>
      <c r="E52" s="29"/>
      <c r="F52" s="48"/>
      <c r="G52" s="29"/>
      <c r="H52" s="48"/>
      <c r="I52" s="48"/>
      <c r="J52" s="48"/>
      <c r="K52" s="48"/>
      <c r="L52" s="48"/>
      <c r="M52" s="48"/>
      <c r="N52" s="48"/>
      <c r="O52" s="48"/>
      <c r="P52" s="48"/>
      <c r="Q52" s="112"/>
      <c r="R52" s="49">
        <f>SUM(COUNTIF(H52:Q52,$U$1))+(COUNTIF(H52:Q52,$V$1))+(COUNTIF(H52:Q52,$W$1))+(COUNTIF(H52:Q52,$X$1))+(COUNTIF(H52:Q52,$Y$1))+(COUNTIF(H52:Q52,$Z$1)+(COUNTIF(H52:Q52,$AA$1)))</f>
        <v>0</v>
      </c>
    </row>
    <row r="53">
      <c r="A53" s="22">
        <v>52</v>
      </c>
      <c r="B53" s="57"/>
      <c r="C53" s="15"/>
      <c r="D53" s="16"/>
      <c r="E53" s="29"/>
      <c r="F53" s="48"/>
      <c r="G53" s="29"/>
      <c r="H53" s="48"/>
      <c r="I53" s="48"/>
      <c r="J53" s="48"/>
      <c r="K53" s="48"/>
      <c r="L53" s="48"/>
      <c r="M53" s="48"/>
      <c r="N53" s="48"/>
      <c r="O53" s="48"/>
      <c r="P53" s="48"/>
      <c r="Q53" s="112"/>
      <c r="R53" s="49">
        <f>SUM(COUNTIF(H53:Q53,$U$1))+(COUNTIF(H53:Q53,$V$1))+(COUNTIF(H53:Q53,$W$1))+(COUNTIF(H53:Q53,$X$1))+(COUNTIF(H53:Q53,$Y$1))+(COUNTIF(H53:Q53,$Z$1)+(COUNTIF(H53:Q53,$AA$1)))</f>
        <v>0</v>
      </c>
    </row>
    <row r="54">
      <c r="A54" s="22">
        <v>53</v>
      </c>
      <c r="B54" s="57"/>
      <c r="C54" s="15"/>
      <c r="D54" s="16"/>
      <c r="E54" s="29"/>
      <c r="F54" s="48"/>
      <c r="G54" s="29"/>
      <c r="H54" s="48"/>
      <c r="I54" s="48"/>
      <c r="J54" s="48"/>
      <c r="K54" s="48"/>
      <c r="L54" s="48"/>
      <c r="M54" s="48"/>
      <c r="N54" s="48"/>
      <c r="O54" s="48"/>
      <c r="P54" s="48"/>
      <c r="Q54" s="112"/>
      <c r="R54" s="49">
        <f>SUM(COUNTIF(H54:Q54,$U$1))+(COUNTIF(H54:Q54,$V$1))+(COUNTIF(H54:Q54,$W$1))+(COUNTIF(H54:Q54,$X$1))+(COUNTIF(H54:Q54,$Y$1))+(COUNTIF(H54:Q54,$Z$1)+(COUNTIF(H54:Q54,$AA$1)))</f>
        <v>0</v>
      </c>
    </row>
    <row r="55">
      <c r="A55" s="22">
        <v>54</v>
      </c>
      <c r="B55" s="57"/>
      <c r="C55" s="15"/>
      <c r="D55" s="16"/>
      <c r="E55" s="29"/>
      <c r="F55" s="48"/>
      <c r="G55" s="29"/>
      <c r="H55" s="48"/>
      <c r="I55" s="48"/>
      <c r="J55" s="48"/>
      <c r="K55" s="48"/>
      <c r="L55" s="48"/>
      <c r="M55" s="48"/>
      <c r="N55" s="48"/>
      <c r="O55" s="48"/>
      <c r="P55" s="48"/>
      <c r="Q55" s="112"/>
      <c r="R55" s="49">
        <f>SUM(COUNTIF(H55:Q55,$U$1))+(COUNTIF(H55:Q55,$V$1))+(COUNTIF(H55:Q55,$W$1))+(COUNTIF(H55:Q55,$X$1))+(COUNTIF(H55:Q55,$Y$1))+(COUNTIF(H55:Q55,$Z$1)+(COUNTIF(H55:Q55,$AA$1)))</f>
        <v>0</v>
      </c>
    </row>
    <row r="56">
      <c r="A56" s="22">
        <v>55</v>
      </c>
      <c r="B56" s="57"/>
      <c r="C56" s="15"/>
      <c r="D56" s="16"/>
      <c r="E56" s="29"/>
      <c r="F56" s="48"/>
      <c r="G56" s="29"/>
      <c r="H56" s="48"/>
      <c r="I56" s="48"/>
      <c r="J56" s="48"/>
      <c r="K56" s="48"/>
      <c r="L56" s="48"/>
      <c r="M56" s="48"/>
      <c r="N56" s="48"/>
      <c r="O56" s="48"/>
      <c r="P56" s="48"/>
      <c r="Q56" s="112"/>
      <c r="R56" s="49">
        <f>SUM(COUNTIF(H56:Q56,$U$1))+(COUNTIF(H56:Q56,$V$1))+(COUNTIF(H56:Q56,$W$1))+(COUNTIF(H56:Q56,$X$1))+(COUNTIF(H56:Q56,$Y$1))+(COUNTIF(H56:Q56,$Z$1)+(COUNTIF(H56:Q56,$AA$1)))</f>
        <v>0</v>
      </c>
    </row>
    <row r="57">
      <c r="A57" s="22">
        <v>56</v>
      </c>
      <c r="B57" s="57"/>
      <c r="C57" s="15"/>
      <c r="D57" s="16"/>
      <c r="E57" s="29"/>
      <c r="F57" s="48"/>
      <c r="G57" s="29"/>
      <c r="H57" s="48"/>
      <c r="I57" s="48"/>
      <c r="J57" s="48"/>
      <c r="K57" s="48"/>
      <c r="L57" s="48"/>
      <c r="M57" s="48"/>
      <c r="N57" s="48"/>
      <c r="O57" s="48"/>
      <c r="P57" s="48"/>
      <c r="Q57" s="112"/>
      <c r="R57" s="49">
        <f>SUM(COUNTIF(H57:Q57,$U$1))+(COUNTIF(H57:Q57,$V$1))+(COUNTIF(H57:Q57,$W$1))+(COUNTIF(H57:Q57,$X$1))+(COUNTIF(H57:Q57,$Y$1))+(COUNTIF(H57:Q57,$Z$1)+(COUNTIF(H57:Q57,$AA$1)))</f>
        <v>0</v>
      </c>
    </row>
    <row r="58">
      <c r="A58" s="22">
        <v>57</v>
      </c>
      <c r="B58" s="57"/>
      <c r="C58" s="15"/>
      <c r="D58" s="58"/>
      <c r="E58" s="29"/>
      <c r="F58" s="48"/>
      <c r="G58" s="29"/>
      <c r="H58" s="48"/>
      <c r="I58" s="48"/>
      <c r="J58" s="48"/>
      <c r="K58" s="48"/>
      <c r="L58" s="48"/>
      <c r="M58" s="48"/>
      <c r="N58" s="48"/>
      <c r="O58" s="48"/>
      <c r="P58" s="48"/>
      <c r="Q58" s="112"/>
      <c r="R58" s="49">
        <f>SUM(COUNTIF(H58:Q58,$U$1))+(COUNTIF(H58:Q58,$V$1))+(COUNTIF(H58:Q58,$W$1))+(COUNTIF(H58:Q58,$X$1))+(COUNTIF(H58:Q58,$Y$1))+(COUNTIF(H58:Q58,$Z$1)+(COUNTIF(H58:Q58,$AA$1)))</f>
        <v>0</v>
      </c>
    </row>
    <row r="59">
      <c r="A59" s="22">
        <v>58</v>
      </c>
      <c r="B59" s="57"/>
      <c r="C59" s="15"/>
      <c r="D59" s="16"/>
      <c r="E59" s="29"/>
      <c r="F59" s="48"/>
      <c r="G59" s="29"/>
      <c r="H59" s="48"/>
      <c r="I59" s="48"/>
      <c r="J59" s="48"/>
      <c r="K59" s="48"/>
      <c r="L59" s="48"/>
      <c r="M59" s="48"/>
      <c r="N59" s="48"/>
      <c r="O59" s="48"/>
      <c r="P59" s="48"/>
      <c r="Q59" s="112"/>
      <c r="R59" s="49">
        <f>SUM(COUNTIF(H59:Q59,$U$1))+(COUNTIF(H59:Q59,$V$1))+(COUNTIF(H59:Q59,$W$1))+(COUNTIF(H59:Q59,$X$1))+(COUNTIF(H59:Q59,$Y$1))+(COUNTIF(H59:Q59,$Z$1)+(COUNTIF(H59:Q59,$AA$1)))</f>
        <v>0</v>
      </c>
    </row>
    <row r="60">
      <c r="A60" s="22">
        <v>59</v>
      </c>
      <c r="B60" s="57"/>
      <c r="C60" s="15"/>
      <c r="D60" s="16"/>
      <c r="E60" s="29"/>
      <c r="F60" s="48"/>
      <c r="G60" s="29"/>
      <c r="H60" s="48"/>
      <c r="I60" s="48"/>
      <c r="J60" s="48"/>
      <c r="K60" s="48"/>
      <c r="L60" s="48"/>
      <c r="M60" s="48"/>
      <c r="N60" s="48"/>
      <c r="O60" s="48"/>
      <c r="P60" s="48"/>
      <c r="Q60" s="112"/>
      <c r="R60" s="49">
        <f>SUM(COUNTIF(H60:Q60,$U$1))+(COUNTIF(H60:Q60,$V$1))+(COUNTIF(H60:Q60,$W$1))+(COUNTIF(H60:Q60,$X$1))+(COUNTIF(H60:Q60,$Y$1))+(COUNTIF(H60:Q60,$Z$1)+(COUNTIF(H60:Q60,$AA$1)))</f>
        <v>0</v>
      </c>
    </row>
    <row r="61">
      <c r="A61" s="22">
        <v>60</v>
      </c>
      <c r="B61" s="57"/>
      <c r="C61" s="15"/>
      <c r="D61" s="16"/>
      <c r="E61" s="29"/>
      <c r="F61" s="48"/>
      <c r="G61" s="29"/>
      <c r="H61" s="48"/>
      <c r="I61" s="48"/>
      <c r="J61" s="48"/>
      <c r="K61" s="48"/>
      <c r="L61" s="48"/>
      <c r="M61" s="48"/>
      <c r="N61" s="48"/>
      <c r="O61" s="48"/>
      <c r="P61" s="48"/>
      <c r="Q61" s="112"/>
      <c r="R61" s="49">
        <f>SUM(COUNTIF(H61:Q61,$U$1))+(COUNTIF(H61:Q61,$V$1))+(COUNTIF(H61:Q61,$W$1))+(COUNTIF(H61:Q61,$X$1))+(COUNTIF(H61:Q61,$Y$1))+(COUNTIF(H61:Q61,$Z$1)+(COUNTIF(H61:Q61,$AA$1)))</f>
        <v>0</v>
      </c>
    </row>
    <row r="62">
      <c r="A62" s="22">
        <v>61</v>
      </c>
      <c r="B62" s="57"/>
      <c r="C62" s="15"/>
      <c r="D62" s="16"/>
      <c r="E62" s="29"/>
      <c r="F62" s="48"/>
      <c r="G62" s="29"/>
      <c r="H62" s="48"/>
      <c r="I62" s="48"/>
      <c r="J62" s="48"/>
      <c r="K62" s="48"/>
      <c r="L62" s="48"/>
      <c r="M62" s="48"/>
      <c r="N62" s="48"/>
      <c r="O62" s="48"/>
      <c r="P62" s="48"/>
      <c r="Q62" s="112"/>
      <c r="R62" s="49">
        <f>SUM(COUNTIF(H62:Q62,$U$1))+(COUNTIF(H62:Q62,$V$1))+(COUNTIF(H62:Q62,$W$1))+(COUNTIF(H62:Q62,$X$1))+(COUNTIF(H62:Q62,$Y$1))+(COUNTIF(H62:Q62,$Z$1)+(COUNTIF(H62:Q62,$AA$1)))</f>
        <v>0</v>
      </c>
    </row>
    <row r="63">
      <c r="A63" s="22">
        <v>62</v>
      </c>
      <c r="B63" s="57"/>
      <c r="C63" s="15"/>
      <c r="D63" s="16"/>
      <c r="E63" s="29"/>
      <c r="F63" s="48"/>
      <c r="G63" s="29"/>
      <c r="H63" s="48"/>
      <c r="I63" s="48"/>
      <c r="J63" s="48"/>
      <c r="K63" s="48"/>
      <c r="L63" s="48"/>
      <c r="M63" s="48"/>
      <c r="N63" s="48"/>
      <c r="O63" s="48"/>
      <c r="P63" s="48"/>
      <c r="Q63" s="112"/>
      <c r="R63" s="49">
        <f>SUM(COUNTIF(H63:Q63,$U$1))+(COUNTIF(H63:Q63,$V$1))+(COUNTIF(H63:Q63,$W$1))+(COUNTIF(H63:Q63,$X$1))+(COUNTIF(H63:Q63,$Y$1))+(COUNTIF(H63:Q63,$Z$1)+(COUNTIF(H63:Q63,$AA$1)))</f>
        <v>0</v>
      </c>
    </row>
    <row r="64">
      <c r="A64" s="22">
        <v>63</v>
      </c>
      <c r="B64" s="57"/>
      <c r="C64" s="15"/>
      <c r="D64" s="16"/>
      <c r="E64" s="29"/>
      <c r="F64" s="48"/>
      <c r="G64" s="29"/>
      <c r="H64" s="48"/>
      <c r="I64" s="48"/>
      <c r="J64" s="48"/>
      <c r="K64" s="48"/>
      <c r="L64" s="48"/>
      <c r="M64" s="48"/>
      <c r="N64" s="48"/>
      <c r="O64" s="48"/>
      <c r="P64" s="48"/>
      <c r="Q64" s="112"/>
      <c r="R64" s="49">
        <f>SUM(COUNTIF(H64:Q64,$U$1))+(COUNTIF(H64:Q64,$V$1))+(COUNTIF(H64:Q64,$W$1))+(COUNTIF(H64:Q64,$X$1))+(COUNTIF(H64:Q64,$Y$1))+(COUNTIF(H64:Q64,$Z$1)+(COUNTIF(H64:Q64,$AA$1)))</f>
        <v>0</v>
      </c>
    </row>
    <row r="65">
      <c r="A65" s="22">
        <v>64</v>
      </c>
      <c r="B65" s="57"/>
      <c r="C65" s="15"/>
      <c r="D65" s="16"/>
      <c r="E65" s="29"/>
      <c r="F65" s="48"/>
      <c r="G65" s="29"/>
      <c r="H65" s="48"/>
      <c r="I65" s="48"/>
      <c r="J65" s="48"/>
      <c r="K65" s="48"/>
      <c r="L65" s="48"/>
      <c r="M65" s="48"/>
      <c r="N65" s="48"/>
      <c r="O65" s="48"/>
      <c r="P65" s="48"/>
      <c r="Q65" s="112"/>
      <c r="R65" s="49">
        <f>SUM(COUNTIF(H65:Q65,$U$1))+(COUNTIF(H65:Q65,$V$1))+(COUNTIF(H65:Q65,$W$1))+(COUNTIF(H65:Q65,$X$1))+(COUNTIF(H65:Q65,$Y$1))+(COUNTIF(H65:Q65,$Z$1)+(COUNTIF(H65:Q65,$AA$1)))</f>
        <v>0</v>
      </c>
    </row>
    <row r="66">
      <c r="A66" s="22">
        <v>65</v>
      </c>
      <c r="B66" s="57"/>
      <c r="C66" s="15"/>
      <c r="D66" s="16"/>
      <c r="E66" s="29"/>
      <c r="F66" s="48"/>
      <c r="G66" s="29"/>
      <c r="H66" s="48"/>
      <c r="I66" s="48"/>
      <c r="J66" s="48"/>
      <c r="K66" s="48"/>
      <c r="L66" s="48"/>
      <c r="M66" s="48"/>
      <c r="N66" s="48"/>
      <c r="O66" s="48"/>
      <c r="P66" s="48"/>
      <c r="Q66" s="112"/>
      <c r="R66" s="49">
        <f>SUM(COUNTIF(H66:Q66,$U$1))+(COUNTIF(H66:Q66,$V$1))+(COUNTIF(H66:Q66,$W$1))+(COUNTIF(H66:Q66,$X$1))+(COUNTIF(H66:Q66,$Y$1))+(COUNTIF(H66:Q66,$Z$1)+(COUNTIF(H66:Q66,$AA$1)))</f>
        <v>0</v>
      </c>
    </row>
    <row r="67">
      <c r="A67" s="22">
        <v>66</v>
      </c>
      <c r="B67" s="57"/>
      <c r="C67" s="15"/>
      <c r="D67" s="16"/>
      <c r="E67" s="29"/>
      <c r="F67" s="48"/>
      <c r="G67" s="29"/>
      <c r="H67" s="48"/>
      <c r="I67" s="48"/>
      <c r="J67" s="48"/>
      <c r="K67" s="48"/>
      <c r="L67" s="48"/>
      <c r="M67" s="48"/>
      <c r="N67" s="48"/>
      <c r="O67" s="48"/>
      <c r="P67" s="48"/>
      <c r="Q67" s="112"/>
      <c r="R67" s="49">
        <f>SUM(COUNTIF(H67:Q67,$U$1))+(COUNTIF(H67:Q67,$V$1))+(COUNTIF(H67:Q67,$W$1))+(COUNTIF(H67:Q67,$X$1))+(COUNTIF(H67:Q67,$Y$1))+(COUNTIF(H67:Q67,$Z$1)+(COUNTIF(H67:Q67,$AA$1)))</f>
        <v>0</v>
      </c>
    </row>
    <row r="68">
      <c r="A68" s="22">
        <v>67</v>
      </c>
      <c r="B68" s="57"/>
      <c r="C68" s="15"/>
      <c r="D68" s="58"/>
      <c r="E68" s="29"/>
      <c r="F68" s="48"/>
      <c r="G68" s="29"/>
      <c r="H68" s="48"/>
      <c r="I68" s="48"/>
      <c r="J68" s="48"/>
      <c r="K68" s="48"/>
      <c r="L68" s="48"/>
      <c r="M68" s="48"/>
      <c r="N68" s="48"/>
      <c r="O68" s="48"/>
      <c r="P68" s="48"/>
      <c r="Q68" s="112"/>
      <c r="R68" s="49">
        <f>SUM(COUNTIF(H68:Q68,$U$1))+(COUNTIF(H68:Q68,$V$1))+(COUNTIF(H68:Q68,$W$1))+(COUNTIF(H68:Q68,$X$1))+(COUNTIF(H68:Q68,$Y$1))+(COUNTIF(H68:Q68,$Z$1)+(COUNTIF(H68:Q68,$AA$1)))</f>
        <v>0</v>
      </c>
    </row>
    <row r="69">
      <c r="A69" s="22">
        <v>68</v>
      </c>
      <c r="B69" s="57"/>
      <c r="C69" s="15"/>
      <c r="D69" s="16"/>
      <c r="E69" s="29"/>
      <c r="F69" s="48"/>
      <c r="G69" s="29"/>
      <c r="H69" s="48"/>
      <c r="I69" s="48"/>
      <c r="J69" s="48"/>
      <c r="K69" s="48"/>
      <c r="L69" s="48"/>
      <c r="M69" s="48"/>
      <c r="N69" s="48"/>
      <c r="O69" s="48"/>
      <c r="P69" s="48"/>
      <c r="Q69" s="112"/>
      <c r="R69" s="49">
        <f>SUM(COUNTIF(H69:Q69,$U$1))+(COUNTIF(H69:Q69,$V$1))+(COUNTIF(H69:Q69,$W$1))+(COUNTIF(H69:Q69,$X$1))+(COUNTIF(H69:Q69,$Y$1))+(COUNTIF(H69:Q69,$Z$1)+(COUNTIF(H69:Q69,$AA$1)))</f>
        <v>0</v>
      </c>
    </row>
    <row r="70">
      <c r="A70" s="22">
        <v>69</v>
      </c>
      <c r="B70" s="57"/>
      <c r="C70" s="15"/>
      <c r="D70" s="16"/>
      <c r="E70" s="29"/>
      <c r="F70" s="48"/>
      <c r="G70" s="29"/>
      <c r="H70" s="48"/>
      <c r="I70" s="48"/>
      <c r="J70" s="48"/>
      <c r="K70" s="48"/>
      <c r="L70" s="48"/>
      <c r="M70" s="48"/>
      <c r="N70" s="48"/>
      <c r="O70" s="48"/>
      <c r="P70" s="48"/>
      <c r="Q70" s="112"/>
      <c r="R70" s="49">
        <f>SUM(COUNTIF(H70:Q70,$U$1))+(COUNTIF(H70:Q70,$V$1))+(COUNTIF(H70:Q70,$W$1))+(COUNTIF(H70:Q70,$X$1))+(COUNTIF(H70:Q70,$Y$1))+(COUNTIF(H70:Q70,$Z$1)+(COUNTIF(H70:Q70,$AA$1)))</f>
        <v>0</v>
      </c>
    </row>
    <row r="71">
      <c r="A71" s="22">
        <v>70</v>
      </c>
      <c r="B71" s="57"/>
      <c r="C71" s="15"/>
      <c r="D71" s="16"/>
      <c r="E71" s="29"/>
      <c r="F71" s="48"/>
      <c r="G71" s="29"/>
      <c r="H71" s="48"/>
      <c r="I71" s="48"/>
      <c r="J71" s="48"/>
      <c r="K71" s="48"/>
      <c r="L71" s="48"/>
      <c r="M71" s="48"/>
      <c r="N71" s="48"/>
      <c r="O71" s="48"/>
      <c r="P71" s="48"/>
      <c r="Q71" s="112"/>
      <c r="R71" s="49">
        <f>SUM(COUNTIF(H71:Q71,$U$1))+(COUNTIF(H71:Q71,$V$1))+(COUNTIF(H71:Q71,$W$1))+(COUNTIF(H71:Q71,$X$1))+(COUNTIF(H71:Q71,$Y$1))+(COUNTIF(H71:Q71,$Z$1)+(COUNTIF(H71:Q71,$AA$1)))</f>
        <v>0</v>
      </c>
    </row>
    <row r="72">
      <c r="A72" s="22">
        <v>71</v>
      </c>
      <c r="B72" s="57"/>
      <c r="C72" s="15"/>
      <c r="D72" s="58"/>
      <c r="E72" s="29"/>
      <c r="F72" s="48"/>
      <c r="G72" s="29"/>
      <c r="H72" s="48"/>
      <c r="I72" s="48"/>
      <c r="J72" s="48"/>
      <c r="K72" s="48"/>
      <c r="L72" s="48"/>
      <c r="M72" s="48"/>
      <c r="N72" s="48"/>
      <c r="O72" s="48"/>
      <c r="P72" s="48"/>
      <c r="Q72" s="112"/>
      <c r="R72" s="49">
        <f>SUM(COUNTIF(H72:Q72,$U$1))+(COUNTIF(H72:Q72,$V$1))+(COUNTIF(H72:Q72,$W$1))+(COUNTIF(H72:Q72,$X$1))+(COUNTIF(H72:Q72,$Y$1))+(COUNTIF(H72:Q72,$Z$1)+(COUNTIF(H72:Q72,$AA$1)))</f>
        <v>0</v>
      </c>
    </row>
    <row r="73">
      <c r="A73" s="22">
        <v>72</v>
      </c>
      <c r="B73" s="57"/>
      <c r="C73" s="15"/>
      <c r="D73" s="16"/>
      <c r="E73" s="29"/>
      <c r="F73" s="48"/>
      <c r="G73" s="29"/>
      <c r="H73" s="48"/>
      <c r="I73" s="48"/>
      <c r="J73" s="48"/>
      <c r="K73" s="48"/>
      <c r="L73" s="48"/>
      <c r="M73" s="48"/>
      <c r="N73" s="48"/>
      <c r="O73" s="48"/>
      <c r="P73" s="48"/>
      <c r="Q73" s="112"/>
      <c r="R73" s="49">
        <f>SUM(COUNTIF(H73:Q73,$U$1))+(COUNTIF(H73:Q73,$V$1))+(COUNTIF(H73:Q73,$W$1))+(COUNTIF(H73:Q73,$X$1))+(COUNTIF(H73:Q73,$Y$1))+(COUNTIF(H73:Q73,$Z$1)+(COUNTIF(H73:Q73,$AA$1)))</f>
        <v>0</v>
      </c>
    </row>
    <row r="74">
      <c r="A74" s="22">
        <v>73</v>
      </c>
      <c r="B74" s="57"/>
      <c r="C74" s="15"/>
      <c r="D74" s="16"/>
      <c r="E74" s="29"/>
      <c r="F74" s="48"/>
      <c r="G74" s="29"/>
      <c r="H74" s="48"/>
      <c r="I74" s="48"/>
      <c r="J74" s="48"/>
      <c r="K74" s="48"/>
      <c r="L74" s="48"/>
      <c r="M74" s="48"/>
      <c r="N74" s="48"/>
      <c r="O74" s="48"/>
      <c r="P74" s="48"/>
      <c r="Q74" s="112"/>
      <c r="R74" s="49">
        <f>SUM(COUNTIF(H74:Q74,$U$1))+(COUNTIF(H74:Q74,$V$1))+(COUNTIF(H74:Q74,$W$1))+(COUNTIF(H74:Q74,$X$1))+(COUNTIF(H74:Q74,$Y$1))+(COUNTIF(H74:Q74,$Z$1)+(COUNTIF(H74:Q74,$AA$1)))</f>
        <v>0</v>
      </c>
    </row>
    <row r="75">
      <c r="A75" s="22">
        <v>74</v>
      </c>
      <c r="B75" s="57"/>
      <c r="C75" s="15"/>
      <c r="D75" s="16"/>
      <c r="E75" s="29"/>
      <c r="F75" s="48"/>
      <c r="G75" s="29"/>
      <c r="H75" s="48"/>
      <c r="I75" s="48"/>
      <c r="J75" s="48"/>
      <c r="K75" s="48"/>
      <c r="L75" s="48"/>
      <c r="M75" s="48"/>
      <c r="N75" s="48"/>
      <c r="O75" s="48"/>
      <c r="P75" s="48"/>
      <c r="Q75" s="112"/>
      <c r="R75" s="49">
        <f>SUM(COUNTIF(H75:Q75,$U$1))+(COUNTIF(H75:Q75,$V$1))+(COUNTIF(H75:Q75,$W$1))+(COUNTIF(H75:Q75,$X$1))+(COUNTIF(H75:Q75,$Y$1))+(COUNTIF(H75:Q75,$Z$1)+(COUNTIF(H75:Q75,$AA$1)))</f>
        <v>0</v>
      </c>
    </row>
    <row r="76">
      <c r="A76" s="22">
        <v>75</v>
      </c>
      <c r="B76" s="57"/>
      <c r="C76" s="15"/>
      <c r="D76" s="16"/>
      <c r="E76" s="29"/>
      <c r="F76" s="48"/>
      <c r="G76" s="29"/>
      <c r="H76" s="48"/>
      <c r="I76" s="48"/>
      <c r="J76" s="48"/>
      <c r="K76" s="48"/>
      <c r="L76" s="48"/>
      <c r="M76" s="48"/>
      <c r="N76" s="48"/>
      <c r="O76" s="48"/>
      <c r="P76" s="48"/>
      <c r="Q76" s="112"/>
      <c r="R76" s="49">
        <f>SUM(COUNTIF(H76:Q76,$U$1))+(COUNTIF(H76:Q76,$V$1))+(COUNTIF(H76:Q76,$W$1))+(COUNTIF(H76:Q76,$X$1))+(COUNTIF(H76:Q76,$Y$1))+(COUNTIF(H76:Q76,$Z$1)+(COUNTIF(H76:Q76,$AA$1)))</f>
        <v>0</v>
      </c>
    </row>
    <row r="77">
      <c r="A77" s="22">
        <v>76</v>
      </c>
      <c r="B77" s="57"/>
      <c r="C77" s="15"/>
      <c r="D77" s="16"/>
      <c r="E77" s="29"/>
      <c r="F77" s="48"/>
      <c r="G77" s="29"/>
      <c r="H77" s="48"/>
      <c r="I77" s="48"/>
      <c r="J77" s="48"/>
      <c r="K77" s="48"/>
      <c r="L77" s="48"/>
      <c r="M77" s="48"/>
      <c r="N77" s="48"/>
      <c r="O77" s="48"/>
      <c r="P77" s="48"/>
      <c r="Q77" s="112"/>
      <c r="R77" s="49">
        <f>SUM(COUNTIF(H77:Q77,$U$1))+(COUNTIF(H77:Q77,$V$1))+(COUNTIF(H77:Q77,$W$1))+(COUNTIF(H77:Q77,$X$1))+(COUNTIF(H77:Q77,$Y$1))+(COUNTIF(H77:Q77,$Z$1)+(COUNTIF(H77:Q77,$AA$1)))</f>
        <v>0</v>
      </c>
    </row>
    <row r="78">
      <c r="A78" s="22">
        <v>77</v>
      </c>
      <c r="B78" s="57"/>
      <c r="C78" s="15"/>
      <c r="D78" s="16"/>
      <c r="E78" s="29"/>
      <c r="F78" s="48"/>
      <c r="G78" s="29"/>
      <c r="H78" s="48"/>
      <c r="I78" s="48"/>
      <c r="J78" s="48"/>
      <c r="K78" s="48"/>
      <c r="L78" s="48"/>
      <c r="M78" s="48"/>
      <c r="N78" s="48"/>
      <c r="O78" s="48"/>
      <c r="P78" s="48"/>
      <c r="Q78" s="112"/>
      <c r="R78" s="49">
        <f>SUM(COUNTIF(H78:Q78,$U$1))+(COUNTIF(H78:Q78,$V$1))+(COUNTIF(H78:Q78,$W$1))+(COUNTIF(H78:Q78,$X$1))+(COUNTIF(H78:Q78,$Y$1))+(COUNTIF(H78:Q78,$Z$1)+(COUNTIF(H78:Q78,$AA$1)))</f>
        <v>0</v>
      </c>
    </row>
    <row r="79">
      <c r="A79" s="22">
        <v>78</v>
      </c>
      <c r="B79" s="57"/>
      <c r="C79" s="15"/>
      <c r="D79" s="16"/>
      <c r="E79" s="29"/>
      <c r="F79" s="48"/>
      <c r="G79" s="29"/>
      <c r="H79" s="48"/>
      <c r="I79" s="48"/>
      <c r="J79" s="48"/>
      <c r="K79" s="48"/>
      <c r="L79" s="48"/>
      <c r="M79" s="48"/>
      <c r="N79" s="48"/>
      <c r="O79" s="48"/>
      <c r="P79" s="48"/>
      <c r="Q79" s="112"/>
      <c r="R79" s="49">
        <f>SUM(COUNTIF(H79:Q79,$U$1))+(COUNTIF(H79:Q79,$V$1))+(COUNTIF(H79:Q79,$W$1))+(COUNTIF(H79:Q79,$X$1))+(COUNTIF(H79:Q79,$Y$1))+(COUNTIF(H79:Q79,$Z$1)+(COUNTIF(H79:Q79,$AA$1)))</f>
        <v>0</v>
      </c>
    </row>
    <row r="80">
      <c r="A80" s="22">
        <v>79</v>
      </c>
      <c r="B80" s="57"/>
      <c r="C80" s="15"/>
      <c r="D80" s="16"/>
      <c r="E80" s="29"/>
      <c r="F80" s="48"/>
      <c r="G80" s="29"/>
      <c r="H80" s="48"/>
      <c r="I80" s="48"/>
      <c r="J80" s="48"/>
      <c r="K80" s="48"/>
      <c r="L80" s="48"/>
      <c r="M80" s="48"/>
      <c r="N80" s="48"/>
      <c r="O80" s="48"/>
      <c r="P80" s="48"/>
      <c r="Q80" s="112"/>
      <c r="R80" s="49">
        <f>SUM(COUNTIF(H80:Q80,$U$1))+(COUNTIF(H80:Q80,$V$1))+(COUNTIF(H80:Q80,$W$1))+(COUNTIF(H80:Q80,$X$1))+(COUNTIF(H80:Q80,$Y$1))+(COUNTIF(H80:Q80,$Z$1)+(COUNTIF(H80:Q80,$AA$1)))</f>
        <v>0</v>
      </c>
    </row>
    <row r="81">
      <c r="A81" s="22">
        <v>80</v>
      </c>
      <c r="B81" s="57"/>
      <c r="C81" s="15"/>
      <c r="D81" s="16"/>
      <c r="E81" s="29"/>
      <c r="F81" s="48"/>
      <c r="G81" s="29"/>
      <c r="H81" s="48"/>
      <c r="I81" s="48"/>
      <c r="J81" s="48"/>
      <c r="K81" s="48"/>
      <c r="L81" s="48"/>
      <c r="M81" s="48"/>
      <c r="N81" s="48"/>
      <c r="O81" s="48"/>
      <c r="P81" s="48"/>
      <c r="Q81" s="112"/>
      <c r="R81" s="49">
        <f>SUM(COUNTIF(H81:Q81,$U$1))+(COUNTIF(H81:Q81,$V$1))+(COUNTIF(H81:Q81,$W$1))+(COUNTIF(H81:Q81,$X$1))+(COUNTIF(H81:Q81,$Y$1))+(COUNTIF(H81:Q81,$Z$1)+(COUNTIF(H81:Q81,$AA$1)))</f>
        <v>0</v>
      </c>
    </row>
    <row r="82">
      <c r="A82" s="22">
        <v>81</v>
      </c>
      <c r="B82" s="57"/>
      <c r="C82" s="15"/>
      <c r="D82" s="16"/>
      <c r="E82" s="29"/>
      <c r="F82" s="48"/>
      <c r="G82" s="29"/>
      <c r="H82" s="48"/>
      <c r="I82" s="48"/>
      <c r="J82" s="48"/>
      <c r="K82" s="48"/>
      <c r="L82" s="48"/>
      <c r="M82" s="48"/>
      <c r="N82" s="48"/>
      <c r="O82" s="48"/>
      <c r="P82" s="48"/>
      <c r="Q82" s="112"/>
      <c r="R82" s="49">
        <f>SUM(COUNTIF(H82:Q82,$U$1))+(COUNTIF(H82:Q82,$V$1))+(COUNTIF(H82:Q82,$W$1))+(COUNTIF(H82:Q82,$X$1))+(COUNTIF(H82:Q82,$Y$1))+(COUNTIF(H82:Q82,$Z$1)+(COUNTIF(H82:Q82,$AA$1)))</f>
        <v>0</v>
      </c>
    </row>
    <row r="83">
      <c r="A83" s="22">
        <v>82</v>
      </c>
      <c r="B83" s="57"/>
      <c r="C83" s="15"/>
      <c r="D83" s="16"/>
      <c r="E83" s="29"/>
      <c r="F83" s="48"/>
      <c r="G83" s="29"/>
      <c r="H83" s="48"/>
      <c r="I83" s="48"/>
      <c r="J83" s="48"/>
      <c r="K83" s="48"/>
      <c r="L83" s="48"/>
      <c r="M83" s="48"/>
      <c r="N83" s="48"/>
      <c r="O83" s="48"/>
      <c r="P83" s="48"/>
      <c r="Q83" s="112"/>
      <c r="R83" s="49">
        <f>SUM(COUNTIF(H83:Q83,$U$1))+(COUNTIF(H83:Q83,$V$1))+(COUNTIF(H83:Q83,$W$1))+(COUNTIF(H83:Q83,$X$1))+(COUNTIF(H83:Q83,$Y$1))+(COUNTIF(H83:Q83,$Z$1)+(COUNTIF(H83:Q83,$AA$1)))</f>
        <v>0</v>
      </c>
    </row>
    <row r="84">
      <c r="A84" s="22">
        <v>83</v>
      </c>
      <c r="B84" s="57"/>
      <c r="C84" s="15"/>
      <c r="D84" s="16"/>
      <c r="E84" s="29"/>
      <c r="F84" s="48"/>
      <c r="G84" s="29"/>
      <c r="H84" s="48"/>
      <c r="I84" s="48"/>
      <c r="J84" s="48"/>
      <c r="K84" s="48"/>
      <c r="L84" s="48"/>
      <c r="M84" s="48"/>
      <c r="N84" s="48"/>
      <c r="O84" s="48"/>
      <c r="P84" s="48"/>
      <c r="Q84" s="112"/>
      <c r="R84" s="49">
        <f>SUM(COUNTIF(H84:Q84,$U$1))+(COUNTIF(H84:Q84,$V$1))+(COUNTIF(H84:Q84,$W$1))+(COUNTIF(H84:Q84,$X$1))+(COUNTIF(H84:Q84,$Y$1))+(COUNTIF(H84:Q84,$Z$1)+(COUNTIF(H84:Q84,$AA$1)))</f>
        <v>0</v>
      </c>
    </row>
    <row r="85">
      <c r="A85" s="22">
        <v>84</v>
      </c>
      <c r="B85" s="57"/>
      <c r="C85" s="15"/>
      <c r="D85" s="16"/>
      <c r="E85" s="29"/>
      <c r="F85" s="48"/>
      <c r="G85" s="29"/>
      <c r="H85" s="48"/>
      <c r="I85" s="48"/>
      <c r="J85" s="48"/>
      <c r="K85" s="48"/>
      <c r="L85" s="48"/>
      <c r="M85" s="48"/>
      <c r="N85" s="48"/>
      <c r="O85" s="48"/>
      <c r="P85" s="48"/>
      <c r="Q85" s="112"/>
      <c r="R85" s="49">
        <f>SUM(COUNTIF(H85:Q85,$U$1))+(COUNTIF(H85:Q85,$V$1))+(COUNTIF(H85:Q85,$W$1))+(COUNTIF(H85:Q85,$X$1))+(COUNTIF(H85:Q85,$Y$1))+(COUNTIF(H85:Q85,$Z$1)+(COUNTIF(H85:Q85,$AA$1)))</f>
        <v>0</v>
      </c>
    </row>
    <row r="86">
      <c r="A86" s="22">
        <v>85</v>
      </c>
      <c r="B86" s="57"/>
      <c r="C86" s="15"/>
      <c r="D86" s="16"/>
      <c r="E86" s="29"/>
      <c r="F86" s="48"/>
      <c r="G86" s="29"/>
      <c r="H86" s="48"/>
      <c r="I86" s="48"/>
      <c r="J86" s="48"/>
      <c r="K86" s="48"/>
      <c r="L86" s="48"/>
      <c r="M86" s="48"/>
      <c r="N86" s="48"/>
      <c r="O86" s="48"/>
      <c r="P86" s="48"/>
      <c r="Q86" s="112"/>
      <c r="R86" s="49">
        <f>SUM(COUNTIF(H86:Q86,$U$1))+(COUNTIF(H86:Q86,$V$1))+(COUNTIF(H86:Q86,$W$1))+(COUNTIF(H86:Q86,$X$1))+(COUNTIF(H86:Q86,$Y$1))+(COUNTIF(H86:Q86,$Z$1)+(COUNTIF(H86:Q86,$AA$1)))</f>
        <v>0</v>
      </c>
    </row>
    <row r="87">
      <c r="A87" s="22">
        <v>86</v>
      </c>
      <c r="B87" s="57"/>
      <c r="C87" s="15"/>
      <c r="D87" s="16"/>
      <c r="E87" s="29"/>
      <c r="F87" s="48"/>
      <c r="G87" s="29"/>
      <c r="H87" s="48"/>
      <c r="I87" s="48"/>
      <c r="J87" s="48"/>
      <c r="K87" s="48"/>
      <c r="L87" s="48"/>
      <c r="M87" s="48"/>
      <c r="N87" s="48"/>
      <c r="O87" s="48"/>
      <c r="P87" s="48"/>
      <c r="Q87" s="112"/>
      <c r="R87" s="49">
        <f>SUM(COUNTIF(H87:Q87,$U$1))+(COUNTIF(H87:Q87,$V$1))+(COUNTIF(H87:Q87,$W$1))+(COUNTIF(H87:Q87,$X$1))+(COUNTIF(H87:Q87,$Y$1))+(COUNTIF(H87:Q87,$Z$1)+(COUNTIF(H87:Q87,$AA$1)))</f>
        <v>0</v>
      </c>
    </row>
    <row r="88">
      <c r="A88" s="22">
        <v>87</v>
      </c>
      <c r="B88" s="57"/>
      <c r="C88" s="15"/>
      <c r="D88" s="16"/>
      <c r="E88" s="29"/>
      <c r="F88" s="48"/>
      <c r="G88" s="29"/>
      <c r="H88" s="48"/>
      <c r="I88" s="48"/>
      <c r="J88" s="48"/>
      <c r="K88" s="48"/>
      <c r="L88" s="48"/>
      <c r="M88" s="48"/>
      <c r="N88" s="48"/>
      <c r="O88" s="48"/>
      <c r="P88" s="48"/>
      <c r="Q88" s="112"/>
      <c r="R88" s="49">
        <f>SUM(COUNTIF(H88:Q88,$U$1))+(COUNTIF(H88:Q88,$V$1))+(COUNTIF(H88:Q88,$W$1))+(COUNTIF(H88:Q88,$X$1))+(COUNTIF(H88:Q88,$Y$1))+(COUNTIF(H88:Q88,$Z$1)+(COUNTIF(H88:Q88,$AA$1)))</f>
        <v>0</v>
      </c>
    </row>
    <row r="89">
      <c r="A89" s="22">
        <v>88</v>
      </c>
      <c r="B89" s="57"/>
      <c r="C89" s="15"/>
      <c r="D89" s="16"/>
      <c r="E89" s="29"/>
      <c r="F89" s="48"/>
      <c r="G89" s="29"/>
      <c r="H89" s="48"/>
      <c r="I89" s="48"/>
      <c r="J89" s="48"/>
      <c r="K89" s="48"/>
      <c r="L89" s="48"/>
      <c r="M89" s="48"/>
      <c r="N89" s="48"/>
      <c r="O89" s="48"/>
      <c r="P89" s="48"/>
      <c r="Q89" s="112"/>
      <c r="R89" s="49">
        <f>SUM(COUNTIF(H89:Q89,$U$1))+(COUNTIF(H89:Q89,$V$1))+(COUNTIF(H89:Q89,$W$1))+(COUNTIF(H89:Q89,$X$1))+(COUNTIF(H89:Q89,$Y$1))+(COUNTIF(H89:Q89,$Z$1)+(COUNTIF(H89:Q89,$AA$1)))</f>
        <v>0</v>
      </c>
    </row>
    <row r="90">
      <c r="A90" s="22">
        <v>89</v>
      </c>
      <c r="B90" s="57"/>
      <c r="C90" s="15"/>
      <c r="D90" s="16"/>
      <c r="E90" s="29"/>
      <c r="F90" s="48"/>
      <c r="G90" s="29"/>
      <c r="H90" s="48"/>
      <c r="I90" s="48"/>
      <c r="J90" s="48"/>
      <c r="K90" s="48"/>
      <c r="L90" s="48"/>
      <c r="M90" s="48"/>
      <c r="N90" s="48"/>
      <c r="O90" s="48"/>
      <c r="P90" s="48"/>
      <c r="Q90" s="112"/>
      <c r="R90" s="49">
        <f>SUM(COUNTIF(H90:Q90,$U$1))+(COUNTIF(H90:Q90,$V$1))+(COUNTIF(H90:Q90,$W$1))+(COUNTIF(H90:Q90,$X$1))+(COUNTIF(H90:Q90,$Y$1))+(COUNTIF(H90:Q90,$Z$1)+(COUNTIF(H90:Q90,$AA$1)))</f>
        <v>0</v>
      </c>
    </row>
    <row r="91">
      <c r="A91" s="22">
        <v>90</v>
      </c>
      <c r="B91" s="57"/>
      <c r="C91" s="15"/>
      <c r="D91" s="16"/>
      <c r="E91" s="29"/>
      <c r="F91" s="48"/>
      <c r="G91" s="29"/>
      <c r="H91" s="48"/>
      <c r="I91" s="48"/>
      <c r="J91" s="48"/>
      <c r="K91" s="48"/>
      <c r="L91" s="48"/>
      <c r="M91" s="48"/>
      <c r="N91" s="48"/>
      <c r="O91" s="48"/>
      <c r="P91" s="48"/>
      <c r="Q91" s="112"/>
      <c r="R91" s="49">
        <f>SUM(COUNTIF(H91:Q91,$U$1))+(COUNTIF(H91:Q91,$V$1))+(COUNTIF(H91:Q91,$W$1))+(COUNTIF(H91:Q91,$X$1))+(COUNTIF(H91:Q91,$Y$1))+(COUNTIF(H91:Q91,$Z$1)+(COUNTIF(H91:Q91,$AA$1)))</f>
        <v>0</v>
      </c>
    </row>
    <row r="92">
      <c r="A92" s="22">
        <v>91</v>
      </c>
      <c r="B92" s="57"/>
      <c r="C92" s="15"/>
      <c r="D92" s="16"/>
      <c r="E92" s="29"/>
      <c r="F92" s="48"/>
      <c r="G92" s="29"/>
      <c r="H92" s="48"/>
      <c r="I92" s="48"/>
      <c r="J92" s="48"/>
      <c r="K92" s="48"/>
      <c r="L92" s="48"/>
      <c r="M92" s="48"/>
      <c r="N92" s="48"/>
      <c r="O92" s="48"/>
      <c r="P92" s="48"/>
      <c r="Q92" s="112"/>
      <c r="R92" s="49">
        <f>SUM(COUNTIF(H92:Q92,$U$1))+(COUNTIF(H92:Q92,$V$1))+(COUNTIF(H92:Q92,$W$1))+(COUNTIF(H92:Q92,$X$1))+(COUNTIF(H92:Q92,$Y$1))+(COUNTIF(H92:Q92,$Z$1)+(COUNTIF(H92:Q92,$AA$1)))</f>
        <v>0</v>
      </c>
    </row>
    <row r="93">
      <c r="A93" s="22">
        <v>92</v>
      </c>
      <c r="B93" s="57"/>
      <c r="C93" s="15"/>
      <c r="D93" s="16"/>
      <c r="E93" s="29"/>
      <c r="F93" s="48"/>
      <c r="G93" s="29"/>
      <c r="H93" s="48"/>
      <c r="I93" s="48"/>
      <c r="J93" s="48"/>
      <c r="K93" s="48"/>
      <c r="L93" s="48"/>
      <c r="M93" s="48"/>
      <c r="N93" s="48"/>
      <c r="O93" s="48"/>
      <c r="P93" s="48"/>
      <c r="Q93" s="112"/>
      <c r="R93" s="49">
        <f>SUM(COUNTIF(H93:Q93,$U$1))+(COUNTIF(H93:Q93,$V$1))+(COUNTIF(H93:Q93,$W$1))+(COUNTIF(H93:Q93,$X$1))+(COUNTIF(H93:Q93,$Y$1))+(COUNTIF(H93:Q93,$Z$1)+(COUNTIF(H93:Q93,$AA$1)))</f>
        <v>0</v>
      </c>
    </row>
    <row r="94">
      <c r="A94" s="22">
        <v>93</v>
      </c>
      <c r="B94" s="57"/>
      <c r="C94" s="15"/>
      <c r="D94" s="16"/>
      <c r="E94" s="29"/>
      <c r="F94" s="48"/>
      <c r="G94" s="29"/>
      <c r="H94" s="48"/>
      <c r="I94" s="48"/>
      <c r="J94" s="48"/>
      <c r="K94" s="48"/>
      <c r="L94" s="48"/>
      <c r="M94" s="48"/>
      <c r="N94" s="48"/>
      <c r="O94" s="48"/>
      <c r="P94" s="48"/>
      <c r="Q94" s="112"/>
      <c r="R94" s="49">
        <f>SUM(COUNTIF(H94:Q94,$U$1))+(COUNTIF(H94:Q94,$V$1))+(COUNTIF(H94:Q94,$W$1))+(COUNTIF(H94:Q94,$X$1))+(COUNTIF(H94:Q94,$Y$1))+(COUNTIF(H94:Q94,$Z$1)+(COUNTIF(H94:Q94,$AA$1)))</f>
        <v>0</v>
      </c>
    </row>
    <row r="95">
      <c r="A95" s="22">
        <v>94</v>
      </c>
      <c r="B95" s="57"/>
      <c r="C95" s="15"/>
      <c r="D95" s="16"/>
      <c r="E95" s="29"/>
      <c r="F95" s="48"/>
      <c r="G95" s="29"/>
      <c r="H95" s="48"/>
      <c r="I95" s="48"/>
      <c r="J95" s="48"/>
      <c r="K95" s="48"/>
      <c r="L95" s="48"/>
      <c r="M95" s="48"/>
      <c r="N95" s="48"/>
      <c r="O95" s="48"/>
      <c r="P95" s="48"/>
      <c r="Q95" s="112"/>
      <c r="R95" s="49">
        <f>SUM(COUNTIF(H95:Q95,$U$1))+(COUNTIF(H95:Q95,$V$1))+(COUNTIF(H95:Q95,$W$1))+(COUNTIF(H95:Q95,$X$1))+(COUNTIF(H95:Q95,$Y$1))+(COUNTIF(H95:Q95,$Z$1)+(COUNTIF(H95:Q95,$AA$1)))</f>
        <v>0</v>
      </c>
    </row>
    <row r="96">
      <c r="A96" s="22">
        <v>95</v>
      </c>
      <c r="B96" s="57"/>
      <c r="C96" s="15"/>
      <c r="D96" s="16"/>
      <c r="E96" s="29"/>
      <c r="F96" s="48"/>
      <c r="G96" s="29"/>
      <c r="H96" s="48"/>
      <c r="I96" s="48"/>
      <c r="J96" s="48"/>
      <c r="K96" s="48"/>
      <c r="L96" s="48"/>
      <c r="M96" s="48"/>
      <c r="N96" s="48"/>
      <c r="O96" s="48"/>
      <c r="P96" s="48"/>
      <c r="Q96" s="112"/>
      <c r="R96" s="49">
        <f>SUM(COUNTIF(H96:Q96,$U$1))+(COUNTIF(H96:Q96,$V$1))+(COUNTIF(H96:Q96,$W$1))+(COUNTIF(H96:Q96,$X$1))+(COUNTIF(H96:Q96,$Y$1))+(COUNTIF(H96:Q96,$Z$1)+(COUNTIF(H96:Q96,$AA$1)))</f>
        <v>0</v>
      </c>
    </row>
    <row r="97">
      <c r="A97" s="22">
        <v>96</v>
      </c>
      <c r="B97" s="57"/>
      <c r="C97" s="15"/>
      <c r="D97" s="16"/>
      <c r="E97" s="29"/>
      <c r="F97" s="48"/>
      <c r="G97" s="29"/>
      <c r="H97" s="48"/>
      <c r="I97" s="48"/>
      <c r="J97" s="48"/>
      <c r="K97" s="48"/>
      <c r="L97" s="48"/>
      <c r="M97" s="48"/>
      <c r="N97" s="48"/>
      <c r="O97" s="48"/>
      <c r="P97" s="48"/>
      <c r="Q97" s="112"/>
      <c r="R97" s="49">
        <f>SUM(COUNTIF(H97:Q97,$U$1))+(COUNTIF(H97:Q97,$V$1))+(COUNTIF(H97:Q97,$W$1))+(COUNTIF(H97:Q97,$X$1))+(COUNTIF(H97:Q97,$Y$1))+(COUNTIF(H97:Q97,$Z$1)+(COUNTIF(H97:Q97,$AA$1)))</f>
        <v>0</v>
      </c>
    </row>
    <row r="98">
      <c r="A98" s="22">
        <v>97</v>
      </c>
      <c r="B98" s="57"/>
      <c r="C98" s="15"/>
      <c r="D98" s="16"/>
      <c r="E98" s="29"/>
      <c r="F98" s="48"/>
      <c r="G98" s="29"/>
      <c r="H98" s="48"/>
      <c r="I98" s="48"/>
      <c r="J98" s="48"/>
      <c r="K98" s="48"/>
      <c r="L98" s="48"/>
      <c r="M98" s="48"/>
      <c r="N98" s="48"/>
      <c r="O98" s="48"/>
      <c r="P98" s="48"/>
      <c r="Q98" s="112"/>
      <c r="R98" s="49">
        <f>SUM(COUNTIF(H98:Q98,$U$1))+(COUNTIF(H98:Q98,$V$1))+(COUNTIF(H98:Q98,$W$1))+(COUNTIF(H98:Q98,$X$1))+(COUNTIF(H98:Q98,$Y$1))+(COUNTIF(H98:Q98,$Z$1)+(COUNTIF(H98:Q98,$AA$1)))</f>
        <v>0</v>
      </c>
    </row>
    <row r="99">
      <c r="A99" s="22">
        <v>98</v>
      </c>
      <c r="B99" s="57"/>
      <c r="C99" s="15"/>
      <c r="D99" s="16"/>
      <c r="E99" s="29"/>
      <c r="F99" s="48"/>
      <c r="G99" s="29"/>
      <c r="H99" s="48"/>
      <c r="I99" s="48"/>
      <c r="J99" s="48"/>
      <c r="K99" s="48"/>
      <c r="L99" s="48"/>
      <c r="M99" s="48"/>
      <c r="N99" s="48"/>
      <c r="O99" s="48"/>
      <c r="P99" s="48"/>
      <c r="Q99" s="112"/>
      <c r="R99" s="49">
        <f>SUM(COUNTIF(H99:Q99,$U$1))+(COUNTIF(H99:Q99,$V$1))+(COUNTIF(H99:Q99,$W$1))+(COUNTIF(H99:Q99,$X$1))+(COUNTIF(H99:Q99,$Y$1))+(COUNTIF(H99:Q99,$Z$1)+(COUNTIF(H99:Q99,$AA$1)))</f>
        <v>0</v>
      </c>
    </row>
    <row r="100">
      <c r="A100" s="22">
        <v>99</v>
      </c>
      <c r="B100" s="57"/>
      <c r="C100" s="15"/>
      <c r="D100" s="16"/>
      <c r="E100" s="29"/>
      <c r="F100" s="48"/>
      <c r="G100" s="29"/>
      <c r="H100" s="48"/>
      <c r="I100" s="48"/>
      <c r="J100" s="48"/>
      <c r="K100" s="48"/>
      <c r="L100" s="48"/>
      <c r="M100" s="48"/>
      <c r="N100" s="48"/>
      <c r="O100" s="48"/>
      <c r="P100" s="48"/>
      <c r="Q100" s="112"/>
      <c r="R100" s="49">
        <f>SUM(COUNTIF(H100:Q100,$U$1))+(COUNTIF(H100:Q100,$V$1))+(COUNTIF(H100:Q100,$W$1))+(COUNTIF(H100:Q100,$X$1))+(COUNTIF(H100:Q100,$Y$1))+(COUNTIF(H100:Q100,$Z$1)+(COUNTIF(H100:Q100,$AA$1)))</f>
        <v>0</v>
      </c>
    </row>
    <row r="101">
      <c r="A101" s="22">
        <v>100</v>
      </c>
      <c r="B101" s="57"/>
      <c r="C101" s="15"/>
      <c r="D101" s="16"/>
      <c r="E101" s="29"/>
      <c r="F101" s="48"/>
      <c r="G101" s="29"/>
      <c r="H101" s="48"/>
      <c r="I101" s="48"/>
      <c r="J101" s="48"/>
      <c r="K101" s="48"/>
      <c r="L101" s="48"/>
      <c r="M101" s="48"/>
      <c r="N101" s="48"/>
      <c r="O101" s="48"/>
      <c r="P101" s="48"/>
      <c r="Q101" s="112"/>
      <c r="R101" s="49">
        <f>SUM(COUNTIF(H101:Q101,$U$1))+(COUNTIF(H101:Q101,$V$1))+(COUNTIF(H101:Q101,$W$1))+(COUNTIF(H101:Q101,$X$1))+(COUNTIF(H101:Q101,$Y$1))+(COUNTIF(H101:Q101,$Z$1)+(COUNTIF(H101:Q101,$AA$1)))</f>
        <v>0</v>
      </c>
    </row>
    <row r="102">
      <c r="A102" s="22">
        <v>101</v>
      </c>
      <c r="B102" s="57"/>
      <c r="C102" s="15"/>
      <c r="D102" s="16"/>
      <c r="E102" s="29"/>
      <c r="F102" s="48"/>
      <c r="G102" s="29"/>
      <c r="H102" s="48"/>
      <c r="I102" s="48"/>
      <c r="J102" s="48"/>
      <c r="K102" s="48"/>
      <c r="L102" s="48"/>
      <c r="M102" s="48"/>
      <c r="N102" s="48"/>
      <c r="O102" s="48"/>
      <c r="P102" s="48"/>
      <c r="Q102" s="112"/>
      <c r="R102" s="49">
        <f>SUM(COUNTIF(H102:Q102,$U$1))+(COUNTIF(H102:Q102,$V$1))+(COUNTIF(H102:Q102,$W$1))+(COUNTIF(H102:Q102,$X$1))+(COUNTIF(H102:Q102,$Y$1))+(COUNTIF(H102:Q102,$Z$1)+(COUNTIF(H102:Q102,$AA$1)))</f>
        <v>0</v>
      </c>
    </row>
    <row r="103">
      <c r="A103" s="22">
        <v>102</v>
      </c>
      <c r="B103" s="57"/>
      <c r="C103" s="15"/>
      <c r="D103" s="16"/>
      <c r="E103" s="29"/>
      <c r="F103" s="48"/>
      <c r="G103" s="29"/>
      <c r="H103" s="48"/>
      <c r="I103" s="48"/>
      <c r="J103" s="48"/>
      <c r="K103" s="48"/>
      <c r="L103" s="48"/>
      <c r="M103" s="48"/>
      <c r="N103" s="48"/>
      <c r="O103" s="48"/>
      <c r="P103" s="48"/>
      <c r="Q103" s="112"/>
      <c r="R103" s="49">
        <f>SUM(COUNTIF(H103:Q103,$U$1))+(COUNTIF(H103:Q103,$V$1))+(COUNTIF(H103:Q103,$W$1))+(COUNTIF(H103:Q103,$X$1))+(COUNTIF(H103:Q103,$Y$1))+(COUNTIF(H103:Q103,$Z$1)+(COUNTIF(H103:Q103,$AA$1)))</f>
        <v>0</v>
      </c>
    </row>
    <row r="104">
      <c r="A104" s="22">
        <v>103</v>
      </c>
      <c r="B104" s="57"/>
      <c r="C104" s="15"/>
      <c r="D104" s="16"/>
      <c r="E104" s="29"/>
      <c r="F104" s="48"/>
      <c r="G104" s="29"/>
      <c r="H104" s="48"/>
      <c r="I104" s="48"/>
      <c r="J104" s="48"/>
      <c r="K104" s="48"/>
      <c r="L104" s="48"/>
      <c r="M104" s="48"/>
      <c r="N104" s="48"/>
      <c r="O104" s="48"/>
      <c r="P104" s="48"/>
      <c r="Q104" s="112"/>
      <c r="R104" s="49">
        <f>SUM(COUNTIF(H104:Q104,$U$1))+(COUNTIF(H104:Q104,$V$1))+(COUNTIF(H104:Q104,$W$1))+(COUNTIF(H104:Q104,$X$1))+(COUNTIF(H104:Q104,$Y$1))+(COUNTIF(H104:Q104,$Z$1)+(COUNTIF(H104:Q104,$AA$1)))</f>
        <v>0</v>
      </c>
    </row>
    <row r="105">
      <c r="A105" s="22">
        <v>104</v>
      </c>
      <c r="B105" s="57"/>
      <c r="C105" s="15"/>
      <c r="D105" s="16"/>
      <c r="E105" s="29"/>
      <c r="F105" s="48"/>
      <c r="G105" s="29"/>
      <c r="H105" s="48"/>
      <c r="I105" s="48"/>
      <c r="J105" s="48"/>
      <c r="K105" s="48"/>
      <c r="L105" s="48"/>
      <c r="M105" s="48"/>
      <c r="N105" s="48"/>
      <c r="O105" s="48"/>
      <c r="P105" s="48"/>
      <c r="Q105" s="112"/>
      <c r="R105" s="49">
        <f>SUM(COUNTIF(H105:Q105,$U$1))+(COUNTIF(H105:Q105,$V$1))+(COUNTIF(H105:Q105,$W$1))+(COUNTIF(H105:Q105,$X$1))+(COUNTIF(H105:Q105,$Y$1))+(COUNTIF(H105:Q105,$Z$1)+(COUNTIF(H105:Q105,$AA$1)))</f>
        <v>0</v>
      </c>
    </row>
    <row r="106">
      <c r="A106" s="22">
        <v>105</v>
      </c>
      <c r="B106" s="57"/>
      <c r="C106" s="15"/>
      <c r="D106" s="16"/>
      <c r="E106" s="29"/>
      <c r="F106" s="48"/>
      <c r="G106" s="29"/>
      <c r="H106" s="48"/>
      <c r="I106" s="48"/>
      <c r="J106" s="48"/>
      <c r="K106" s="48"/>
      <c r="L106" s="48"/>
      <c r="M106" s="48"/>
      <c r="N106" s="48"/>
      <c r="O106" s="48"/>
      <c r="P106" s="48"/>
      <c r="Q106" s="112"/>
      <c r="R106" s="49">
        <f>SUM(COUNTIF(H106:Q106,$U$1))+(COUNTIF(H106:Q106,$V$1))+(COUNTIF(H106:Q106,$W$1))+(COUNTIF(H106:Q106,$X$1))+(COUNTIF(H106:Q106,$Y$1))+(COUNTIF(H106:Q106,$Z$1)+(COUNTIF(H106:Q106,$AA$1)))</f>
        <v>0</v>
      </c>
    </row>
    <row r="107">
      <c r="A107" s="22">
        <v>106</v>
      </c>
      <c r="B107" s="57"/>
      <c r="C107" s="15"/>
      <c r="D107" s="16"/>
      <c r="E107" s="29"/>
      <c r="F107" s="48"/>
      <c r="G107" s="29"/>
      <c r="H107" s="48"/>
      <c r="I107" s="48"/>
      <c r="J107" s="48"/>
      <c r="K107" s="48"/>
      <c r="L107" s="48"/>
      <c r="M107" s="48"/>
      <c r="N107" s="48"/>
      <c r="O107" s="48"/>
      <c r="P107" s="48"/>
      <c r="Q107" s="112"/>
      <c r="R107" s="49">
        <f>SUM(COUNTIF(H107:Q107,$U$1))+(COUNTIF(H107:Q107,$V$1))+(COUNTIF(H107:Q107,$W$1))+(COUNTIF(H107:Q107,$X$1))+(COUNTIF(H107:Q107,$Y$1))+(COUNTIF(H107:Q107,$Z$1)+(COUNTIF(H107:Q107,$AA$1)))</f>
        <v>0</v>
      </c>
    </row>
    <row r="108">
      <c r="A108" s="22">
        <v>107</v>
      </c>
      <c r="B108" s="57"/>
      <c r="C108" s="15"/>
      <c r="D108" s="16"/>
      <c r="E108" s="29"/>
      <c r="F108" s="48"/>
      <c r="G108" s="29"/>
      <c r="H108" s="48"/>
      <c r="I108" s="48"/>
      <c r="J108" s="48"/>
      <c r="K108" s="48"/>
      <c r="L108" s="48"/>
      <c r="M108" s="48"/>
      <c r="N108" s="48"/>
      <c r="O108" s="48"/>
      <c r="P108" s="48"/>
      <c r="Q108" s="112"/>
      <c r="R108" s="49">
        <f>SUM(COUNTIF(H108:Q108,$U$1))+(COUNTIF(H108:Q108,$V$1))+(COUNTIF(H108:Q108,$W$1))+(COUNTIF(H108:Q108,$X$1))+(COUNTIF(H108:Q108,$Y$1))+(COUNTIF(H108:Q108,$Z$1)+(COUNTIF(H108:Q108,$AA$1)))</f>
        <v>0</v>
      </c>
    </row>
    <row r="109">
      <c r="A109" s="22">
        <v>108</v>
      </c>
      <c r="B109" s="57"/>
      <c r="C109" s="15"/>
      <c r="D109" s="16"/>
      <c r="E109" s="29"/>
      <c r="F109" s="48"/>
      <c r="G109" s="29"/>
      <c r="H109" s="48"/>
      <c r="I109" s="48"/>
      <c r="J109" s="48"/>
      <c r="K109" s="48"/>
      <c r="L109" s="48"/>
      <c r="M109" s="48"/>
      <c r="N109" s="48"/>
      <c r="O109" s="48"/>
      <c r="P109" s="48"/>
      <c r="Q109" s="112"/>
      <c r="R109" s="49">
        <f>SUM(COUNTIF(H109:Q109,$U$1))+(COUNTIF(H109:Q109,$V$1))+(COUNTIF(H109:Q109,$W$1))+(COUNTIF(H109:Q109,$X$1))+(COUNTIF(H109:Q109,$Y$1))+(COUNTIF(H109:Q109,$Z$1)+(COUNTIF(H109:Q109,$AA$1)))</f>
        <v>0</v>
      </c>
    </row>
    <row r="110">
      <c r="A110" s="22">
        <v>109</v>
      </c>
      <c r="B110" s="57"/>
      <c r="C110" s="15"/>
      <c r="D110" s="16"/>
      <c r="E110" s="29"/>
      <c r="F110" s="48"/>
      <c r="G110" s="29"/>
      <c r="H110" s="48"/>
      <c r="I110" s="48"/>
      <c r="J110" s="48"/>
      <c r="K110" s="48"/>
      <c r="L110" s="48"/>
      <c r="M110" s="48"/>
      <c r="N110" s="48"/>
      <c r="O110" s="48"/>
      <c r="P110" s="48"/>
      <c r="Q110" s="112"/>
      <c r="R110" s="49">
        <f>SUM(COUNTIF(H110:Q110,$U$1))+(COUNTIF(H110:Q110,$V$1))+(COUNTIF(H110:Q110,$W$1))+(COUNTIF(H110:Q110,$X$1))+(COUNTIF(H110:Q110,$Y$1))+(COUNTIF(H110:Q110,$Z$1)+(COUNTIF(H110:Q110,$AA$1)))</f>
        <v>0</v>
      </c>
    </row>
    <row r="111">
      <c r="A111" s="22">
        <v>110</v>
      </c>
      <c r="B111" s="57"/>
      <c r="C111" s="15"/>
      <c r="D111" s="16"/>
      <c r="E111" s="29"/>
      <c r="F111" s="48"/>
      <c r="G111" s="29"/>
      <c r="H111" s="48"/>
      <c r="I111" s="48"/>
      <c r="J111" s="48"/>
      <c r="K111" s="48"/>
      <c r="L111" s="48"/>
      <c r="M111" s="48"/>
      <c r="N111" s="48"/>
      <c r="O111" s="48"/>
      <c r="P111" s="48"/>
      <c r="Q111" s="112"/>
      <c r="R111" s="49">
        <f>SUM(COUNTIF(H111:Q111,$U$1))+(COUNTIF(H111:Q111,$V$1))+(COUNTIF(H111:Q111,$W$1))+(COUNTIF(H111:Q111,$X$1))+(COUNTIF(H111:Q111,$Y$1))+(COUNTIF(H111:Q111,$Z$1)+(COUNTIF(H111:Q111,$AA$1)))</f>
        <v>0</v>
      </c>
    </row>
    <row r="112">
      <c r="A112" s="22">
        <v>111</v>
      </c>
      <c r="B112" s="57"/>
      <c r="C112" s="15"/>
      <c r="D112" s="16"/>
      <c r="E112" s="29"/>
      <c r="F112" s="48"/>
      <c r="G112" s="29"/>
      <c r="H112" s="48"/>
      <c r="I112" s="48"/>
      <c r="J112" s="48"/>
      <c r="K112" s="48"/>
      <c r="L112" s="48"/>
      <c r="M112" s="48"/>
      <c r="N112" s="48"/>
      <c r="O112" s="48"/>
      <c r="P112" s="48"/>
      <c r="Q112" s="112"/>
      <c r="R112" s="49">
        <f>SUM(COUNTIF(H112:Q112,$U$1))+(COUNTIF(H112:Q112,$V$1))+(COUNTIF(H112:Q112,$W$1))+(COUNTIF(H112:Q112,$X$1))+(COUNTIF(H112:Q112,$Y$1))+(COUNTIF(H112:Q112,$Z$1)+(COUNTIF(H112:Q112,$AA$1)))</f>
        <v>0</v>
      </c>
    </row>
    <row r="113">
      <c r="A113" s="22">
        <v>112</v>
      </c>
      <c r="B113" s="57"/>
      <c r="C113" s="15"/>
      <c r="D113" s="16"/>
      <c r="E113" s="29"/>
      <c r="F113" s="48"/>
      <c r="G113" s="29"/>
      <c r="H113" s="48"/>
      <c r="I113" s="48"/>
      <c r="J113" s="48"/>
      <c r="K113" s="48"/>
      <c r="L113" s="48"/>
      <c r="M113" s="48"/>
      <c r="N113" s="48"/>
      <c r="O113" s="48"/>
      <c r="P113" s="48"/>
      <c r="Q113" s="112"/>
      <c r="R113" s="49">
        <f>SUM(COUNTIF(H113:Q113,$U$1))+(COUNTIF(H113:Q113,$V$1))+(COUNTIF(H113:Q113,$W$1))+(COUNTIF(H113:Q113,$X$1))+(COUNTIF(H113:Q113,$Y$1))+(COUNTIF(H113:Q113,$Z$1)+(COUNTIF(H113:Q113,$AA$1)))</f>
        <v>0</v>
      </c>
    </row>
    <row r="114">
      <c r="A114" s="22">
        <v>113</v>
      </c>
      <c r="B114" s="57"/>
      <c r="C114" s="15"/>
      <c r="D114" s="16"/>
      <c r="E114" s="29"/>
      <c r="F114" s="48"/>
      <c r="G114" s="29"/>
      <c r="H114" s="48"/>
      <c r="I114" s="48"/>
      <c r="J114" s="48"/>
      <c r="K114" s="48"/>
      <c r="L114" s="48"/>
      <c r="M114" s="48"/>
      <c r="N114" s="48"/>
      <c r="O114" s="48"/>
      <c r="P114" s="48"/>
      <c r="Q114" s="112"/>
      <c r="R114" s="49">
        <f>SUM(COUNTIF(H114:Q114,$U$1))+(COUNTIF(H114:Q114,$V$1))+(COUNTIF(H114:Q114,$W$1))+(COUNTIF(H114:Q114,$X$1))+(COUNTIF(H114:Q114,$Y$1))+(COUNTIF(H114:Q114,$Z$1)+(COUNTIF(H114:Q114,$AA$1)))</f>
        <v>0</v>
      </c>
    </row>
    <row r="115">
      <c r="A115" s="22">
        <v>114</v>
      </c>
      <c r="B115" s="57"/>
      <c r="C115" s="15"/>
      <c r="D115" s="16"/>
      <c r="E115" s="29"/>
      <c r="F115" s="48"/>
      <c r="G115" s="29"/>
      <c r="H115" s="48"/>
      <c r="I115" s="48"/>
      <c r="J115" s="48"/>
      <c r="K115" s="48"/>
      <c r="L115" s="48"/>
      <c r="M115" s="48"/>
      <c r="N115" s="48"/>
      <c r="O115" s="48"/>
      <c r="P115" s="48"/>
      <c r="Q115" s="112"/>
      <c r="R115" s="49">
        <f>SUM(COUNTIF(H115:Q115,$U$1))+(COUNTIF(H115:Q115,$V$1))+(COUNTIF(H115:Q115,$W$1))+(COUNTIF(H115:Q115,$X$1))+(COUNTIF(H115:Q115,$Y$1))+(COUNTIF(H115:Q115,$Z$1)+(COUNTIF(H115:Q115,$AA$1)))</f>
        <v>0</v>
      </c>
    </row>
    <row r="116">
      <c r="A116" s="22">
        <v>115</v>
      </c>
      <c r="B116" s="57"/>
      <c r="C116" s="15"/>
      <c r="D116" s="16"/>
      <c r="E116" s="29"/>
      <c r="F116" s="48"/>
      <c r="G116" s="29"/>
      <c r="H116" s="48"/>
      <c r="I116" s="48"/>
      <c r="J116" s="48"/>
      <c r="K116" s="48"/>
      <c r="L116" s="48"/>
      <c r="M116" s="48"/>
      <c r="N116" s="48"/>
      <c r="O116" s="48"/>
      <c r="P116" s="48"/>
      <c r="Q116" s="112"/>
      <c r="R116" s="49">
        <f>SUM(COUNTIF(H116:Q116,$U$1))+(COUNTIF(H116:Q116,$V$1))+(COUNTIF(H116:Q116,$W$1))+(COUNTIF(H116:Q116,$X$1))+(COUNTIF(H116:Q116,$Y$1))+(COUNTIF(H116:Q116,$Z$1)+(COUNTIF(H116:Q116,$AA$1)))</f>
        <v>0</v>
      </c>
    </row>
    <row r="117">
      <c r="A117" s="22">
        <v>116</v>
      </c>
      <c r="B117" s="57"/>
      <c r="C117" s="15"/>
      <c r="D117" s="16"/>
      <c r="E117" s="29"/>
      <c r="F117" s="48"/>
      <c r="G117" s="29"/>
      <c r="H117" s="48"/>
      <c r="I117" s="48"/>
      <c r="J117" s="48"/>
      <c r="K117" s="48"/>
      <c r="L117" s="48"/>
      <c r="M117" s="48"/>
      <c r="N117" s="48"/>
      <c r="O117" s="48"/>
      <c r="P117" s="48"/>
      <c r="Q117" s="112"/>
      <c r="R117" s="49">
        <f>SUM(COUNTIF(H117:Q117,$U$1))+(COUNTIF(H117:Q117,$V$1))+(COUNTIF(H117:Q117,$W$1))+(COUNTIF(H117:Q117,$X$1))+(COUNTIF(H117:Q117,$Y$1))+(COUNTIF(H117:Q117,$Z$1)+(COUNTIF(H117:Q117,$AA$1)))</f>
        <v>0</v>
      </c>
    </row>
    <row r="118">
      <c r="A118" s="22">
        <v>117</v>
      </c>
      <c r="B118" s="57"/>
      <c r="C118" s="15"/>
      <c r="D118" s="16"/>
      <c r="E118" s="29"/>
      <c r="F118" s="48"/>
      <c r="G118" s="29"/>
      <c r="H118" s="48"/>
      <c r="I118" s="48"/>
      <c r="J118" s="48"/>
      <c r="K118" s="48"/>
      <c r="L118" s="48"/>
      <c r="M118" s="48"/>
      <c r="N118" s="48"/>
      <c r="O118" s="48"/>
      <c r="P118" s="48"/>
      <c r="Q118" s="112"/>
      <c r="R118" s="49">
        <f>SUM(COUNTIF(H118:Q118,$U$1))+(COUNTIF(H118:Q118,$V$1))+(COUNTIF(H118:Q118,$W$1))+(COUNTIF(H118:Q118,$X$1))+(COUNTIF(H118:Q118,$Y$1))+(COUNTIF(H118:Q118,$Z$1)+(COUNTIF(H118:Q118,$AA$1)))</f>
        <v>0</v>
      </c>
    </row>
    <row r="119">
      <c r="A119" s="22">
        <v>118</v>
      </c>
      <c r="B119" s="57"/>
      <c r="C119" s="15"/>
      <c r="D119" s="16"/>
      <c r="E119" s="29"/>
      <c r="F119" s="48"/>
      <c r="G119" s="29"/>
      <c r="H119" s="48"/>
      <c r="I119" s="48"/>
      <c r="J119" s="48"/>
      <c r="K119" s="48"/>
      <c r="L119" s="48"/>
      <c r="M119" s="48"/>
      <c r="N119" s="48"/>
      <c r="O119" s="48"/>
      <c r="P119" s="48"/>
      <c r="Q119" s="112"/>
      <c r="R119" s="49">
        <f>SUM(COUNTIF(H119:Q119,$U$1))+(COUNTIF(H119:Q119,$V$1))+(COUNTIF(H119:Q119,$W$1))+(COUNTIF(H119:Q119,$X$1))+(COUNTIF(H119:Q119,$Y$1))+(COUNTIF(H119:Q119,$Z$1)+(COUNTIF(H119:Q119,$AA$1)))</f>
        <v>0</v>
      </c>
    </row>
    <row r="120">
      <c r="A120" s="22">
        <v>119</v>
      </c>
      <c r="B120" s="57"/>
      <c r="C120" s="15"/>
      <c r="D120" s="16"/>
      <c r="E120" s="29"/>
      <c r="F120" s="48"/>
      <c r="G120" s="29"/>
      <c r="H120" s="48"/>
      <c r="I120" s="48"/>
      <c r="J120" s="48"/>
      <c r="K120" s="48"/>
      <c r="L120" s="48"/>
      <c r="M120" s="48"/>
      <c r="N120" s="48"/>
      <c r="O120" s="48"/>
      <c r="P120" s="48"/>
      <c r="Q120" s="112"/>
      <c r="R120" s="49">
        <f>SUM(COUNTIF(H120:Q120,$U$1))+(COUNTIF(H120:Q120,$V$1))+(COUNTIF(H120:Q120,$W$1))+(COUNTIF(H120:Q120,$X$1))+(COUNTIF(H120:Q120,$Y$1))+(COUNTIF(H120:Q120,$Z$1)+(COUNTIF(H120:Q120,$AA$1)))</f>
        <v>0</v>
      </c>
    </row>
    <row r="121">
      <c r="A121" s="22">
        <v>120</v>
      </c>
      <c r="B121" s="57"/>
      <c r="C121" s="15"/>
      <c r="D121" s="16"/>
      <c r="E121" s="29"/>
      <c r="F121" s="48"/>
      <c r="G121" s="29"/>
      <c r="H121" s="48"/>
      <c r="I121" s="48"/>
      <c r="J121" s="48"/>
      <c r="K121" s="48"/>
      <c r="L121" s="48"/>
      <c r="M121" s="48"/>
      <c r="N121" s="48"/>
      <c r="O121" s="48"/>
      <c r="P121" s="48"/>
      <c r="Q121" s="112"/>
      <c r="R121" s="49">
        <f>SUM(COUNTIF(H121:Q121,$U$1))+(COUNTIF(H121:Q121,$V$1))+(COUNTIF(H121:Q121,$W$1))+(COUNTIF(H121:Q121,$X$1))+(COUNTIF(H121:Q121,$Y$1))+(COUNTIF(H121:Q121,$Z$1)+(COUNTIF(H121:Q121,$AA$1)))</f>
        <v>0</v>
      </c>
    </row>
    <row r="122">
      <c r="A122" s="22">
        <v>121</v>
      </c>
      <c r="B122" s="57"/>
      <c r="C122" s="15"/>
      <c r="D122" s="16"/>
      <c r="E122" s="29"/>
      <c r="F122" s="48"/>
      <c r="G122" s="29"/>
      <c r="H122" s="48"/>
      <c r="I122" s="48"/>
      <c r="J122" s="48"/>
      <c r="K122" s="48"/>
      <c r="L122" s="48"/>
      <c r="M122" s="48"/>
      <c r="N122" s="48"/>
      <c r="O122" s="48"/>
      <c r="P122" s="48"/>
      <c r="Q122" s="112"/>
      <c r="R122" s="49">
        <f>SUM(COUNTIF(H122:Q122,$U$1))+(COUNTIF(H122:Q122,$V$1))+(COUNTIF(H122:Q122,$W$1))+(COUNTIF(H122:Q122,$X$1))+(COUNTIF(H122:Q122,$Y$1))+(COUNTIF(H122:Q122,$Z$1)+(COUNTIF(H122:Q122,$AA$1)))</f>
        <v>0</v>
      </c>
    </row>
    <row r="123">
      <c r="A123" s="22">
        <v>122</v>
      </c>
      <c r="B123" s="57"/>
      <c r="C123" s="15"/>
      <c r="D123" s="16"/>
      <c r="E123" s="29"/>
      <c r="F123" s="48"/>
      <c r="G123" s="29"/>
      <c r="H123" s="48"/>
      <c r="I123" s="48"/>
      <c r="J123" s="48"/>
      <c r="K123" s="48"/>
      <c r="L123" s="48"/>
      <c r="M123" s="48"/>
      <c r="N123" s="48"/>
      <c r="O123" s="48"/>
      <c r="P123" s="48"/>
      <c r="Q123" s="112"/>
      <c r="R123" s="49">
        <f>SUM(COUNTIF(H123:Q123,$U$1))+(COUNTIF(H123:Q123,$V$1))+(COUNTIF(H123:Q123,$W$1))+(COUNTIF(H123:Q123,$X$1))+(COUNTIF(H123:Q123,$Y$1))+(COUNTIF(H123:Q123,$Z$1)+(COUNTIF(H123:Q123,$AA$1)))</f>
        <v>0</v>
      </c>
    </row>
    <row r="124">
      <c r="A124" s="22">
        <v>123</v>
      </c>
      <c r="B124" s="57"/>
      <c r="C124" s="15"/>
      <c r="D124" s="16"/>
      <c r="E124" s="29"/>
      <c r="F124" s="48"/>
      <c r="G124" s="29"/>
      <c r="H124" s="48"/>
      <c r="I124" s="48"/>
      <c r="J124" s="48"/>
      <c r="K124" s="48"/>
      <c r="L124" s="48"/>
      <c r="M124" s="48"/>
      <c r="N124" s="48"/>
      <c r="O124" s="48"/>
      <c r="P124" s="48"/>
      <c r="Q124" s="112"/>
      <c r="R124" s="49">
        <f>SUM(COUNTIF(H124:Q124,$U$1))+(COUNTIF(H124:Q124,$V$1))+(COUNTIF(H124:Q124,$W$1))+(COUNTIF(H124:Q124,$X$1))+(COUNTIF(H124:Q124,$Y$1))+(COUNTIF(H124:Q124,$Z$1)+(COUNTIF(H124:Q124,$AA$1)))</f>
        <v>0</v>
      </c>
    </row>
    <row r="125">
      <c r="A125" s="22">
        <v>124</v>
      </c>
      <c r="B125" s="57"/>
      <c r="C125" s="15"/>
      <c r="D125" s="16"/>
      <c r="E125" s="29"/>
      <c r="F125" s="48"/>
      <c r="G125" s="29"/>
      <c r="H125" s="48"/>
      <c r="I125" s="48"/>
      <c r="J125" s="48"/>
      <c r="K125" s="48"/>
      <c r="L125" s="48"/>
      <c r="M125" s="48"/>
      <c r="N125" s="48"/>
      <c r="O125" s="48"/>
      <c r="P125" s="48"/>
      <c r="Q125" s="112"/>
      <c r="R125" s="49">
        <f>SUM(COUNTIF(H125:Q125,$U$1))+(COUNTIF(H125:Q125,$V$1))+(COUNTIF(H125:Q125,$W$1))+(COUNTIF(H125:Q125,$X$1))+(COUNTIF(H125:Q125,$Y$1))+(COUNTIF(H125:Q125,$Z$1)+(COUNTIF(H125:Q125,$AA$1)))</f>
        <v>0</v>
      </c>
    </row>
    <row r="126">
      <c r="A126" s="22">
        <v>125</v>
      </c>
      <c r="B126" s="57"/>
      <c r="C126" s="15"/>
      <c r="D126" s="16"/>
      <c r="E126" s="29"/>
      <c r="F126" s="48"/>
      <c r="G126" s="29"/>
      <c r="H126" s="48"/>
      <c r="I126" s="48"/>
      <c r="J126" s="48"/>
      <c r="K126" s="48"/>
      <c r="L126" s="48"/>
      <c r="M126" s="48"/>
      <c r="N126" s="48"/>
      <c r="O126" s="48"/>
      <c r="P126" s="48"/>
      <c r="Q126" s="112"/>
      <c r="R126" s="49">
        <f>SUM(COUNTIF(H126:Q126,$U$1))+(COUNTIF(H126:Q126,$V$1))+(COUNTIF(H126:Q126,$W$1))+(COUNTIF(H126:Q126,$X$1))+(COUNTIF(H126:Q126,$Y$1))+(COUNTIF(H126:Q126,$Z$1)+(COUNTIF(H126:Q126,$AA$1)))</f>
        <v>0</v>
      </c>
    </row>
    <row r="127">
      <c r="A127" s="22">
        <v>126</v>
      </c>
      <c r="B127" s="57"/>
      <c r="C127" s="15"/>
      <c r="D127" s="16"/>
      <c r="E127" s="29"/>
      <c r="F127" s="48"/>
      <c r="G127" s="29"/>
      <c r="H127" s="48"/>
      <c r="I127" s="48"/>
      <c r="J127" s="48"/>
      <c r="K127" s="48"/>
      <c r="L127" s="48"/>
      <c r="M127" s="48"/>
      <c r="N127" s="48"/>
      <c r="O127" s="48"/>
      <c r="P127" s="48"/>
      <c r="Q127" s="112"/>
      <c r="R127" s="49">
        <f>SUM(COUNTIF(H127:Q127,$U$1))+(COUNTIF(H127:Q127,$V$1))+(COUNTIF(H127:Q127,$W$1))+(COUNTIF(H127:Q127,$X$1))+(COUNTIF(H127:Q127,$Y$1))+(COUNTIF(H127:Q127,$Z$1)+(COUNTIF(H127:Q127,$AA$1)))</f>
        <v>0</v>
      </c>
    </row>
    <row r="128">
      <c r="A128" s="22">
        <v>127</v>
      </c>
      <c r="B128" s="57"/>
      <c r="C128" s="15"/>
      <c r="D128" s="16"/>
      <c r="E128" s="29"/>
      <c r="F128" s="48"/>
      <c r="G128" s="29"/>
      <c r="H128" s="48"/>
      <c r="I128" s="48"/>
      <c r="J128" s="48"/>
      <c r="K128" s="48"/>
      <c r="L128" s="48"/>
      <c r="M128" s="48"/>
      <c r="N128" s="48"/>
      <c r="O128" s="48"/>
      <c r="P128" s="48"/>
      <c r="Q128" s="112"/>
      <c r="R128" s="49">
        <f>SUM(COUNTIF(H128:Q128,$U$1))+(COUNTIF(H128:Q128,$V$1))+(COUNTIF(H128:Q128,$W$1))+(COUNTIF(H128:Q128,$X$1))+(COUNTIF(H128:Q128,$Y$1))+(COUNTIF(H128:Q128,$Z$1)+(COUNTIF(H128:Q128,$AA$1)))</f>
        <v>0</v>
      </c>
    </row>
    <row r="129">
      <c r="A129" s="22">
        <v>128</v>
      </c>
      <c r="B129" s="57"/>
      <c r="C129" s="15"/>
      <c r="D129" s="16"/>
      <c r="E129" s="29"/>
      <c r="F129" s="48"/>
      <c r="G129" s="29"/>
      <c r="H129" s="48"/>
      <c r="I129" s="48"/>
      <c r="J129" s="48"/>
      <c r="K129" s="48"/>
      <c r="L129" s="48"/>
      <c r="M129" s="48"/>
      <c r="N129" s="48"/>
      <c r="O129" s="48"/>
      <c r="P129" s="48"/>
      <c r="Q129" s="112"/>
      <c r="R129" s="49">
        <f>SUM(COUNTIF(H129:Q129,$U$1))+(COUNTIF(H129:Q129,$V$1))+(COUNTIF(H129:Q129,$W$1))+(COUNTIF(H129:Q129,$X$1))+(COUNTIF(H129:Q129,$Y$1))+(COUNTIF(H129:Q129,$Z$1)+(COUNTIF(H129:Q129,$AA$1)))</f>
        <v>0</v>
      </c>
    </row>
    <row r="130">
      <c r="A130" s="22">
        <v>129</v>
      </c>
      <c r="B130" s="57"/>
      <c r="C130" s="15"/>
      <c r="D130" s="16"/>
      <c r="E130" s="29"/>
      <c r="F130" s="48"/>
      <c r="G130" s="29"/>
      <c r="H130" s="48"/>
      <c r="I130" s="48"/>
      <c r="J130" s="48"/>
      <c r="K130" s="48"/>
      <c r="L130" s="48"/>
      <c r="M130" s="48"/>
      <c r="N130" s="48"/>
      <c r="O130" s="48"/>
      <c r="P130" s="48"/>
      <c r="Q130" s="112"/>
      <c r="R130" s="49">
        <f>SUM(COUNTIF(H130:Q130,$U$1))+(COUNTIF(H130:Q130,$V$1))+(COUNTIF(H130:Q130,$W$1))+(COUNTIF(H130:Q130,$X$1))+(COUNTIF(H130:Q130,$Y$1))+(COUNTIF(H130:Q130,$Z$1)+(COUNTIF(H130:Q130,$AA$1)))</f>
        <v>0</v>
      </c>
    </row>
    <row r="131">
      <c r="A131" s="22">
        <v>130</v>
      </c>
      <c r="B131" s="57"/>
      <c r="C131" s="15"/>
      <c r="D131" s="16"/>
      <c r="E131" s="29"/>
      <c r="F131" s="48"/>
      <c r="G131" s="29"/>
      <c r="H131" s="48"/>
      <c r="I131" s="48"/>
      <c r="J131" s="48"/>
      <c r="K131" s="48"/>
      <c r="L131" s="48"/>
      <c r="M131" s="48"/>
      <c r="N131" s="48"/>
      <c r="O131" s="48"/>
      <c r="P131" s="48"/>
      <c r="Q131" s="112"/>
      <c r="R131" s="49">
        <f>SUM(COUNTIF(H131:Q131,$U$1))+(COUNTIF(H131:Q131,$V$1))+(COUNTIF(H131:Q131,$W$1))+(COUNTIF(H131:Q131,$X$1))+(COUNTIF(H131:Q131,$Y$1))+(COUNTIF(H131:Q131,$Z$1)+(COUNTIF(H131:Q131,$AA$1)))</f>
        <v>0</v>
      </c>
    </row>
    <row r="132">
      <c r="A132" s="22">
        <v>131</v>
      </c>
      <c r="B132" s="57"/>
      <c r="C132" s="15"/>
      <c r="D132" s="16"/>
      <c r="E132" s="29"/>
      <c r="F132" s="48"/>
      <c r="G132" s="29"/>
      <c r="H132" s="48"/>
      <c r="I132" s="48"/>
      <c r="J132" s="48"/>
      <c r="K132" s="48"/>
      <c r="L132" s="48"/>
      <c r="M132" s="48"/>
      <c r="N132" s="48"/>
      <c r="O132" s="48"/>
      <c r="P132" s="48"/>
      <c r="Q132" s="112"/>
      <c r="R132" s="49">
        <f>SUM(COUNTIF(H132:Q132,$U$1))+(COUNTIF(H132:Q132,$V$1))+(COUNTIF(H132:Q132,$W$1))+(COUNTIF(H132:Q132,$X$1))+(COUNTIF(H132:Q132,$Y$1))+(COUNTIF(H132:Q132,$Z$1)+(COUNTIF(H132:Q132,$AA$1)))</f>
        <v>0</v>
      </c>
    </row>
    <row r="133">
      <c r="A133" s="22">
        <v>132</v>
      </c>
      <c r="B133" s="57"/>
      <c r="C133" s="15"/>
      <c r="D133" s="16"/>
      <c r="E133" s="29"/>
      <c r="F133" s="48"/>
      <c r="G133" s="29"/>
      <c r="H133" s="48"/>
      <c r="I133" s="48"/>
      <c r="J133" s="48"/>
      <c r="K133" s="48"/>
      <c r="L133" s="48"/>
      <c r="M133" s="48"/>
      <c r="N133" s="48"/>
      <c r="O133" s="48"/>
      <c r="P133" s="48"/>
      <c r="Q133" s="112"/>
      <c r="R133" s="49">
        <f>SUM(COUNTIF(H133:Q133,$U$1))+(COUNTIF(H133:Q133,$V$1))+(COUNTIF(H133:Q133,$W$1))+(COUNTIF(H133:Q133,$X$1))+(COUNTIF(H133:Q133,$Y$1))+(COUNTIF(H133:Q133,$Z$1)+(COUNTIF(H133:Q133,$AA$1)))</f>
        <v>0</v>
      </c>
    </row>
    <row r="134">
      <c r="A134" s="22">
        <v>133</v>
      </c>
      <c r="B134" s="57"/>
      <c r="C134" s="15"/>
      <c r="D134" s="16"/>
      <c r="E134" s="29"/>
      <c r="F134" s="48"/>
      <c r="G134" s="29"/>
      <c r="H134" s="48"/>
      <c r="I134" s="48"/>
      <c r="J134" s="48"/>
      <c r="K134" s="48"/>
      <c r="L134" s="48"/>
      <c r="M134" s="48"/>
      <c r="N134" s="48"/>
      <c r="O134" s="48"/>
      <c r="P134" s="48"/>
      <c r="Q134" s="112"/>
      <c r="R134" s="49">
        <f>SUM(COUNTIF(H134:Q134,$U$1))+(COUNTIF(H134:Q134,$V$1))+(COUNTIF(H134:Q134,$W$1))+(COUNTIF(H134:Q134,$X$1))+(COUNTIF(H134:Q134,$Y$1))+(COUNTIF(H134:Q134,$Z$1)+(COUNTIF(H134:Q134,$AA$1)))</f>
        <v>0</v>
      </c>
    </row>
    <row r="135">
      <c r="A135" s="22">
        <v>134</v>
      </c>
      <c r="B135" s="57"/>
      <c r="C135" s="15"/>
      <c r="D135" s="16"/>
      <c r="E135" s="29"/>
      <c r="F135" s="48"/>
      <c r="G135" s="29"/>
      <c r="H135" s="48"/>
      <c r="I135" s="48"/>
      <c r="J135" s="48"/>
      <c r="K135" s="48"/>
      <c r="L135" s="48"/>
      <c r="M135" s="48"/>
      <c r="N135" s="48"/>
      <c r="O135" s="48"/>
      <c r="P135" s="48"/>
      <c r="Q135" s="112"/>
      <c r="R135" s="49">
        <f>SUM(COUNTIF(H135:Q135,$U$1))+(COUNTIF(H135:Q135,$V$1))+(COUNTIF(H135:Q135,$W$1))+(COUNTIF(H135:Q135,$X$1))+(COUNTIF(H135:Q135,$Y$1))+(COUNTIF(H135:Q135,$Z$1)+(COUNTIF(H135:Q135,$AA$1)))</f>
        <v>0</v>
      </c>
    </row>
    <row r="136">
      <c r="A136" s="22">
        <v>135</v>
      </c>
      <c r="B136" s="57"/>
      <c r="C136" s="15"/>
      <c r="D136" s="16"/>
      <c r="E136" s="29"/>
      <c r="F136" s="48"/>
      <c r="G136" s="29"/>
      <c r="H136" s="48"/>
      <c r="I136" s="48"/>
      <c r="J136" s="48"/>
      <c r="K136" s="48"/>
      <c r="L136" s="48"/>
      <c r="M136" s="48"/>
      <c r="N136" s="48"/>
      <c r="O136" s="48"/>
      <c r="P136" s="48"/>
      <c r="Q136" s="112"/>
      <c r="R136" s="49">
        <f>SUM(COUNTIF(H136:Q136,$U$1))+(COUNTIF(H136:Q136,$V$1))+(COUNTIF(H136:Q136,$W$1))+(COUNTIF(H136:Q136,$X$1))+(COUNTIF(H136:Q136,$Y$1))+(COUNTIF(H136:Q136,$Z$1)+(COUNTIF(H136:Q136,$AA$1)))</f>
        <v>0</v>
      </c>
    </row>
    <row r="137">
      <c r="A137" s="22">
        <v>136</v>
      </c>
      <c r="B137" s="57"/>
      <c r="C137" s="15"/>
      <c r="D137" s="16"/>
      <c r="E137" s="29"/>
      <c r="F137" s="48"/>
      <c r="G137" s="29"/>
      <c r="H137" s="48"/>
      <c r="I137" s="48"/>
      <c r="J137" s="48"/>
      <c r="K137" s="48"/>
      <c r="L137" s="48"/>
      <c r="M137" s="48"/>
      <c r="N137" s="48"/>
      <c r="O137" s="48"/>
      <c r="P137" s="48"/>
      <c r="Q137" s="112"/>
      <c r="R137" s="49">
        <f>SUM(COUNTIF(H137:Q137,$U$1))+(COUNTIF(H137:Q137,$V$1))+(COUNTIF(H137:Q137,$W$1))+(COUNTIF(H137:Q137,$X$1))+(COUNTIF(H137:Q137,$Y$1))+(COUNTIF(H137:Q137,$Z$1)+(COUNTIF(H137:Q137,$AA$1)))</f>
        <v>0</v>
      </c>
    </row>
    <row r="138">
      <c r="A138" s="22">
        <v>137</v>
      </c>
      <c r="B138" s="57"/>
      <c r="C138" s="15"/>
      <c r="D138" s="16"/>
      <c r="E138" s="29"/>
      <c r="F138" s="48"/>
      <c r="G138" s="29"/>
      <c r="H138" s="48"/>
      <c r="I138" s="48"/>
      <c r="J138" s="48"/>
      <c r="K138" s="48"/>
      <c r="L138" s="48"/>
      <c r="M138" s="48"/>
      <c r="N138" s="48"/>
      <c r="O138" s="48"/>
      <c r="P138" s="48"/>
      <c r="Q138" s="112"/>
      <c r="R138" s="49">
        <f>SUM(COUNTIF(H138:Q138,$U$1))+(COUNTIF(H138:Q138,$V$1))+(COUNTIF(H138:Q138,$W$1))+(COUNTIF(H138:Q138,$X$1))+(COUNTIF(H138:Q138,$Y$1))+(COUNTIF(H138:Q138,$Z$1)+(COUNTIF(H138:Q138,$AA$1)))</f>
        <v>0</v>
      </c>
    </row>
    <row r="139">
      <c r="A139" s="22">
        <v>138</v>
      </c>
      <c r="B139" s="57"/>
      <c r="C139" s="15"/>
      <c r="D139" s="16"/>
      <c r="E139" s="29"/>
      <c r="F139" s="48"/>
      <c r="G139" s="29"/>
      <c r="H139" s="48"/>
      <c r="I139" s="48"/>
      <c r="J139" s="48"/>
      <c r="K139" s="48"/>
      <c r="L139" s="48"/>
      <c r="M139" s="48"/>
      <c r="N139" s="48"/>
      <c r="O139" s="48"/>
      <c r="P139" s="48"/>
      <c r="Q139" s="112"/>
      <c r="R139" s="49">
        <f>SUM(COUNTIF(H139:Q139,$U$1))+(COUNTIF(H139:Q139,$V$1))+(COUNTIF(H139:Q139,$W$1))+(COUNTIF(H139:Q139,$X$1))+(COUNTIF(H139:Q139,$Y$1))+(COUNTIF(H139:Q139,$Z$1)+(COUNTIF(H139:Q139,$AA$1)))</f>
        <v>0</v>
      </c>
    </row>
    <row r="140">
      <c r="A140" s="22">
        <v>139</v>
      </c>
      <c r="B140" s="57"/>
      <c r="C140" s="15"/>
      <c r="D140" s="16"/>
      <c r="E140" s="29"/>
      <c r="F140" s="48"/>
      <c r="G140" s="29"/>
      <c r="H140" s="48"/>
      <c r="I140" s="48"/>
      <c r="J140" s="48"/>
      <c r="K140" s="48"/>
      <c r="L140" s="48"/>
      <c r="M140" s="48"/>
      <c r="N140" s="48"/>
      <c r="O140" s="48"/>
      <c r="P140" s="48"/>
      <c r="Q140" s="112"/>
      <c r="R140" s="49">
        <f>SUM(COUNTIF(H140:Q140,$U$1))+(COUNTIF(H140:Q140,$V$1))+(COUNTIF(H140:Q140,$W$1))+(COUNTIF(H140:Q140,$X$1))+(COUNTIF(H140:Q140,$Y$1))+(COUNTIF(H140:Q140,$Z$1)+(COUNTIF(H140:Q140,$AA$1)))</f>
        <v>0</v>
      </c>
    </row>
    <row r="141">
      <c r="A141" s="22">
        <v>140</v>
      </c>
      <c r="B141" s="57"/>
      <c r="C141" s="15"/>
      <c r="D141" s="16"/>
      <c r="E141" s="29"/>
      <c r="F141" s="48"/>
      <c r="G141" s="29"/>
      <c r="H141" s="48"/>
      <c r="I141" s="48"/>
      <c r="J141" s="48"/>
      <c r="K141" s="48"/>
      <c r="L141" s="48"/>
      <c r="M141" s="48"/>
      <c r="N141" s="48"/>
      <c r="O141" s="48"/>
      <c r="P141" s="48"/>
      <c r="Q141" s="112"/>
      <c r="R141" s="49">
        <f>SUM(COUNTIF(H141:Q141,$U$1))+(COUNTIF(H141:Q141,$V$1))+(COUNTIF(H141:Q141,$W$1))+(COUNTIF(H141:Q141,$X$1))+(COUNTIF(H141:Q141,$Y$1))+(COUNTIF(H141:Q141,$Z$1)+(COUNTIF(H141:Q141,$AA$1)))</f>
        <v>0</v>
      </c>
    </row>
    <row r="142">
      <c r="A142" s="22">
        <v>141</v>
      </c>
      <c r="B142" s="57"/>
      <c r="C142" s="15"/>
      <c r="D142" s="16"/>
      <c r="E142" s="29"/>
      <c r="F142" s="48"/>
      <c r="G142" s="29"/>
      <c r="H142" s="48"/>
      <c r="I142" s="48"/>
      <c r="J142" s="48"/>
      <c r="K142" s="48"/>
      <c r="L142" s="48"/>
      <c r="M142" s="48"/>
      <c r="N142" s="48"/>
      <c r="O142" s="48"/>
      <c r="P142" s="48"/>
      <c r="Q142" s="112"/>
      <c r="R142" s="49">
        <f>SUM(COUNTIF(H142:Q142,$U$1))+(COUNTIF(H142:Q142,$V$1))+(COUNTIF(H142:Q142,$W$1))+(COUNTIF(H142:Q142,$X$1))+(COUNTIF(H142:Q142,$Y$1))+(COUNTIF(H142:Q142,$Z$1)+(COUNTIF(H142:Q142,$AA$1)))</f>
        <v>0</v>
      </c>
    </row>
    <row r="143">
      <c r="A143" s="22">
        <v>142</v>
      </c>
      <c r="B143" s="57"/>
      <c r="C143" s="15"/>
      <c r="D143" s="16"/>
      <c r="E143" s="29"/>
      <c r="F143" s="48"/>
      <c r="G143" s="29"/>
      <c r="H143" s="48"/>
      <c r="I143" s="48"/>
      <c r="J143" s="48"/>
      <c r="K143" s="48"/>
      <c r="L143" s="48"/>
      <c r="M143" s="48"/>
      <c r="N143" s="48"/>
      <c r="O143" s="48"/>
      <c r="P143" s="48"/>
      <c r="Q143" s="112"/>
      <c r="R143" s="49">
        <f>SUM(COUNTIF(H143:Q143,$U$1))+(COUNTIF(H143:Q143,$V$1))+(COUNTIF(H143:Q143,$W$1))+(COUNTIF(H143:Q143,$X$1))+(COUNTIF(H143:Q143,$Y$1))+(COUNTIF(H143:Q143,$Z$1)+(COUNTIF(H143:Q143,$AA$1)))</f>
        <v>0</v>
      </c>
    </row>
    <row r="144">
      <c r="A144" s="22">
        <v>143</v>
      </c>
      <c r="B144" s="57"/>
      <c r="C144" s="15"/>
      <c r="D144" s="16"/>
      <c r="E144" s="29"/>
      <c r="F144" s="48"/>
      <c r="G144" s="29"/>
      <c r="H144" s="48"/>
      <c r="I144" s="48"/>
      <c r="J144" s="48"/>
      <c r="K144" s="48"/>
      <c r="L144" s="48"/>
      <c r="M144" s="48"/>
      <c r="N144" s="48"/>
      <c r="O144" s="48"/>
      <c r="P144" s="48"/>
      <c r="Q144" s="112"/>
      <c r="R144" s="49">
        <f>SUM(COUNTIF(H144:Q144,$U$1))+(COUNTIF(H144:Q144,$V$1))+(COUNTIF(H144:Q144,$W$1))+(COUNTIF(H144:Q144,$X$1))+(COUNTIF(H144:Q144,$Y$1))+(COUNTIF(H144:Q144,$Z$1)+(COUNTIF(H144:Q144,$AA$1)))</f>
        <v>0</v>
      </c>
    </row>
    <row r="145">
      <c r="A145" s="22">
        <v>144</v>
      </c>
      <c r="B145" s="57"/>
      <c r="C145" s="15"/>
      <c r="D145" s="16"/>
      <c r="E145" s="29"/>
      <c r="F145" s="48"/>
      <c r="G145" s="29"/>
      <c r="H145" s="48"/>
      <c r="I145" s="48"/>
      <c r="J145" s="48"/>
      <c r="K145" s="48"/>
      <c r="L145" s="48"/>
      <c r="M145" s="48"/>
      <c r="N145" s="48"/>
      <c r="O145" s="48"/>
      <c r="P145" s="48"/>
      <c r="Q145" s="112"/>
      <c r="R145" s="49">
        <f>SUM(COUNTIF(H145:Q145,$U$1))+(COUNTIF(H145:Q145,$V$1))+(COUNTIF(H145:Q145,$W$1))+(COUNTIF(H145:Q145,$X$1))+(COUNTIF(H145:Q145,$Y$1))+(COUNTIF(H145:Q145,$Z$1)+(COUNTIF(H145:Q145,$AA$1)))</f>
        <v>0</v>
      </c>
    </row>
    <row r="146">
      <c r="A146" s="22">
        <v>145</v>
      </c>
      <c r="B146" s="57"/>
      <c r="C146" s="15"/>
      <c r="D146" s="16"/>
      <c r="E146" s="29"/>
      <c r="F146" s="48"/>
      <c r="G146" s="29"/>
      <c r="H146" s="48"/>
      <c r="I146" s="48"/>
      <c r="J146" s="48"/>
      <c r="K146" s="48"/>
      <c r="L146" s="48"/>
      <c r="M146" s="48"/>
      <c r="N146" s="48"/>
      <c r="O146" s="48"/>
      <c r="P146" s="48"/>
      <c r="Q146" s="112"/>
      <c r="R146" s="49">
        <f>SUM(COUNTIF(H146:Q146,$U$1))+(COUNTIF(H146:Q146,$V$1))+(COUNTIF(H146:Q146,$W$1))+(COUNTIF(H146:Q146,$X$1))+(COUNTIF(H146:Q146,$Y$1))+(COUNTIF(H146:Q146,$Z$1)+(COUNTIF(H146:Q146,$AA$1)))</f>
        <v>0</v>
      </c>
    </row>
    <row r="147">
      <c r="A147" s="22">
        <v>146</v>
      </c>
      <c r="B147" s="57"/>
      <c r="C147" s="15"/>
      <c r="D147" s="16"/>
      <c r="E147" s="29"/>
      <c r="F147" s="48"/>
      <c r="G147" s="29"/>
      <c r="H147" s="48"/>
      <c r="I147" s="48"/>
      <c r="J147" s="48"/>
      <c r="K147" s="48"/>
      <c r="L147" s="48"/>
      <c r="M147" s="48"/>
      <c r="N147" s="48"/>
      <c r="O147" s="48"/>
      <c r="P147" s="48"/>
      <c r="Q147" s="112"/>
      <c r="R147" s="49">
        <f>SUM(COUNTIF(H147:Q147,$U$1))+(COUNTIF(H147:Q147,$V$1))+(COUNTIF(H147:Q147,$W$1))+(COUNTIF(H147:Q147,$X$1))+(COUNTIF(H147:Q147,$Y$1))+(COUNTIF(H147:Q147,$Z$1)+(COUNTIF(H147:Q147,$AA$1)))</f>
        <v>0</v>
      </c>
    </row>
    <row r="148">
      <c r="A148" s="22">
        <v>147</v>
      </c>
      <c r="B148" s="57"/>
      <c r="C148" s="15"/>
      <c r="D148" s="16"/>
      <c r="E148" s="29"/>
      <c r="F148" s="48"/>
      <c r="G148" s="29"/>
      <c r="H148" s="48"/>
      <c r="I148" s="48"/>
      <c r="J148" s="48"/>
      <c r="K148" s="48"/>
      <c r="L148" s="48"/>
      <c r="M148" s="48"/>
      <c r="N148" s="48"/>
      <c r="O148" s="48"/>
      <c r="P148" s="48"/>
      <c r="Q148" s="112"/>
      <c r="R148" s="49">
        <f>SUM(COUNTIF(H148:Q148,$U$1))+(COUNTIF(H148:Q148,$V$1))+(COUNTIF(H148:Q148,$W$1))+(COUNTIF(H148:Q148,$X$1))+(COUNTIF(H148:Q148,$Y$1))+(COUNTIF(H148:Q148,$Z$1)+(COUNTIF(H148:Q148,$AA$1)))</f>
        <v>0</v>
      </c>
    </row>
    <row r="149">
      <c r="A149" s="22">
        <v>148</v>
      </c>
      <c r="B149" s="57"/>
      <c r="C149" s="15"/>
      <c r="D149" s="16"/>
      <c r="E149" s="29"/>
      <c r="F149" s="48"/>
      <c r="G149" s="29"/>
      <c r="H149" s="48"/>
      <c r="I149" s="48"/>
      <c r="J149" s="48"/>
      <c r="K149" s="48"/>
      <c r="L149" s="48"/>
      <c r="M149" s="48"/>
      <c r="N149" s="48"/>
      <c r="O149" s="48"/>
      <c r="P149" s="48"/>
      <c r="Q149" s="112"/>
      <c r="R149" s="49">
        <f>SUM(COUNTIF(H149:Q149,$U$1))+(COUNTIF(H149:Q149,$V$1))+(COUNTIF(H149:Q149,$W$1))+(COUNTIF(H149:Q149,$X$1))+(COUNTIF(H149:Q149,$Y$1))+(COUNTIF(H149:Q149,$Z$1)+(COUNTIF(H149:Q149,$AA$1)))</f>
        <v>0</v>
      </c>
    </row>
    <row r="150">
      <c r="A150" s="22">
        <v>149</v>
      </c>
      <c r="B150" s="57"/>
      <c r="C150" s="15"/>
      <c r="D150" s="16"/>
      <c r="E150" s="29"/>
      <c r="F150" s="48"/>
      <c r="G150" s="29"/>
      <c r="H150" s="48"/>
      <c r="I150" s="48"/>
      <c r="J150" s="48"/>
      <c r="K150" s="48"/>
      <c r="L150" s="48"/>
      <c r="M150" s="48"/>
      <c r="N150" s="48"/>
      <c r="O150" s="48"/>
      <c r="P150" s="48"/>
      <c r="Q150" s="112"/>
      <c r="R150" s="49">
        <f>SUM(COUNTIF(H150:Q150,$U$1))+(COUNTIF(H150:Q150,$V$1))+(COUNTIF(H150:Q150,$W$1))+(COUNTIF(H150:Q150,$X$1))+(COUNTIF(H150:Q150,$Y$1))+(COUNTIF(H150:Q150,$Z$1)+(COUNTIF(H150:Q150,$AA$1)))</f>
        <v>0</v>
      </c>
    </row>
    <row r="151">
      <c r="A151" s="22">
        <v>150</v>
      </c>
      <c r="B151" s="57"/>
      <c r="C151" s="15"/>
      <c r="D151" s="16"/>
      <c r="E151" s="29"/>
      <c r="F151" s="48"/>
      <c r="G151" s="29"/>
      <c r="H151" s="48"/>
      <c r="I151" s="48"/>
      <c r="J151" s="48"/>
      <c r="K151" s="48"/>
      <c r="L151" s="48"/>
      <c r="M151" s="48"/>
      <c r="N151" s="48"/>
      <c r="O151" s="48"/>
      <c r="P151" s="48"/>
      <c r="Q151" s="112"/>
      <c r="R151" s="49">
        <f>SUM(COUNTIF(H151:Q151,$U$1))+(COUNTIF(H151:Q151,$V$1))+(COUNTIF(H151:Q151,$W$1))+(COUNTIF(H151:Q151,$X$1))+(COUNTIF(H151:Q151,$Y$1))+(COUNTIF(H151:Q151,$Z$1)+(COUNTIF(H151:Q151,$AA$1)))</f>
        <v>0</v>
      </c>
    </row>
    <row r="152">
      <c r="A152" s="22">
        <v>151</v>
      </c>
      <c r="B152" s="57"/>
      <c r="C152" s="15"/>
      <c r="D152" s="16"/>
      <c r="E152" s="29"/>
      <c r="F152" s="48"/>
      <c r="G152" s="29"/>
      <c r="H152" s="48"/>
      <c r="I152" s="48"/>
      <c r="J152" s="48"/>
      <c r="K152" s="48"/>
      <c r="L152" s="48"/>
      <c r="M152" s="48"/>
      <c r="N152" s="48"/>
      <c r="O152" s="48"/>
      <c r="P152" s="48"/>
      <c r="Q152" s="112"/>
      <c r="R152" s="49">
        <f>SUM(COUNTIF(H152:Q152,$U$1))+(COUNTIF(H152:Q152,$V$1))+(COUNTIF(H152:Q152,$W$1))+(COUNTIF(H152:Q152,$X$1))+(COUNTIF(H152:Q152,$Y$1))+(COUNTIF(H152:Q152,$Z$1)+(COUNTIF(H152:Q152,$AA$1)))</f>
        <v>0</v>
      </c>
    </row>
    <row r="153">
      <c r="A153" s="22">
        <v>152</v>
      </c>
      <c r="B153" s="57"/>
      <c r="C153" s="15"/>
      <c r="D153" s="16"/>
      <c r="E153" s="29"/>
      <c r="F153" s="48"/>
      <c r="G153" s="29"/>
      <c r="H153" s="48"/>
      <c r="I153" s="48"/>
      <c r="J153" s="48"/>
      <c r="K153" s="48"/>
      <c r="L153" s="48"/>
      <c r="M153" s="48"/>
      <c r="N153" s="48"/>
      <c r="O153" s="48"/>
      <c r="P153" s="48"/>
      <c r="Q153" s="112"/>
      <c r="R153" s="49">
        <f>SUM(COUNTIF(H153:Q153,$U$1))+(COUNTIF(H153:Q153,$V$1))+(COUNTIF(H153:Q153,$W$1))+(COUNTIF(H153:Q153,$X$1))+(COUNTIF(H153:Q153,$Y$1))+(COUNTIF(H153:Q153,$Z$1)+(COUNTIF(H153:Q153,$AA$1)))</f>
        <v>0</v>
      </c>
    </row>
    <row r="154">
      <c r="A154" s="22">
        <v>153</v>
      </c>
      <c r="B154" s="57"/>
      <c r="C154" s="15"/>
      <c r="D154" s="16"/>
      <c r="E154" s="29"/>
      <c r="F154" s="48"/>
      <c r="G154" s="29"/>
      <c r="H154" s="48"/>
      <c r="I154" s="48"/>
      <c r="J154" s="48"/>
      <c r="K154" s="48"/>
      <c r="L154" s="48"/>
      <c r="M154" s="48"/>
      <c r="N154" s="48"/>
      <c r="O154" s="48"/>
      <c r="P154" s="48"/>
      <c r="Q154" s="112"/>
      <c r="R154" s="49">
        <f>SUM(COUNTIF(H154:Q154,$U$1))+(COUNTIF(H154:Q154,$V$1))+(COUNTIF(H154:Q154,$W$1))+(COUNTIF(H154:Q154,$X$1))+(COUNTIF(H154:Q154,$Y$1))+(COUNTIF(H154:Q154,$Z$1)+(COUNTIF(H154:Q154,$AA$1)))</f>
        <v>0</v>
      </c>
    </row>
    <row r="155">
      <c r="A155" s="22">
        <v>154</v>
      </c>
      <c r="B155" s="57"/>
      <c r="C155" s="15"/>
      <c r="D155" s="16"/>
      <c r="E155" s="29"/>
      <c r="F155" s="48"/>
      <c r="G155" s="29"/>
      <c r="H155" s="48"/>
      <c r="I155" s="48"/>
      <c r="J155" s="48"/>
      <c r="K155" s="48"/>
      <c r="L155" s="48"/>
      <c r="M155" s="48"/>
      <c r="N155" s="48"/>
      <c r="O155" s="48"/>
      <c r="P155" s="48"/>
      <c r="Q155" s="112"/>
      <c r="R155" s="49">
        <f>SUM(COUNTIF(H155:Q155,$U$1))+(COUNTIF(H155:Q155,$V$1))+(COUNTIF(H155:Q155,$W$1))+(COUNTIF(H155:Q155,$X$1))+(COUNTIF(H155:Q155,$Y$1))+(COUNTIF(H155:Q155,$Z$1)+(COUNTIF(H155:Q155,$AA$1)))</f>
        <v>0</v>
      </c>
    </row>
    <row r="156">
      <c r="A156" s="22">
        <v>155</v>
      </c>
      <c r="B156" s="57"/>
      <c r="C156" s="15"/>
      <c r="D156" s="16"/>
      <c r="E156" s="29"/>
      <c r="F156" s="48"/>
      <c r="G156" s="29"/>
      <c r="H156" s="48"/>
      <c r="I156" s="48"/>
      <c r="J156" s="48"/>
      <c r="K156" s="48"/>
      <c r="L156" s="48"/>
      <c r="M156" s="48"/>
      <c r="N156" s="48"/>
      <c r="O156" s="48"/>
      <c r="P156" s="48"/>
      <c r="Q156" s="112"/>
      <c r="R156" s="49">
        <f>SUM(COUNTIF(H156:Q156,$U$1))+(COUNTIF(H156:Q156,$V$1))+(COUNTIF(H156:Q156,$W$1))+(COUNTIF(H156:Q156,$X$1))+(COUNTIF(H156:Q156,$Y$1))+(COUNTIF(H156:Q156,$Z$1)+(COUNTIF(H156:Q156,$AA$1)))</f>
        <v>0</v>
      </c>
    </row>
    <row r="157">
      <c r="A157" s="22">
        <v>156</v>
      </c>
      <c r="B157" s="57"/>
      <c r="C157" s="15"/>
      <c r="D157" s="16"/>
      <c r="E157" s="29"/>
      <c r="F157" s="48"/>
      <c r="G157" s="29"/>
      <c r="H157" s="48"/>
      <c r="I157" s="48"/>
      <c r="J157" s="48"/>
      <c r="K157" s="48"/>
      <c r="L157" s="48"/>
      <c r="M157" s="48"/>
      <c r="N157" s="48"/>
      <c r="O157" s="48"/>
      <c r="P157" s="48"/>
      <c r="Q157" s="112"/>
      <c r="R157" s="49">
        <f>SUM(COUNTIF(H157:Q157,$U$1))+(COUNTIF(H157:Q157,$V$1))+(COUNTIF(H157:Q157,$W$1))+(COUNTIF(H157:Q157,$X$1))+(COUNTIF(H157:Q157,$Y$1))+(COUNTIF(H157:Q157,$Z$1)+(COUNTIF(H157:Q157,$AA$1)))</f>
        <v>0</v>
      </c>
    </row>
    <row r="158">
      <c r="A158" s="22">
        <v>157</v>
      </c>
      <c r="B158" s="57"/>
      <c r="C158" s="15"/>
      <c r="D158" s="16"/>
      <c r="E158" s="29"/>
      <c r="F158" s="48"/>
      <c r="G158" s="29"/>
      <c r="H158" s="48"/>
      <c r="I158" s="48"/>
      <c r="J158" s="48"/>
      <c r="K158" s="48"/>
      <c r="L158" s="48"/>
      <c r="M158" s="48"/>
      <c r="N158" s="48"/>
      <c r="O158" s="48"/>
      <c r="P158" s="48"/>
      <c r="Q158" s="112"/>
      <c r="R158" s="49">
        <f>SUM(COUNTIF(H158:Q158,$U$1))+(COUNTIF(H158:Q158,$V$1))+(COUNTIF(H158:Q158,$W$1))+(COUNTIF(H158:Q158,$X$1))+(COUNTIF(H158:Q158,$Y$1))+(COUNTIF(H158:Q158,$Z$1)+(COUNTIF(H158:Q158,$AA$1)))</f>
        <v>0</v>
      </c>
    </row>
    <row r="159">
      <c r="A159" s="22">
        <v>158</v>
      </c>
      <c r="B159" s="57"/>
      <c r="C159" s="15"/>
      <c r="D159" s="16"/>
      <c r="E159" s="29"/>
      <c r="F159" s="48"/>
      <c r="G159" s="29"/>
      <c r="H159" s="48"/>
      <c r="I159" s="48"/>
      <c r="J159" s="48"/>
      <c r="K159" s="48"/>
      <c r="L159" s="48"/>
      <c r="M159" s="48"/>
      <c r="N159" s="48"/>
      <c r="O159" s="48"/>
      <c r="P159" s="48"/>
      <c r="Q159" s="112"/>
      <c r="R159" s="49">
        <f>SUM(COUNTIF(H159:Q159,$U$1))+(COUNTIF(H159:Q159,$V$1))+(COUNTIF(H159:Q159,$W$1))+(COUNTIF(H159:Q159,$X$1))+(COUNTIF(H159:Q159,$Y$1))+(COUNTIF(H159:Q159,$Z$1)+(COUNTIF(H159:Q159,$AA$1)))</f>
        <v>0</v>
      </c>
    </row>
    <row r="160">
      <c r="A160" s="22">
        <v>159</v>
      </c>
      <c r="B160" s="57"/>
      <c r="C160" s="15"/>
      <c r="D160" s="16"/>
      <c r="E160" s="29"/>
      <c r="F160" s="48"/>
      <c r="G160" s="29"/>
      <c r="H160" s="48"/>
      <c r="I160" s="48"/>
      <c r="J160" s="48"/>
      <c r="K160" s="48"/>
      <c r="L160" s="48"/>
      <c r="M160" s="48"/>
      <c r="N160" s="48"/>
      <c r="O160" s="48"/>
      <c r="P160" s="48"/>
      <c r="Q160" s="112"/>
      <c r="R160" s="49">
        <f>SUM(COUNTIF(H160:Q160,$U$1))+(COUNTIF(H160:Q160,$V$1))+(COUNTIF(H160:Q160,$W$1))+(COUNTIF(H160:Q160,$X$1))+(COUNTIF(H160:Q160,$Y$1))+(COUNTIF(H160:Q160,$Z$1)+(COUNTIF(H160:Q160,$AA$1)))</f>
        <v>0</v>
      </c>
    </row>
    <row r="161">
      <c r="A161" s="22">
        <v>160</v>
      </c>
      <c r="B161" s="57"/>
      <c r="C161" s="15"/>
      <c r="D161" s="16"/>
      <c r="E161" s="29"/>
      <c r="F161" s="48"/>
      <c r="G161" s="29"/>
      <c r="H161" s="48"/>
      <c r="I161" s="48"/>
      <c r="J161" s="48"/>
      <c r="K161" s="48"/>
      <c r="L161" s="48"/>
      <c r="M161" s="48"/>
      <c r="N161" s="48"/>
      <c r="O161" s="48"/>
      <c r="P161" s="48"/>
      <c r="Q161" s="112"/>
      <c r="R161" s="49">
        <f>SUM(COUNTIF(H161:Q161,$U$1))+(COUNTIF(H161:Q161,$V$1))+(COUNTIF(H161:Q161,$W$1))+(COUNTIF(H161:Q161,$X$1))+(COUNTIF(H161:Q161,$Y$1))+(COUNTIF(H161:Q161,$Z$1)+(COUNTIF(H161:Q161,$AA$1)))</f>
        <v>0</v>
      </c>
    </row>
    <row r="162">
      <c r="A162" s="22">
        <v>161</v>
      </c>
      <c r="B162" s="57"/>
      <c r="C162" s="15"/>
      <c r="D162" s="16"/>
      <c r="E162" s="29"/>
      <c r="F162" s="48"/>
      <c r="G162" s="29"/>
      <c r="H162" s="48"/>
      <c r="I162" s="48"/>
      <c r="J162" s="48"/>
      <c r="K162" s="48"/>
      <c r="L162" s="48"/>
      <c r="M162" s="48"/>
      <c r="N162" s="48"/>
      <c r="O162" s="48"/>
      <c r="P162" s="48"/>
      <c r="Q162" s="112"/>
      <c r="R162" s="49">
        <f>SUM(COUNTIF(H162:Q162,$U$1))+(COUNTIF(H162:Q162,$V$1))+(COUNTIF(H162:Q162,$W$1))+(COUNTIF(H162:Q162,$X$1))+(COUNTIF(H162:Q162,$Y$1))+(COUNTIF(H162:Q162,$Z$1)+(COUNTIF(H162:Q162,$AA$1)))</f>
        <v>0</v>
      </c>
    </row>
    <row r="163">
      <c r="A163" s="22">
        <v>162</v>
      </c>
      <c r="B163" s="57"/>
      <c r="C163" s="15"/>
      <c r="D163" s="16"/>
      <c r="E163" s="29"/>
      <c r="F163" s="48"/>
      <c r="G163" s="29"/>
      <c r="H163" s="48"/>
      <c r="I163" s="48"/>
      <c r="J163" s="48"/>
      <c r="K163" s="48"/>
      <c r="L163" s="48"/>
      <c r="M163" s="48"/>
      <c r="N163" s="48"/>
      <c r="O163" s="48"/>
      <c r="P163" s="48"/>
      <c r="Q163" s="112"/>
      <c r="R163" s="49">
        <f>SUM(COUNTIF(H163:Q163,$U$1))+(COUNTIF(H163:Q163,$V$1))+(COUNTIF(H163:Q163,$W$1))+(COUNTIF(H163:Q163,$X$1))+(COUNTIF(H163:Q163,$Y$1))+(COUNTIF(H163:Q163,$Z$1)+(COUNTIF(H163:Q163,$AA$1)))</f>
        <v>0</v>
      </c>
    </row>
    <row r="164">
      <c r="A164" s="22">
        <v>163</v>
      </c>
      <c r="B164" s="57"/>
      <c r="C164" s="15"/>
      <c r="D164" s="16"/>
      <c r="E164" s="29"/>
      <c r="F164" s="48"/>
      <c r="G164" s="29"/>
      <c r="H164" s="48"/>
      <c r="I164" s="48"/>
      <c r="J164" s="48"/>
      <c r="K164" s="48"/>
      <c r="L164" s="48"/>
      <c r="M164" s="48"/>
      <c r="N164" s="48"/>
      <c r="O164" s="48"/>
      <c r="P164" s="48"/>
      <c r="Q164" s="112"/>
      <c r="R164" s="49">
        <f>SUM(COUNTIF(H164:Q164,$U$1))+(COUNTIF(H164:Q164,$V$1))+(COUNTIF(H164:Q164,$W$1))+(COUNTIF(H164:Q164,$X$1))+(COUNTIF(H164:Q164,$Y$1))+(COUNTIF(H164:Q164,$Z$1)+(COUNTIF(H164:Q164,$AA$1)))</f>
        <v>0</v>
      </c>
    </row>
    <row r="165">
      <c r="A165" s="22">
        <v>164</v>
      </c>
      <c r="B165" s="57"/>
      <c r="C165" s="15"/>
      <c r="D165" s="16"/>
      <c r="E165" s="29"/>
      <c r="F165" s="48"/>
      <c r="G165" s="29"/>
      <c r="H165" s="48"/>
      <c r="I165" s="48"/>
      <c r="J165" s="48"/>
      <c r="K165" s="48"/>
      <c r="L165" s="48"/>
      <c r="M165" s="48"/>
      <c r="N165" s="48"/>
      <c r="O165" s="48"/>
      <c r="P165" s="48"/>
      <c r="Q165" s="112"/>
      <c r="R165" s="49">
        <f>SUM(COUNTIF(H165:Q165,$U$1))+(COUNTIF(H165:Q165,$V$1))+(COUNTIF(H165:Q165,$W$1))+(COUNTIF(H165:Q165,$X$1))+(COUNTIF(H165:Q165,$Y$1))+(COUNTIF(H165:Q165,$Z$1)+(COUNTIF(H165:Q165,$AA$1)))</f>
        <v>0</v>
      </c>
    </row>
    <row r="166">
      <c r="A166" s="22">
        <v>165</v>
      </c>
      <c r="B166" s="57"/>
      <c r="C166" s="15"/>
      <c r="D166" s="16"/>
      <c r="E166" s="29"/>
      <c r="F166" s="48"/>
      <c r="G166" s="29"/>
      <c r="H166" s="48"/>
      <c r="I166" s="48"/>
      <c r="J166" s="48"/>
      <c r="K166" s="48"/>
      <c r="L166" s="48"/>
      <c r="M166" s="48"/>
      <c r="N166" s="48"/>
      <c r="O166" s="48"/>
      <c r="P166" s="48"/>
      <c r="Q166" s="112"/>
      <c r="R166" s="49">
        <f>SUM(COUNTIF(H166:Q166,$U$1))+(COUNTIF(H166:Q166,$V$1))+(COUNTIF(H166:Q166,$W$1))+(COUNTIF(H166:Q166,$X$1))+(COUNTIF(H166:Q166,$Y$1))+(COUNTIF(H166:Q166,$Z$1)+(COUNTIF(H166:Q166,$AA$1)))</f>
        <v>0</v>
      </c>
    </row>
    <row r="167">
      <c r="A167" s="22">
        <v>166</v>
      </c>
      <c r="B167" s="57"/>
      <c r="C167" s="15"/>
      <c r="D167" s="16"/>
      <c r="E167" s="29"/>
      <c r="F167" s="48"/>
      <c r="G167" s="29"/>
      <c r="H167" s="48"/>
      <c r="I167" s="48"/>
      <c r="J167" s="48"/>
      <c r="K167" s="48"/>
      <c r="L167" s="48"/>
      <c r="M167" s="48"/>
      <c r="N167" s="48"/>
      <c r="O167" s="48"/>
      <c r="P167" s="48"/>
      <c r="Q167" s="112"/>
      <c r="R167" s="49">
        <f>SUM(COUNTIF(H167:Q167,$U$1))+(COUNTIF(H167:Q167,$V$1))+(COUNTIF(H167:Q167,$W$1))+(COUNTIF(H167:Q167,$X$1))+(COUNTIF(H167:Q167,$Y$1))+(COUNTIF(H167:Q167,$Z$1)+(COUNTIF(H167:Q167,$AA$1)))</f>
        <v>0</v>
      </c>
    </row>
    <row r="168">
      <c r="A168" s="22">
        <v>167</v>
      </c>
      <c r="B168" s="57"/>
      <c r="C168" s="15"/>
      <c r="D168" s="16"/>
      <c r="E168" s="29"/>
      <c r="F168" s="48"/>
      <c r="G168" s="29"/>
      <c r="H168" s="48"/>
      <c r="I168" s="48"/>
      <c r="J168" s="48"/>
      <c r="K168" s="48"/>
      <c r="L168" s="48"/>
      <c r="M168" s="48"/>
      <c r="N168" s="48"/>
      <c r="O168" s="48"/>
      <c r="P168" s="48"/>
      <c r="Q168" s="112"/>
      <c r="R168" s="49">
        <f>SUM(COUNTIF(H168:Q168,$U$1))+(COUNTIF(H168:Q168,$V$1))+(COUNTIF(H168:Q168,$W$1))+(COUNTIF(H168:Q168,$X$1))+(COUNTIF(H168:Q168,$Y$1))+(COUNTIF(H168:Q168,$Z$1)+(COUNTIF(H168:Q168,$AA$1)))</f>
        <v>0</v>
      </c>
    </row>
    <row r="169">
      <c r="A169" s="22">
        <v>168</v>
      </c>
      <c r="B169" s="57"/>
      <c r="C169" s="15"/>
      <c r="D169" s="16"/>
      <c r="E169" s="29"/>
      <c r="F169" s="48"/>
      <c r="G169" s="29"/>
      <c r="H169" s="48"/>
      <c r="I169" s="48"/>
      <c r="J169" s="48"/>
      <c r="K169" s="48"/>
      <c r="L169" s="48"/>
      <c r="M169" s="48"/>
      <c r="N169" s="48"/>
      <c r="O169" s="48"/>
      <c r="P169" s="48"/>
      <c r="Q169" s="112"/>
      <c r="R169" s="49">
        <f>SUM(COUNTIF(H169:Q169,$U$1))+(COUNTIF(H169:Q169,$V$1))+(COUNTIF(H169:Q169,$W$1))+(COUNTIF(H169:Q169,$X$1))+(COUNTIF(H169:Q169,$Y$1))+(COUNTIF(H169:Q169,$Z$1)+(COUNTIF(H169:Q169,$AA$1)))</f>
        <v>0</v>
      </c>
    </row>
    <row r="170">
      <c r="A170" s="22">
        <v>169</v>
      </c>
      <c r="B170" s="57"/>
      <c r="C170" s="15"/>
      <c r="D170" s="16"/>
      <c r="E170" s="29"/>
      <c r="F170" s="48"/>
      <c r="G170" s="29"/>
      <c r="H170" s="48"/>
      <c r="I170" s="48"/>
      <c r="J170" s="48"/>
      <c r="K170" s="48"/>
      <c r="L170" s="48"/>
      <c r="M170" s="48"/>
      <c r="N170" s="48"/>
      <c r="O170" s="48"/>
      <c r="P170" s="48"/>
      <c r="Q170" s="112"/>
      <c r="R170" s="49">
        <f>SUM(COUNTIF(H170:Q170,$U$1))+(COUNTIF(H170:Q170,$V$1))+(COUNTIF(H170:Q170,$W$1))+(COUNTIF(H170:Q170,$X$1))+(COUNTIF(H170:Q170,$Y$1))+(COUNTIF(H170:Q170,$Z$1)+(COUNTIF(H170:Q170,$AA$1)))</f>
        <v>0</v>
      </c>
    </row>
    <row r="171">
      <c r="A171" s="22">
        <v>170</v>
      </c>
      <c r="B171" s="57"/>
      <c r="C171" s="15"/>
      <c r="D171" s="16"/>
      <c r="E171" s="29"/>
      <c r="F171" s="48"/>
      <c r="G171" s="29"/>
      <c r="H171" s="48"/>
      <c r="I171" s="48"/>
      <c r="J171" s="48"/>
      <c r="K171" s="48"/>
      <c r="L171" s="48"/>
      <c r="M171" s="48"/>
      <c r="N171" s="48"/>
      <c r="O171" s="48"/>
      <c r="P171" s="48"/>
      <c r="Q171" s="112"/>
      <c r="R171" s="49">
        <f>SUM(COUNTIF(H171:Q171,$U$1))+(COUNTIF(H171:Q171,$V$1))+(COUNTIF(H171:Q171,$W$1))+(COUNTIF(H171:Q171,$X$1))+(COUNTIF(H171:Q171,$Y$1))+(COUNTIF(H171:Q171,$Z$1)+(COUNTIF(H171:Q171,$AA$1)))</f>
        <v>0</v>
      </c>
    </row>
    <row r="172">
      <c r="A172" s="22">
        <v>171</v>
      </c>
      <c r="B172" s="57"/>
      <c r="C172" s="15"/>
      <c r="D172" s="16"/>
      <c r="E172" s="29"/>
      <c r="F172" s="48"/>
      <c r="G172" s="29"/>
      <c r="H172" s="48"/>
      <c r="I172" s="48"/>
      <c r="J172" s="48"/>
      <c r="K172" s="48"/>
      <c r="L172" s="48"/>
      <c r="M172" s="48"/>
      <c r="N172" s="48"/>
      <c r="O172" s="48"/>
      <c r="P172" s="48"/>
      <c r="Q172" s="112"/>
      <c r="R172" s="49">
        <f>SUM(COUNTIF(H172:Q172,$U$1))+(COUNTIF(H172:Q172,$V$1))+(COUNTIF(H172:Q172,$W$1))+(COUNTIF(H172:Q172,$X$1))+(COUNTIF(H172:Q172,$Y$1))+(COUNTIF(H172:Q172,$Z$1)+(COUNTIF(H172:Q172,$AA$1)))</f>
        <v>0</v>
      </c>
    </row>
    <row r="173">
      <c r="A173" s="22">
        <v>172</v>
      </c>
      <c r="B173" s="57"/>
      <c r="C173" s="15"/>
      <c r="D173" s="16"/>
      <c r="E173" s="29"/>
      <c r="F173" s="48"/>
      <c r="G173" s="29"/>
      <c r="H173" s="48"/>
      <c r="I173" s="48"/>
      <c r="J173" s="48"/>
      <c r="K173" s="48"/>
      <c r="L173" s="48"/>
      <c r="M173" s="48"/>
      <c r="N173" s="48"/>
      <c r="O173" s="48"/>
      <c r="P173" s="48"/>
      <c r="Q173" s="112"/>
      <c r="R173" s="49">
        <f>SUM(COUNTIF(H173:Q173,$U$1))+(COUNTIF(H173:Q173,$V$1))+(COUNTIF(H173:Q173,$W$1))+(COUNTIF(H173:Q173,$X$1))+(COUNTIF(H173:Q173,$Y$1))+(COUNTIF(H173:Q173,$Z$1)+(COUNTIF(H173:Q173,$AA$1)))</f>
        <v>0</v>
      </c>
    </row>
    <row r="174">
      <c r="A174" s="22">
        <v>173</v>
      </c>
      <c r="B174" s="57"/>
      <c r="C174" s="15"/>
      <c r="D174" s="16"/>
      <c r="E174" s="29"/>
      <c r="F174" s="48"/>
      <c r="G174" s="29"/>
      <c r="H174" s="48"/>
      <c r="I174" s="48"/>
      <c r="J174" s="48"/>
      <c r="K174" s="48"/>
      <c r="L174" s="48"/>
      <c r="M174" s="48"/>
      <c r="N174" s="48"/>
      <c r="O174" s="48"/>
      <c r="P174" s="48"/>
      <c r="Q174" s="112"/>
      <c r="R174" s="49">
        <f>SUM(COUNTIF(H174:Q174,$U$1))+(COUNTIF(H174:Q174,$V$1))+(COUNTIF(H174:Q174,$W$1))+(COUNTIF(H174:Q174,$X$1))+(COUNTIF(H174:Q174,$Y$1))+(COUNTIF(H174:Q174,$Z$1)+(COUNTIF(H174:Q174,$AA$1)))</f>
        <v>0</v>
      </c>
    </row>
    <row r="175">
      <c r="A175" s="22">
        <v>174</v>
      </c>
      <c r="B175" s="57"/>
      <c r="C175" s="15"/>
      <c r="D175" s="16"/>
      <c r="E175" s="29"/>
      <c r="F175" s="48"/>
      <c r="G175" s="29"/>
      <c r="H175" s="48"/>
      <c r="I175" s="48"/>
      <c r="J175" s="48"/>
      <c r="K175" s="48"/>
      <c r="L175" s="48"/>
      <c r="M175" s="48"/>
      <c r="N175" s="48"/>
      <c r="O175" s="48"/>
      <c r="P175" s="48"/>
      <c r="Q175" s="112"/>
      <c r="R175" s="49">
        <f>SUM(COUNTIF(H175:Q175,$U$1))+(COUNTIF(H175:Q175,$V$1))+(COUNTIF(H175:Q175,$W$1))+(COUNTIF(H175:Q175,$X$1))+(COUNTIF(H175:Q175,$Y$1))+(COUNTIF(H175:Q175,$Z$1)+(COUNTIF(H175:Q175,$AA$1)))</f>
        <v>0</v>
      </c>
    </row>
    <row r="176">
      <c r="A176" s="22">
        <v>175</v>
      </c>
      <c r="B176" s="57"/>
      <c r="C176" s="15"/>
      <c r="D176" s="16"/>
      <c r="E176" s="29"/>
      <c r="F176" s="48"/>
      <c r="G176" s="29"/>
      <c r="H176" s="48"/>
      <c r="I176" s="48"/>
      <c r="J176" s="48"/>
      <c r="K176" s="48"/>
      <c r="L176" s="48"/>
      <c r="M176" s="48"/>
      <c r="N176" s="48"/>
      <c r="O176" s="48"/>
      <c r="P176" s="48"/>
      <c r="Q176" s="112"/>
      <c r="R176" s="49">
        <f>SUM(COUNTIF(H176:Q176,$U$1))+(COUNTIF(H176:Q176,$V$1))+(COUNTIF(H176:Q176,$W$1))+(COUNTIF(H176:Q176,$X$1))+(COUNTIF(H176:Q176,$Y$1))+(COUNTIF(H176:Q176,$Z$1)+(COUNTIF(H176:Q176,$AA$1)))</f>
        <v>0</v>
      </c>
    </row>
    <row r="177">
      <c r="A177" s="22">
        <v>176</v>
      </c>
      <c r="B177" s="57"/>
      <c r="C177" s="15"/>
      <c r="D177" s="16"/>
      <c r="E177" s="29"/>
      <c r="F177" s="48"/>
      <c r="G177" s="29"/>
      <c r="H177" s="48"/>
      <c r="I177" s="48"/>
      <c r="J177" s="48"/>
      <c r="K177" s="48"/>
      <c r="L177" s="48"/>
      <c r="M177" s="48"/>
      <c r="N177" s="48"/>
      <c r="O177" s="48"/>
      <c r="P177" s="48"/>
      <c r="Q177" s="112"/>
      <c r="R177" s="49">
        <f>SUM(COUNTIF(H177:Q177,$U$1))+(COUNTIF(H177:Q177,$V$1))+(COUNTIF(H177:Q177,$W$1))+(COUNTIF(H177:Q177,$X$1))+(COUNTIF(H177:Q177,$Y$1))+(COUNTIF(H177:Q177,$Z$1)+(COUNTIF(H177:Q177,$AA$1)))</f>
        <v>0</v>
      </c>
    </row>
    <row r="178">
      <c r="A178" s="22">
        <v>177</v>
      </c>
      <c r="B178" s="57"/>
      <c r="C178" s="15"/>
      <c r="D178" s="16"/>
      <c r="E178" s="29"/>
      <c r="F178" s="48"/>
      <c r="G178" s="29"/>
      <c r="H178" s="48"/>
      <c r="I178" s="48"/>
      <c r="J178" s="48"/>
      <c r="K178" s="48"/>
      <c r="L178" s="48"/>
      <c r="M178" s="48"/>
      <c r="N178" s="48"/>
      <c r="O178" s="48"/>
      <c r="P178" s="48"/>
      <c r="Q178" s="112"/>
      <c r="R178" s="49">
        <f>SUM(COUNTIF(H178:Q178,$U$1))+(COUNTIF(H178:Q178,$V$1))+(COUNTIF(H178:Q178,$W$1))+(COUNTIF(H178:Q178,$X$1))+(COUNTIF(H178:Q178,$Y$1))+(COUNTIF(H178:Q178,$Z$1)+(COUNTIF(H178:Q178,$AA$1)))</f>
        <v>0</v>
      </c>
    </row>
    <row r="179">
      <c r="A179" s="22">
        <v>178</v>
      </c>
      <c r="B179" s="57"/>
      <c r="C179" s="15"/>
      <c r="D179" s="16"/>
      <c r="E179" s="29"/>
      <c r="F179" s="48"/>
      <c r="G179" s="29"/>
      <c r="H179" s="48"/>
      <c r="I179" s="48"/>
      <c r="J179" s="48"/>
      <c r="K179" s="48"/>
      <c r="L179" s="48"/>
      <c r="M179" s="48"/>
      <c r="N179" s="48"/>
      <c r="O179" s="48"/>
      <c r="P179" s="48"/>
      <c r="Q179" s="112"/>
      <c r="R179" s="49">
        <f>SUM(COUNTIF(H179:Q179,$U$1))+(COUNTIF(H179:Q179,$V$1))+(COUNTIF(H179:Q179,$W$1))+(COUNTIF(H179:Q179,$X$1))+(COUNTIF(H179:Q179,$Y$1))+(COUNTIF(H179:Q179,$Z$1)+(COUNTIF(H179:Q179,$AA$1)))</f>
        <v>0</v>
      </c>
    </row>
    <row r="180">
      <c r="A180" s="22">
        <v>179</v>
      </c>
      <c r="B180" s="57"/>
      <c r="C180" s="15"/>
      <c r="D180" s="16"/>
      <c r="E180" s="29"/>
      <c r="F180" s="48"/>
      <c r="G180" s="29"/>
      <c r="H180" s="48"/>
      <c r="I180" s="48"/>
      <c r="J180" s="48"/>
      <c r="K180" s="48"/>
      <c r="L180" s="48"/>
      <c r="M180" s="48"/>
      <c r="N180" s="48"/>
      <c r="O180" s="48"/>
      <c r="P180" s="48"/>
      <c r="Q180" s="112"/>
      <c r="R180" s="49">
        <f>SUM(COUNTIF(H180:Q180,$U$1))+(COUNTIF(H180:Q180,$V$1))+(COUNTIF(H180:Q180,$W$1))+(COUNTIF(H180:Q180,$X$1))+(COUNTIF(H180:Q180,$Y$1))+(COUNTIF(H180:Q180,$Z$1)+(COUNTIF(H180:Q180,$AA$1)))</f>
        <v>0</v>
      </c>
    </row>
    <row r="181">
      <c r="A181" s="22">
        <v>180</v>
      </c>
      <c r="B181" s="57"/>
      <c r="C181" s="15"/>
      <c r="D181" s="16"/>
      <c r="E181" s="29"/>
      <c r="F181" s="48"/>
      <c r="G181" s="29"/>
      <c r="H181" s="48"/>
      <c r="I181" s="48"/>
      <c r="J181" s="48"/>
      <c r="K181" s="48"/>
      <c r="L181" s="48"/>
      <c r="M181" s="48"/>
      <c r="N181" s="48"/>
      <c r="O181" s="48"/>
      <c r="P181" s="48"/>
      <c r="Q181" s="112"/>
      <c r="R181" s="49">
        <f>SUM(COUNTIF(H181:Q181,$U$1))+(COUNTIF(H181:Q181,$V$1))+(COUNTIF(H181:Q181,$W$1))+(COUNTIF(H181:Q181,$X$1))+(COUNTIF(H181:Q181,$Y$1))+(COUNTIF(H181:Q181,$Z$1)+(COUNTIF(H181:Q181,$AA$1)))</f>
        <v>0</v>
      </c>
    </row>
    <row r="182">
      <c r="A182" s="22">
        <v>181</v>
      </c>
      <c r="B182" s="57"/>
      <c r="C182" s="15"/>
      <c r="D182" s="16"/>
      <c r="E182" s="29"/>
      <c r="F182" s="48"/>
      <c r="G182" s="29"/>
      <c r="H182" s="48"/>
      <c r="I182" s="48"/>
      <c r="J182" s="48"/>
      <c r="K182" s="48"/>
      <c r="L182" s="48"/>
      <c r="M182" s="48"/>
      <c r="N182" s="48"/>
      <c r="O182" s="48"/>
      <c r="P182" s="48"/>
      <c r="Q182" s="112"/>
      <c r="R182" s="49">
        <f>SUM(COUNTIF(H182:Q182,$U$1))+(COUNTIF(H182:Q182,$V$1))+(COUNTIF(H182:Q182,$W$1))+(COUNTIF(H182:Q182,$X$1))+(COUNTIF(H182:Q182,$Y$1))+(COUNTIF(H182:Q182,$Z$1)+(COUNTIF(H182:Q182,$AA$1)))</f>
        <v>0</v>
      </c>
    </row>
    <row r="183">
      <c r="A183" s="22">
        <v>182</v>
      </c>
      <c r="B183" s="57"/>
      <c r="C183" s="15"/>
      <c r="D183" s="16"/>
      <c r="E183" s="29"/>
      <c r="F183" s="48"/>
      <c r="G183" s="29"/>
      <c r="H183" s="48"/>
      <c r="I183" s="48"/>
      <c r="J183" s="48"/>
      <c r="K183" s="48"/>
      <c r="L183" s="48"/>
      <c r="M183" s="48"/>
      <c r="N183" s="48"/>
      <c r="O183" s="48"/>
      <c r="P183" s="48"/>
      <c r="Q183" s="112"/>
      <c r="R183" s="49">
        <f>SUM(COUNTIF(H183:Q183,$U$1))+(COUNTIF(H183:Q183,$V$1))+(COUNTIF(H183:Q183,$W$1))+(COUNTIF(H183:Q183,$X$1))+(COUNTIF(H183:Q183,$Y$1))+(COUNTIF(H183:Q183,$Z$1)+(COUNTIF(H183:Q183,$AA$1)))</f>
        <v>0</v>
      </c>
    </row>
    <row r="184">
      <c r="A184" s="22">
        <v>183</v>
      </c>
      <c r="B184" s="57"/>
      <c r="C184" s="15"/>
      <c r="D184" s="16"/>
      <c r="E184" s="29"/>
      <c r="F184" s="48"/>
      <c r="G184" s="29"/>
      <c r="H184" s="48"/>
      <c r="I184" s="48"/>
      <c r="J184" s="48"/>
      <c r="K184" s="48"/>
      <c r="L184" s="48"/>
      <c r="M184" s="48"/>
      <c r="N184" s="48"/>
      <c r="O184" s="48"/>
      <c r="P184" s="48"/>
      <c r="Q184" s="112"/>
      <c r="R184" s="49">
        <f>SUM(COUNTIF(H184:Q184,$U$1))+(COUNTIF(H184:Q184,$V$1))+(COUNTIF(H184:Q184,$W$1))+(COUNTIF(H184:Q184,$X$1))+(COUNTIF(H184:Q184,$Y$1))+(COUNTIF(H184:Q184,$Z$1)+(COUNTIF(H184:Q184,$AA$1)))</f>
        <v>0</v>
      </c>
    </row>
    <row r="185">
      <c r="A185" s="22">
        <v>184</v>
      </c>
      <c r="B185" s="57"/>
      <c r="C185" s="15"/>
      <c r="D185" s="16"/>
      <c r="E185" s="29"/>
      <c r="F185" s="48"/>
      <c r="G185" s="29"/>
      <c r="H185" s="48"/>
      <c r="I185" s="48"/>
      <c r="J185" s="48"/>
      <c r="K185" s="48"/>
      <c r="L185" s="48"/>
      <c r="M185" s="48"/>
      <c r="N185" s="48"/>
      <c r="O185" s="48"/>
      <c r="P185" s="48"/>
      <c r="Q185" s="112"/>
      <c r="R185" s="49">
        <f>SUM(COUNTIF(H185:Q185,$U$1))+(COUNTIF(H185:Q185,$V$1))+(COUNTIF(H185:Q185,$W$1))+(COUNTIF(H185:Q185,$X$1))+(COUNTIF(H185:Q185,$Y$1))+(COUNTIF(H185:Q185,$Z$1)+(COUNTIF(H185:Q185,$AA$1)))</f>
        <v>0</v>
      </c>
    </row>
    <row r="186">
      <c r="A186" s="22">
        <v>185</v>
      </c>
      <c r="B186" s="57"/>
      <c r="C186" s="15"/>
      <c r="D186" s="16"/>
      <c r="E186" s="29"/>
      <c r="F186" s="48"/>
      <c r="G186" s="29"/>
      <c r="H186" s="48"/>
      <c r="I186" s="48"/>
      <c r="J186" s="48"/>
      <c r="K186" s="48"/>
      <c r="L186" s="48"/>
      <c r="M186" s="48"/>
      <c r="N186" s="48"/>
      <c r="O186" s="48"/>
      <c r="P186" s="48"/>
      <c r="Q186" s="112"/>
      <c r="R186" s="49">
        <f>SUM(COUNTIF(H186:Q186,$U$1))+(COUNTIF(H186:Q186,$V$1))+(COUNTIF(H186:Q186,$W$1))+(COUNTIF(H186:Q186,$X$1))+(COUNTIF(H186:Q186,$Y$1))+(COUNTIF(H186:Q186,$Z$1)+(COUNTIF(H186:Q186,$AA$1)))</f>
        <v>0</v>
      </c>
    </row>
    <row r="187">
      <c r="A187" s="22">
        <v>186</v>
      </c>
      <c r="B187" s="57"/>
      <c r="C187" s="15"/>
      <c r="D187" s="16"/>
      <c r="E187" s="29"/>
      <c r="F187" s="48"/>
      <c r="G187" s="29"/>
      <c r="H187" s="48"/>
      <c r="I187" s="48"/>
      <c r="J187" s="48"/>
      <c r="K187" s="48"/>
      <c r="L187" s="48"/>
      <c r="M187" s="48"/>
      <c r="N187" s="48"/>
      <c r="O187" s="48"/>
      <c r="P187" s="48"/>
      <c r="Q187" s="112"/>
      <c r="R187" s="49">
        <f>SUM(COUNTIF(H187:Q187,$U$1))+(COUNTIF(H187:Q187,$V$1))+(COUNTIF(H187:Q187,$W$1))+(COUNTIF(H187:Q187,$X$1))+(COUNTIF(H187:Q187,$Y$1))+(COUNTIF(H187:Q187,$Z$1)+(COUNTIF(H187:Q187,$AA$1)))</f>
        <v>0</v>
      </c>
    </row>
    <row r="188">
      <c r="A188" s="22">
        <v>187</v>
      </c>
      <c r="B188" s="57"/>
      <c r="C188" s="15"/>
      <c r="D188" s="16"/>
      <c r="E188" s="29"/>
      <c r="F188" s="48"/>
      <c r="G188" s="29"/>
      <c r="H188" s="48"/>
      <c r="I188" s="48"/>
      <c r="J188" s="48"/>
      <c r="K188" s="48"/>
      <c r="L188" s="48"/>
      <c r="M188" s="48"/>
      <c r="N188" s="48"/>
      <c r="O188" s="48"/>
      <c r="P188" s="48"/>
      <c r="Q188" s="112"/>
      <c r="R188" s="49">
        <f>SUM(COUNTIF(H188:Q188,$U$1))+(COUNTIF(H188:Q188,$V$1))+(COUNTIF(H188:Q188,$W$1))+(COUNTIF(H188:Q188,$X$1))+(COUNTIF(H188:Q188,$Y$1))+(COUNTIF(H188:Q188,$Z$1)+(COUNTIF(H188:Q188,$AA$1)))</f>
        <v>0</v>
      </c>
    </row>
    <row r="189">
      <c r="A189" s="22">
        <v>188</v>
      </c>
      <c r="B189" s="57"/>
      <c r="C189" s="15"/>
      <c r="D189" s="16"/>
      <c r="E189" s="29"/>
      <c r="F189" s="48"/>
      <c r="G189" s="29"/>
      <c r="H189" s="48"/>
      <c r="I189" s="48"/>
      <c r="J189" s="48"/>
      <c r="K189" s="48"/>
      <c r="L189" s="48"/>
      <c r="M189" s="48"/>
      <c r="N189" s="48"/>
      <c r="O189" s="48"/>
      <c r="P189" s="48"/>
      <c r="Q189" s="112"/>
      <c r="R189" s="49">
        <f>SUM(COUNTIF(H189:Q189,$U$1))+(COUNTIF(H189:Q189,$V$1))+(COUNTIF(H189:Q189,$W$1))+(COUNTIF(H189:Q189,$X$1))+(COUNTIF(H189:Q189,$Y$1))+(COUNTIF(H189:Q189,$Z$1)+(COUNTIF(H189:Q189,$AA$1)))</f>
        <v>0</v>
      </c>
    </row>
    <row r="190">
      <c r="A190" s="22">
        <v>189</v>
      </c>
      <c r="B190" s="57"/>
      <c r="C190" s="15"/>
      <c r="D190" s="16"/>
      <c r="E190" s="29"/>
      <c r="F190" s="48"/>
      <c r="G190" s="29"/>
      <c r="H190" s="48"/>
      <c r="I190" s="48"/>
      <c r="J190" s="48"/>
      <c r="K190" s="48"/>
      <c r="L190" s="48"/>
      <c r="M190" s="48"/>
      <c r="N190" s="48"/>
      <c r="O190" s="48"/>
      <c r="P190" s="48"/>
      <c r="Q190" s="112"/>
      <c r="R190" s="49">
        <f>SUM(COUNTIF(H190:Q190,$U$1))+(COUNTIF(H190:Q190,$V$1))+(COUNTIF(H190:Q190,$W$1))+(COUNTIF(H190:Q190,$X$1))+(COUNTIF(H190:Q190,$Y$1))+(COUNTIF(H190:Q190,$Z$1)+(COUNTIF(H190:Q190,$AA$1)))</f>
        <v>0</v>
      </c>
    </row>
    <row r="191">
      <c r="A191" s="22">
        <v>190</v>
      </c>
      <c r="B191" s="57"/>
      <c r="C191" s="15"/>
      <c r="D191" s="16"/>
      <c r="E191" s="29"/>
      <c r="F191" s="48"/>
      <c r="G191" s="29"/>
      <c r="H191" s="48"/>
      <c r="I191" s="48"/>
      <c r="J191" s="48"/>
      <c r="K191" s="48"/>
      <c r="L191" s="48"/>
      <c r="M191" s="48"/>
      <c r="N191" s="48"/>
      <c r="O191" s="48"/>
      <c r="P191" s="48"/>
      <c r="Q191" s="112"/>
      <c r="R191" s="49">
        <f>SUM(COUNTIF(H191:Q191,$U$1))+(COUNTIF(H191:Q191,$V$1))+(COUNTIF(H191:Q191,$W$1))+(COUNTIF(H191:Q191,$X$1))+(COUNTIF(H191:Q191,$Y$1))+(COUNTIF(H191:Q191,$Z$1)+(COUNTIF(H191:Q191,$AA$1)))</f>
        <v>0</v>
      </c>
    </row>
    <row r="192">
      <c r="A192" s="22">
        <v>191</v>
      </c>
      <c r="B192" s="57"/>
      <c r="C192" s="15"/>
      <c r="D192" s="16"/>
      <c r="E192" s="29"/>
      <c r="F192" s="48"/>
      <c r="G192" s="29"/>
      <c r="H192" s="48"/>
      <c r="I192" s="48"/>
      <c r="J192" s="48"/>
      <c r="K192" s="48"/>
      <c r="L192" s="48"/>
      <c r="M192" s="48"/>
      <c r="N192" s="48"/>
      <c r="O192" s="48"/>
      <c r="P192" s="48"/>
      <c r="Q192" s="112"/>
      <c r="R192" s="49">
        <f>SUM(COUNTIF(H192:Q192,$U$1))+(COUNTIF(H192:Q192,$V$1))+(COUNTIF(H192:Q192,$W$1))+(COUNTIF(H192:Q192,$X$1))+(COUNTIF(H192:Q192,$Y$1))+(COUNTIF(H192:Q192,$Z$1)+(COUNTIF(H192:Q192,$AA$1)))</f>
        <v>0</v>
      </c>
    </row>
    <row r="193">
      <c r="A193" s="22">
        <v>192</v>
      </c>
      <c r="B193" s="57"/>
      <c r="C193" s="15"/>
      <c r="D193" s="16"/>
      <c r="E193" s="29"/>
      <c r="F193" s="48"/>
      <c r="G193" s="29"/>
      <c r="H193" s="48"/>
      <c r="I193" s="48"/>
      <c r="J193" s="48"/>
      <c r="K193" s="48"/>
      <c r="L193" s="48"/>
      <c r="M193" s="48"/>
      <c r="N193" s="48"/>
      <c r="O193" s="48"/>
      <c r="P193" s="48"/>
      <c r="Q193" s="112"/>
      <c r="R193" s="49">
        <f>SUM(COUNTIF(H193:Q193,$U$1))+(COUNTIF(H193:Q193,$V$1))+(COUNTIF(H193:Q193,$W$1))+(COUNTIF(H193:Q193,$X$1))+(COUNTIF(H193:Q193,$Y$1))+(COUNTIF(H193:Q193,$Z$1)+(COUNTIF(H193:Q193,$AA$1)))</f>
        <v>0</v>
      </c>
    </row>
    <row r="194">
      <c r="A194" s="22">
        <v>193</v>
      </c>
      <c r="B194" s="57"/>
      <c r="C194" s="15"/>
      <c r="D194" s="16"/>
      <c r="E194" s="29"/>
      <c r="F194" s="48"/>
      <c r="G194" s="29"/>
      <c r="H194" s="48"/>
      <c r="I194" s="48"/>
      <c r="J194" s="48"/>
      <c r="K194" s="48"/>
      <c r="L194" s="48"/>
      <c r="M194" s="48"/>
      <c r="N194" s="48"/>
      <c r="O194" s="48"/>
      <c r="P194" s="48"/>
      <c r="Q194" s="112"/>
      <c r="R194" s="49">
        <f>SUM(COUNTIF(H194:Q194,$U$1))+(COUNTIF(H194:Q194,$V$1))+(COUNTIF(H194:Q194,$W$1))+(COUNTIF(H194:Q194,$X$1))+(COUNTIF(H194:Q194,$Y$1))+(COUNTIF(H194:Q194,$Z$1)+(COUNTIF(H194:Q194,$AA$1)))</f>
        <v>0</v>
      </c>
    </row>
    <row r="195">
      <c r="A195" s="22">
        <v>194</v>
      </c>
      <c r="B195" s="57"/>
      <c r="C195" s="15"/>
      <c r="D195" s="16"/>
      <c r="E195" s="29"/>
      <c r="F195" s="48"/>
      <c r="G195" s="29"/>
      <c r="H195" s="48"/>
      <c r="I195" s="48"/>
      <c r="J195" s="48"/>
      <c r="K195" s="48"/>
      <c r="L195" s="48"/>
      <c r="M195" s="48"/>
      <c r="N195" s="48"/>
      <c r="O195" s="48"/>
      <c r="P195" s="48"/>
      <c r="Q195" s="112"/>
      <c r="R195" s="49">
        <f>SUM(COUNTIF(H195:Q195,$U$1))+(COUNTIF(H195:Q195,$V$1))+(COUNTIF(H195:Q195,$W$1))+(COUNTIF(H195:Q195,$X$1))+(COUNTIF(H195:Q195,$Y$1))+(COUNTIF(H195:Q195,$Z$1)+(COUNTIF(H195:Q195,$AA$1)))</f>
        <v>0</v>
      </c>
    </row>
    <row r="196">
      <c r="A196" s="22">
        <v>195</v>
      </c>
      <c r="B196" s="57"/>
      <c r="C196" s="15"/>
      <c r="D196" s="16"/>
      <c r="E196" s="29"/>
      <c r="F196" s="48"/>
      <c r="G196" s="29"/>
      <c r="H196" s="48"/>
      <c r="I196" s="48"/>
      <c r="J196" s="48"/>
      <c r="K196" s="48"/>
      <c r="L196" s="48"/>
      <c r="M196" s="48"/>
      <c r="N196" s="48"/>
      <c r="O196" s="48"/>
      <c r="P196" s="48"/>
      <c r="Q196" s="112"/>
      <c r="R196" s="49">
        <f>SUM(COUNTIF(H196:Q196,$U$1))+(COUNTIF(H196:Q196,$V$1))+(COUNTIF(H196:Q196,$W$1))+(COUNTIF(H196:Q196,$X$1))+(COUNTIF(H196:Q196,$Y$1))+(COUNTIF(H196:Q196,$Z$1)+(COUNTIF(H196:Q196,$AA$1)))</f>
        <v>0</v>
      </c>
    </row>
    <row r="197">
      <c r="A197" s="22">
        <v>196</v>
      </c>
      <c r="B197" s="57"/>
      <c r="C197" s="15"/>
      <c r="D197" s="16"/>
      <c r="E197" s="29"/>
      <c r="F197" s="48"/>
      <c r="G197" s="29"/>
      <c r="H197" s="48"/>
      <c r="I197" s="48"/>
      <c r="J197" s="48"/>
      <c r="K197" s="48"/>
      <c r="L197" s="48"/>
      <c r="M197" s="48"/>
      <c r="N197" s="48"/>
      <c r="O197" s="48"/>
      <c r="P197" s="48"/>
      <c r="Q197" s="112"/>
      <c r="R197" s="49">
        <f>SUM(COUNTIF(H197:Q197,$U$1))+(COUNTIF(H197:Q197,$V$1))+(COUNTIF(H197:Q197,$W$1))+(COUNTIF(H197:Q197,$X$1))+(COUNTIF(H197:Q197,$Y$1))+(COUNTIF(H197:Q197,$Z$1)+(COUNTIF(H197:Q197,$AA$1)))</f>
        <v>0</v>
      </c>
    </row>
    <row r="198">
      <c r="A198" s="22">
        <v>197</v>
      </c>
      <c r="B198" s="57"/>
      <c r="C198" s="15"/>
      <c r="D198" s="16"/>
      <c r="E198" s="29"/>
      <c r="F198" s="48"/>
      <c r="G198" s="29"/>
      <c r="H198" s="48"/>
      <c r="I198" s="48"/>
      <c r="J198" s="48"/>
      <c r="K198" s="48"/>
      <c r="L198" s="48"/>
      <c r="M198" s="48"/>
      <c r="N198" s="48"/>
      <c r="O198" s="48"/>
      <c r="P198" s="48"/>
      <c r="Q198" s="112"/>
      <c r="R198" s="49">
        <f>SUM(COUNTIF(H198:Q198,$U$1))+(COUNTIF(H198:Q198,$V$1))+(COUNTIF(H198:Q198,$W$1))+(COUNTIF(H198:Q198,$X$1))+(COUNTIF(H198:Q198,$Y$1))+(COUNTIF(H198:Q198,$Z$1)+(COUNTIF(H198:Q198,$AA$1)))</f>
        <v>0</v>
      </c>
    </row>
    <row r="199">
      <c r="A199" s="22">
        <v>198</v>
      </c>
      <c r="B199" s="57"/>
      <c r="C199" s="15"/>
      <c r="D199" s="16"/>
      <c r="E199" s="29"/>
      <c r="F199" s="48"/>
      <c r="G199" s="29"/>
      <c r="H199" s="48"/>
      <c r="I199" s="48"/>
      <c r="J199" s="48"/>
      <c r="K199" s="48"/>
      <c r="L199" s="48"/>
      <c r="M199" s="48"/>
      <c r="N199" s="48"/>
      <c r="O199" s="48"/>
      <c r="P199" s="48"/>
      <c r="Q199" s="112"/>
      <c r="R199" s="49">
        <f>SUM(COUNTIF(H199:Q199,$U$1))+(COUNTIF(H199:Q199,$V$1))+(COUNTIF(H199:Q199,$W$1))+(COUNTIF(H199:Q199,$X$1))+(COUNTIF(H199:Q199,$Y$1))+(COUNTIF(H199:Q199,$Z$1)+(COUNTIF(H199:Q199,$AA$1)))</f>
        <v>0</v>
      </c>
    </row>
    <row r="200">
      <c r="A200" s="22">
        <v>199</v>
      </c>
      <c r="B200" s="57"/>
      <c r="C200" s="15"/>
      <c r="D200" s="16"/>
      <c r="E200" s="29"/>
      <c r="F200" s="48"/>
      <c r="G200" s="29"/>
      <c r="H200" s="48"/>
      <c r="I200" s="48"/>
      <c r="J200" s="48"/>
      <c r="K200" s="48"/>
      <c r="L200" s="48"/>
      <c r="M200" s="48"/>
      <c r="N200" s="48"/>
      <c r="O200" s="48"/>
      <c r="P200" s="48"/>
      <c r="Q200" s="112"/>
      <c r="R200" s="49">
        <f>SUM(COUNTIF(H200:Q200,$U$1))+(COUNTIF(H200:Q200,$V$1))+(COUNTIF(H200:Q200,$W$1))+(COUNTIF(H200:Q200,$X$1))+(COUNTIF(H200:Q200,$Y$1))+(COUNTIF(H200:Q200,$Z$1)+(COUNTIF(H200:Q200,$AA$1)))</f>
        <v>0</v>
      </c>
    </row>
    <row r="201" ht="15.75">
      <c r="A201" s="60">
        <v>200</v>
      </c>
      <c r="B201" s="61"/>
      <c r="C201" s="62"/>
      <c r="D201" s="63"/>
      <c r="E201" s="64"/>
      <c r="F201" s="48"/>
      <c r="G201" s="64"/>
      <c r="H201" s="65"/>
      <c r="I201" s="65"/>
      <c r="J201" s="65"/>
      <c r="K201" s="65"/>
      <c r="L201" s="65"/>
      <c r="M201" s="65"/>
      <c r="N201" s="65"/>
      <c r="O201" s="65"/>
      <c r="P201" s="65"/>
      <c r="Q201" s="116"/>
      <c r="R201" s="49">
        <f>SUM(COUNTIF(H201:Q201,$U$1))+(COUNTIF(H201:Q201,$V$1))+(COUNTIF(H201:Q201,$W$1))+(COUNTIF(H201:Q201,$X$1))+(COUNTIF(H201:Q201,$Y$1))+(COUNTIF(H201:Q201,$Z$1)+(COUNTIF(H201:Q201,$AA$1)))</f>
        <v>0</v>
      </c>
    </row>
  </sheetData>
  <autoFilter ref="R1:R201"/>
  <mergeCells count="1">
    <mergeCell ref="H1:Q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equal" id="{005A00AE-001A-4CB5-87E1-00E600DF0096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21" operator="equal" id="{00DA0031-006E-440B-BE02-002A0011000A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20" operator="equal" id="{00D200BC-0075-4222-918D-0066009200F4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19" operator="equal" id="{00C200FC-00CC-4F99-B727-003A00AD00BC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18" operator="equal" id="{00D1000E-0094-49E7-A1CE-007B00EF005E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17" operator="equal" id="{00480003-00F2-4BD5-856C-00B000AC00E9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16" operator="equal" id="{00140062-008D-45FF-A94D-0095007A00FF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5" operator="equal" id="{004800A6-0013-4757-8AA0-009B00B40057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4" operator="equal" id="{009900BC-00B4-45A2-8EF8-006600F8003E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3" operator="equal" id="{00E10087-00A5-45F9-86CF-004E00AA0012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2" operator="equal" id="{009D005C-009F-4549-BFFD-00DF006F00C5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1" operator="equal" id="{006F0086-005D-40D4-A844-005800B20060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0" operator="equal" id="{009C00C2-0022-4EAE-BFC7-00300022007E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9" operator="equal" id="{008E00C4-0030-4640-9B8F-008C003200CD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8" operator="equal" id="{005300B0-0052-48C8-B807-00CA00980090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7" operator="equal" id="{001D00A2-0053-49D7-9B7C-00FA00CE001F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6" operator="equal" id="{00C00028-0085-47D2-88A5-006000940065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5" operator="equal" id="{003800C2-003B-4472-8118-00F3006C0061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4" operator="equal" id="{00200068-004F-4D44-97D1-00E0001D00A6}">
            <xm:f>$X$4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F2:F201</xm:sqref>
        </x14:conditionalFormatting>
        <x14:conditionalFormatting xmlns:xm="http://schemas.microsoft.com/office/excel/2006/main">
          <x14:cfRule type="cellIs" priority="3" operator="equal" id="{003B0004-009D-442A-93AE-0008003100DC}">
            <xm:f>$X$3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F2:F201</xm:sqref>
        </x14:conditionalFormatting>
        <x14:conditionalFormatting xmlns:xm="http://schemas.microsoft.com/office/excel/2006/main">
          <x14:cfRule type="cellIs" priority="1" operator="equal" id="{00EF00F4-0085-47D7-A1F7-007E0077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5" workbookViewId="0">
      <selection activeCell="AB5" activeCellId="0" sqref="AB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customWidth="1" min="6" max="6" style="1" width="28.00390625"/>
    <col customWidth="1" min="7" max="7" style="1" width="2.5703125"/>
    <col customWidth="1" min="8" max="8" style="2" width="5.00390625"/>
    <col bestFit="1" customWidth="1" min="9" max="10" style="2" width="4.5703125"/>
    <col customWidth="1" min="11" max="13" style="2" width="3.5703125"/>
    <col bestFit="1" customWidth="1" min="14" max="14" style="2" width="4.5703125"/>
    <col customWidth="1" min="15" max="15" style="2" width="4.5703125"/>
    <col bestFit="1" customWidth="1" min="16" max="16" style="2" width="4.5703125"/>
    <col customWidth="1" min="17" max="17" style="2" width="4.5703125"/>
    <col bestFit="1" customWidth="1" min="18" max="18" style="2" width="2.5703125"/>
    <col bestFit="1" customWidth="1" min="19" max="19" width="11.140625"/>
    <col bestFit="1" customWidth="1" min="20" max="20" width="20.140625"/>
    <col bestFit="1" customWidth="1" min="21" max="21" style="1" width="8.28515625"/>
    <col bestFit="1" customWidth="1" min="22" max="22" style="1" width="11.7109375"/>
    <col customWidth="1" min="23" max="23" style="1" width="9.42578125"/>
    <col customWidth="1" min="24" max="24" style="1" width="15.7109375"/>
    <col bestFit="1" customWidth="1" min="25" max="25" style="1" width="11.7109375"/>
    <col min="26" max="26" style="1" width="9.42578125"/>
    <col bestFit="1" customWidth="1" min="27" max="27" style="1" width="8.28515625"/>
    <col bestFit="1" customWidth="1" min="28" max="28" style="1" width="15.42578125"/>
    <col bestFit="1" customWidth="1" min="29" max="29" style="1" width="16.42578125"/>
    <col customWidth="1" min="30" max="30" style="1" width="16.7109375"/>
    <col customWidth="1" min="31" max="31" style="110" width="12"/>
    <col min="32" max="82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5" t="s">
        <v>39</v>
      </c>
      <c r="G1" s="5"/>
      <c r="H1" s="67" t="s">
        <v>4</v>
      </c>
      <c r="I1" s="68"/>
      <c r="J1" s="68"/>
      <c r="K1" s="68"/>
      <c r="L1" s="68"/>
      <c r="M1" s="68"/>
      <c r="N1" s="68"/>
      <c r="O1" s="68"/>
      <c r="P1" s="68"/>
      <c r="Q1" s="68"/>
      <c r="R1" s="7"/>
      <c r="S1" s="8" t="s">
        <v>5</v>
      </c>
      <c r="T1" s="9" t="s">
        <v>6</v>
      </c>
      <c r="U1" s="10">
        <v>14</v>
      </c>
      <c r="V1" s="11">
        <v>16</v>
      </c>
      <c r="W1" s="11">
        <v>35</v>
      </c>
      <c r="X1" s="11">
        <v>47</v>
      </c>
      <c r="Y1" s="11">
        <v>67</v>
      </c>
      <c r="Z1" s="115">
        <v>73</v>
      </c>
      <c r="AA1" s="12">
        <v>74</v>
      </c>
      <c r="AE1" s="71"/>
    </row>
    <row r="2" ht="15.75">
      <c r="A2" s="13">
        <v>1</v>
      </c>
      <c r="B2" s="14" t="s">
        <v>7</v>
      </c>
      <c r="C2" s="15"/>
      <c r="D2" s="16" t="str">
        <f t="shared" ref="D2:D9" si="69">IF(R2&gt;3,"S","N")</f>
        <v>N</v>
      </c>
      <c r="E2" s="29"/>
      <c r="F2" s="48" t="s">
        <v>49</v>
      </c>
      <c r="G2" s="29"/>
      <c r="H2" s="48">
        <v>23</v>
      </c>
      <c r="I2" s="48">
        <v>45</v>
      </c>
      <c r="J2" s="48">
        <v>48</v>
      </c>
      <c r="K2" s="48">
        <v>50</v>
      </c>
      <c r="L2" s="48">
        <v>55</v>
      </c>
      <c r="M2" s="48">
        <v>62</v>
      </c>
      <c r="N2" s="48">
        <v>63</v>
      </c>
      <c r="O2" s="48">
        <v>71</v>
      </c>
      <c r="P2" s="48">
        <v>72</v>
      </c>
      <c r="Q2" s="112">
        <v>78</v>
      </c>
      <c r="R2" s="49">
        <f t="shared" ref="R2:R9" si="70">SUM(COUNTIF(H2:Q2,$U$1))+(COUNTIF(H2:Q2,$V$1))+(COUNTIF(H2:Q2,$W$1))+(COUNTIF(H2:Q2,$X$1))+(COUNTIF(H2:Q2,$Y$1))+(COUNTIF(H2:Q2,$Z$1)+(COUNTIF(H2:Q2,$AA$1)))</f>
        <v>0</v>
      </c>
      <c r="S2" s="21">
        <v>50</v>
      </c>
      <c r="T2" s="1"/>
      <c r="AE2" s="71"/>
    </row>
    <row r="3" ht="15.75">
      <c r="A3" s="22">
        <v>2</v>
      </c>
      <c r="B3" s="14" t="s">
        <v>8</v>
      </c>
      <c r="C3" s="15"/>
      <c r="D3" s="16" t="str">
        <f t="shared" si="69"/>
        <v>N</v>
      </c>
      <c r="E3" s="29"/>
      <c r="F3" s="48" t="s">
        <v>50</v>
      </c>
      <c r="G3" s="29"/>
      <c r="H3" s="48">
        <v>3</v>
      </c>
      <c r="I3" s="48">
        <v>7</v>
      </c>
      <c r="J3" s="48">
        <v>9</v>
      </c>
      <c r="K3" s="48">
        <v>11</v>
      </c>
      <c r="L3" s="48">
        <v>12</v>
      </c>
      <c r="M3" s="48">
        <v>13</v>
      </c>
      <c r="N3" s="48">
        <v>21</v>
      </c>
      <c r="O3" s="48">
        <v>34</v>
      </c>
      <c r="P3" s="48">
        <v>57</v>
      </c>
      <c r="Q3" s="112">
        <v>68</v>
      </c>
      <c r="R3" s="49">
        <f t="shared" si="70"/>
        <v>0</v>
      </c>
      <c r="S3" s="25">
        <f>S2*S4</f>
        <v>0</v>
      </c>
      <c r="T3" s="26" t="s">
        <v>9</v>
      </c>
      <c r="U3" s="27">
        <f>COUNTIF(R:R,6)</f>
        <v>0</v>
      </c>
      <c r="W3" s="5" t="s">
        <v>39</v>
      </c>
      <c r="X3" s="10" t="s">
        <v>51</v>
      </c>
      <c r="AC3" s="21"/>
      <c r="AE3" s="71"/>
      <c r="AG3" s="28"/>
    </row>
    <row r="4" ht="15.75">
      <c r="A4" s="22">
        <v>3</v>
      </c>
      <c r="B4" s="14" t="s">
        <v>10</v>
      </c>
      <c r="C4" s="15"/>
      <c r="D4" s="16" t="str">
        <f t="shared" si="69"/>
        <v>N</v>
      </c>
      <c r="E4" s="29"/>
      <c r="F4" s="48" t="s">
        <v>52</v>
      </c>
      <c r="G4" s="29"/>
      <c r="H4" s="48">
        <v>5</v>
      </c>
      <c r="I4" s="48">
        <v>11</v>
      </c>
      <c r="J4" s="48">
        <v>21</v>
      </c>
      <c r="K4" s="48">
        <v>43</v>
      </c>
      <c r="L4" s="48">
        <v>44</v>
      </c>
      <c r="M4" s="48">
        <v>48</v>
      </c>
      <c r="N4" s="48">
        <v>53</v>
      </c>
      <c r="O4" s="48">
        <v>64</v>
      </c>
      <c r="P4" s="48">
        <v>74</v>
      </c>
      <c r="Q4" s="112">
        <v>80</v>
      </c>
      <c r="R4" s="49">
        <f t="shared" si="70"/>
        <v>1</v>
      </c>
      <c r="S4" s="30">
        <f>SUM(C2:C201)</f>
        <v>0</v>
      </c>
      <c r="T4" s="31" t="s">
        <v>11</v>
      </c>
      <c r="U4" s="32">
        <f>COUNTIF(R:R,5)</f>
        <v>0</v>
      </c>
      <c r="V4" s="1"/>
      <c r="W4" s="5"/>
      <c r="X4" s="10"/>
      <c r="AC4" s="33"/>
      <c r="AE4" s="71"/>
      <c r="AG4" s="28"/>
    </row>
    <row r="5" ht="15.75">
      <c r="A5" s="22">
        <v>4</v>
      </c>
      <c r="B5" s="34" t="s">
        <v>12</v>
      </c>
      <c r="C5" s="15"/>
      <c r="D5" s="16" t="str">
        <f t="shared" si="69"/>
        <v>N</v>
      </c>
      <c r="E5" s="29"/>
      <c r="F5" s="48" t="s">
        <v>53</v>
      </c>
      <c r="G5" s="29"/>
      <c r="H5" s="48">
        <v>13</v>
      </c>
      <c r="I5" s="48">
        <v>16</v>
      </c>
      <c r="J5" s="48">
        <v>19</v>
      </c>
      <c r="K5" s="48">
        <v>33</v>
      </c>
      <c r="L5" s="48">
        <v>34</v>
      </c>
      <c r="M5" s="48">
        <v>44</v>
      </c>
      <c r="N5" s="48">
        <v>53</v>
      </c>
      <c r="O5" s="48">
        <v>54</v>
      </c>
      <c r="P5" s="48">
        <v>58</v>
      </c>
      <c r="Q5" s="112">
        <v>74</v>
      </c>
      <c r="R5" s="49">
        <f t="shared" si="70"/>
        <v>2</v>
      </c>
      <c r="S5" s="35"/>
      <c r="T5" s="36" t="s">
        <v>13</v>
      </c>
      <c r="U5" s="37">
        <f>COUNTIF(R:R,4)</f>
        <v>0</v>
      </c>
      <c r="AE5" s="71"/>
      <c r="AG5" s="28"/>
    </row>
    <row r="6" ht="15.75">
      <c r="A6" s="22">
        <v>5</v>
      </c>
      <c r="B6" s="14" t="s">
        <v>14</v>
      </c>
      <c r="C6" s="15"/>
      <c r="D6" s="16" t="str">
        <f t="shared" si="69"/>
        <v>N</v>
      </c>
      <c r="E6" s="29"/>
      <c r="F6" s="48" t="s">
        <v>54</v>
      </c>
      <c r="G6" s="29"/>
      <c r="H6" s="48">
        <v>4</v>
      </c>
      <c r="I6" s="48">
        <v>7</v>
      </c>
      <c r="J6" s="48">
        <v>19</v>
      </c>
      <c r="K6" s="48">
        <v>39</v>
      </c>
      <c r="L6" s="48">
        <v>59</v>
      </c>
      <c r="M6" s="48">
        <v>61</v>
      </c>
      <c r="N6" s="48">
        <v>63</v>
      </c>
      <c r="O6" s="48">
        <v>71</v>
      </c>
      <c r="P6" s="48">
        <v>72</v>
      </c>
      <c r="Q6" s="112">
        <v>80</v>
      </c>
      <c r="R6" s="49">
        <f t="shared" si="70"/>
        <v>0</v>
      </c>
      <c r="S6" s="35"/>
      <c r="T6" s="38" t="s">
        <v>15</v>
      </c>
      <c r="U6" s="39">
        <f>COUNTIF(R:R,3)</f>
        <v>0</v>
      </c>
      <c r="AE6" s="71"/>
      <c r="AG6" s="28"/>
    </row>
    <row r="7" ht="15.75">
      <c r="A7" s="22">
        <v>6</v>
      </c>
      <c r="B7" s="14" t="s">
        <v>16</v>
      </c>
      <c r="C7" s="15"/>
      <c r="D7" s="16" t="str">
        <f t="shared" si="69"/>
        <v>N</v>
      </c>
      <c r="E7" s="29"/>
      <c r="F7" s="48" t="s">
        <v>55</v>
      </c>
      <c r="G7" s="29"/>
      <c r="H7" s="48">
        <v>24</v>
      </c>
      <c r="I7" s="48">
        <v>25</v>
      </c>
      <c r="J7" s="48">
        <v>26</v>
      </c>
      <c r="K7" s="48">
        <v>27</v>
      </c>
      <c r="L7" s="48">
        <v>30</v>
      </c>
      <c r="M7" s="48">
        <v>59</v>
      </c>
      <c r="N7" s="48">
        <v>63</v>
      </c>
      <c r="O7" s="48">
        <v>74</v>
      </c>
      <c r="P7" s="48">
        <v>75</v>
      </c>
      <c r="Q7" s="112">
        <v>79</v>
      </c>
      <c r="R7" s="49">
        <f t="shared" si="70"/>
        <v>1</v>
      </c>
      <c r="S7" s="33"/>
      <c r="T7" s="40" t="s">
        <v>17</v>
      </c>
      <c r="U7" s="41">
        <f>COUNTIF(R:R,2)</f>
        <v>2</v>
      </c>
      <c r="AE7" s="71"/>
      <c r="AG7" s="28"/>
    </row>
    <row r="8" ht="15.75">
      <c r="A8" s="22">
        <v>7</v>
      </c>
      <c r="B8" s="14" t="s">
        <v>18</v>
      </c>
      <c r="C8" s="15"/>
      <c r="D8" s="16" t="str">
        <f t="shared" si="69"/>
        <v>N</v>
      </c>
      <c r="E8" s="29"/>
      <c r="F8" s="48" t="s">
        <v>56</v>
      </c>
      <c r="G8" s="29"/>
      <c r="H8" s="48">
        <v>3</v>
      </c>
      <c r="I8" s="48">
        <v>7</v>
      </c>
      <c r="J8" s="48">
        <v>11</v>
      </c>
      <c r="K8" s="48">
        <v>27</v>
      </c>
      <c r="L8" s="48">
        <v>30</v>
      </c>
      <c r="M8" s="48">
        <v>33</v>
      </c>
      <c r="N8" s="48">
        <v>40</v>
      </c>
      <c r="O8" s="48">
        <v>42</v>
      </c>
      <c r="P8" s="48">
        <v>44</v>
      </c>
      <c r="Q8" s="112">
        <v>72</v>
      </c>
      <c r="R8" s="49">
        <f t="shared" si="70"/>
        <v>0</v>
      </c>
      <c r="S8" s="33"/>
      <c r="T8" s="42" t="s">
        <v>19</v>
      </c>
      <c r="U8" s="43">
        <f>COUNTIF(R:R,1)</f>
        <v>6</v>
      </c>
      <c r="AE8" s="71"/>
      <c r="AG8" s="28"/>
    </row>
    <row r="9" ht="15.75">
      <c r="A9" s="22">
        <v>8</v>
      </c>
      <c r="B9" s="14" t="s">
        <v>20</v>
      </c>
      <c r="C9" s="15"/>
      <c r="D9" s="16" t="str">
        <f t="shared" si="69"/>
        <v>N</v>
      </c>
      <c r="E9" s="29"/>
      <c r="F9" s="48" t="s">
        <v>57</v>
      </c>
      <c r="G9" s="29"/>
      <c r="H9" s="48">
        <v>2</v>
      </c>
      <c r="I9" s="48">
        <v>7</v>
      </c>
      <c r="J9" s="48">
        <v>24</v>
      </c>
      <c r="K9" s="48">
        <v>30</v>
      </c>
      <c r="L9" s="48">
        <v>33</v>
      </c>
      <c r="M9" s="48">
        <v>38</v>
      </c>
      <c r="N9" s="48">
        <v>43</v>
      </c>
      <c r="O9" s="48">
        <v>51</v>
      </c>
      <c r="P9" s="48">
        <v>59</v>
      </c>
      <c r="Q9" s="112">
        <v>66</v>
      </c>
      <c r="R9" s="49">
        <f t="shared" si="70"/>
        <v>0</v>
      </c>
      <c r="S9" s="33"/>
      <c r="T9" s="44" t="s">
        <v>21</v>
      </c>
      <c r="U9" s="43">
        <f>COUNTIF(R:R,0)</f>
        <v>192</v>
      </c>
      <c r="AE9" s="71"/>
      <c r="AG9" s="28"/>
    </row>
    <row r="10" ht="15.75">
      <c r="A10" s="22">
        <v>9</v>
      </c>
      <c r="B10" s="34" t="s">
        <v>22</v>
      </c>
      <c r="C10" s="15"/>
      <c r="D10" s="16" t="str">
        <f t="shared" ref="D10:D52" si="71">IF(R10&gt;3,"S","N")</f>
        <v>N</v>
      </c>
      <c r="E10" s="29"/>
      <c r="F10" s="48" t="s">
        <v>58</v>
      </c>
      <c r="G10" s="29"/>
      <c r="H10" s="48">
        <v>12</v>
      </c>
      <c r="I10" s="48">
        <v>21</v>
      </c>
      <c r="J10" s="48">
        <v>29</v>
      </c>
      <c r="K10" s="48">
        <v>34</v>
      </c>
      <c r="L10" s="48">
        <v>39</v>
      </c>
      <c r="M10" s="48">
        <v>42</v>
      </c>
      <c r="N10" s="48">
        <v>55</v>
      </c>
      <c r="O10" s="48">
        <v>68</v>
      </c>
      <c r="P10" s="48">
        <v>73</v>
      </c>
      <c r="Q10" s="112">
        <v>78</v>
      </c>
      <c r="R10" s="49">
        <f t="shared" ref="R10:R73" si="72">SUM(COUNTIF(H10:Q10,$U$1))+(COUNTIF(H10:Q10,$V$1))+(COUNTIF(H10:Q10,$W$1))+(COUNTIF(H10:Q10,$X$1))+(COUNTIF(H10:Q10,$Y$1))+(COUNTIF(H10:Q10,$Z$1)+(COUNTIF(H10:Q10,$AA$1)))</f>
        <v>1</v>
      </c>
      <c r="S10" s="33"/>
      <c r="AE10" s="71"/>
      <c r="AG10" s="28"/>
    </row>
    <row r="11" ht="15.75">
      <c r="A11" s="22">
        <v>10</v>
      </c>
      <c r="B11" s="14" t="s">
        <v>23</v>
      </c>
      <c r="C11" s="15"/>
      <c r="D11" s="16" t="str">
        <f t="shared" si="71"/>
        <v>N</v>
      </c>
      <c r="E11" s="29"/>
      <c r="F11" s="48" t="s">
        <v>59</v>
      </c>
      <c r="G11" s="29"/>
      <c r="H11" s="48">
        <v>6</v>
      </c>
      <c r="I11" s="48">
        <v>16</v>
      </c>
      <c r="J11" s="48">
        <v>19</v>
      </c>
      <c r="K11" s="48">
        <v>21</v>
      </c>
      <c r="L11" s="48">
        <v>33</v>
      </c>
      <c r="M11" s="48">
        <v>34</v>
      </c>
      <c r="N11" s="48">
        <v>43</v>
      </c>
      <c r="O11" s="48">
        <v>49</v>
      </c>
      <c r="P11" s="48">
        <v>65</v>
      </c>
      <c r="Q11" s="112">
        <v>72</v>
      </c>
      <c r="R11" s="49">
        <f t="shared" si="72"/>
        <v>1</v>
      </c>
      <c r="S11" s="33"/>
      <c r="U11" s="46" t="s">
        <v>24</v>
      </c>
      <c r="V11" s="47" t="s">
        <v>25</v>
      </c>
      <c r="X11" s="46" t="s">
        <v>24</v>
      </c>
      <c r="Y11" s="47" t="s">
        <v>25</v>
      </c>
      <c r="AA11" s="46" t="s">
        <v>24</v>
      </c>
      <c r="AB11" s="47" t="s">
        <v>25</v>
      </c>
      <c r="AE11" s="71"/>
      <c r="AG11" s="28"/>
    </row>
    <row r="12">
      <c r="A12" s="22">
        <v>11</v>
      </c>
      <c r="B12" s="14" t="s">
        <v>26</v>
      </c>
      <c r="C12" s="15"/>
      <c r="D12" s="16" t="str">
        <f t="shared" si="71"/>
        <v>N</v>
      </c>
      <c r="E12" s="29"/>
      <c r="F12" s="48" t="s">
        <v>42</v>
      </c>
      <c r="G12" s="29"/>
      <c r="H12" s="48">
        <v>30</v>
      </c>
      <c r="I12" s="48">
        <v>34</v>
      </c>
      <c r="J12" s="48">
        <v>36</v>
      </c>
      <c r="K12" s="48">
        <v>48</v>
      </c>
      <c r="L12" s="48">
        <v>56</v>
      </c>
      <c r="M12" s="48">
        <v>62</v>
      </c>
      <c r="N12" s="48">
        <v>67</v>
      </c>
      <c r="O12" s="48">
        <v>69</v>
      </c>
      <c r="P12" s="48">
        <v>74</v>
      </c>
      <c r="Q12" s="112">
        <v>79</v>
      </c>
      <c r="R12" s="49">
        <f t="shared" si="72"/>
        <v>2</v>
      </c>
      <c r="S12" s="33"/>
      <c r="U12" s="50">
        <v>1</v>
      </c>
      <c r="V12" s="51">
        <f t="shared" ref="V12:V31" si="73">COUNTIF($H$2:$Q$308,U12)</f>
        <v>0</v>
      </c>
      <c r="X12" s="52">
        <v>21</v>
      </c>
      <c r="Y12" s="53">
        <f t="shared" ref="Y12:Y31" si="74">COUNTIF($H$2:$Q$308,X12)</f>
        <v>5</v>
      </c>
      <c r="AA12" s="52">
        <v>41</v>
      </c>
      <c r="AB12" s="53">
        <f t="shared" ref="AB12:AB31" si="75">COUNTIF($H$2:$Q$308,AA12)</f>
        <v>0</v>
      </c>
      <c r="AE12" s="71"/>
    </row>
    <row r="13">
      <c r="A13" s="22">
        <v>12</v>
      </c>
      <c r="B13" s="34" t="s">
        <v>27</v>
      </c>
      <c r="C13" s="15"/>
      <c r="D13" s="16" t="str">
        <f t="shared" si="71"/>
        <v>N</v>
      </c>
      <c r="E13" s="29"/>
      <c r="F13" s="48" t="s">
        <v>60</v>
      </c>
      <c r="G13" s="29"/>
      <c r="H13" s="48">
        <v>20</v>
      </c>
      <c r="I13" s="48">
        <v>25</v>
      </c>
      <c r="J13" s="48">
        <v>31</v>
      </c>
      <c r="K13" s="48">
        <v>37</v>
      </c>
      <c r="L13" s="48">
        <v>42</v>
      </c>
      <c r="M13" s="48">
        <v>45</v>
      </c>
      <c r="N13" s="48">
        <v>47</v>
      </c>
      <c r="O13" s="48">
        <v>52</v>
      </c>
      <c r="P13" s="48">
        <v>59</v>
      </c>
      <c r="Q13" s="112">
        <v>60</v>
      </c>
      <c r="R13" s="49">
        <f t="shared" si="72"/>
        <v>1</v>
      </c>
      <c r="S13" s="33"/>
      <c r="U13" s="52">
        <v>2</v>
      </c>
      <c r="V13" s="53">
        <f t="shared" si="73"/>
        <v>1</v>
      </c>
      <c r="X13" s="52">
        <v>22</v>
      </c>
      <c r="Y13" s="53">
        <f t="shared" si="74"/>
        <v>0</v>
      </c>
      <c r="AA13" s="52">
        <v>42</v>
      </c>
      <c r="AB13" s="53">
        <f t="shared" si="75"/>
        <v>3</v>
      </c>
      <c r="AE13" s="71"/>
    </row>
    <row r="14">
      <c r="A14" s="22">
        <v>13</v>
      </c>
      <c r="B14" s="54" t="s">
        <v>28</v>
      </c>
      <c r="C14" s="15"/>
      <c r="D14" s="16" t="str">
        <f t="shared" si="71"/>
        <v>N</v>
      </c>
      <c r="E14" s="29"/>
      <c r="F14" s="48" t="s">
        <v>48</v>
      </c>
      <c r="G14" s="29"/>
      <c r="H14" s="48">
        <v>8</v>
      </c>
      <c r="I14" s="48">
        <v>13</v>
      </c>
      <c r="J14" s="48">
        <v>20</v>
      </c>
      <c r="K14" s="48">
        <v>24</v>
      </c>
      <c r="L14" s="48">
        <v>36</v>
      </c>
      <c r="M14" s="48">
        <v>43</v>
      </c>
      <c r="N14" s="48">
        <v>45</v>
      </c>
      <c r="O14" s="48">
        <v>57</v>
      </c>
      <c r="P14" s="48">
        <v>68</v>
      </c>
      <c r="Q14" s="112">
        <v>72</v>
      </c>
      <c r="R14" s="49">
        <f t="shared" si="72"/>
        <v>0</v>
      </c>
      <c r="S14" s="33"/>
      <c r="U14" s="52">
        <v>3</v>
      </c>
      <c r="V14" s="53">
        <f t="shared" si="73"/>
        <v>2</v>
      </c>
      <c r="X14" s="52">
        <v>23</v>
      </c>
      <c r="Y14" s="53">
        <f t="shared" si="74"/>
        <v>1</v>
      </c>
      <c r="AA14" s="52">
        <v>43</v>
      </c>
      <c r="AB14" s="53">
        <f t="shared" si="75"/>
        <v>4</v>
      </c>
      <c r="AC14" s="1" t="s">
        <v>29</v>
      </c>
      <c r="AE14" s="71"/>
    </row>
    <row r="15">
      <c r="A15" s="22">
        <v>14</v>
      </c>
      <c r="B15" s="14" t="s">
        <v>30</v>
      </c>
      <c r="C15" s="15"/>
      <c r="D15" s="16" t="str">
        <f t="shared" si="71"/>
        <v>N</v>
      </c>
      <c r="E15" s="29"/>
      <c r="F15" s="48" t="s">
        <v>61</v>
      </c>
      <c r="G15" s="29"/>
      <c r="H15" s="48">
        <v>9</v>
      </c>
      <c r="I15" s="48">
        <v>17</v>
      </c>
      <c r="J15" s="48">
        <v>21</v>
      </c>
      <c r="K15" s="48">
        <v>31</v>
      </c>
      <c r="L15" s="48">
        <v>34</v>
      </c>
      <c r="M15" s="48">
        <v>39</v>
      </c>
      <c r="N15" s="48">
        <v>46</v>
      </c>
      <c r="O15" s="48">
        <v>67</v>
      </c>
      <c r="P15" s="48">
        <v>70</v>
      </c>
      <c r="Q15" s="112">
        <v>72</v>
      </c>
      <c r="R15" s="49">
        <f t="shared" si="72"/>
        <v>1</v>
      </c>
      <c r="S15" s="33"/>
      <c r="U15" s="52">
        <v>4</v>
      </c>
      <c r="V15" s="53">
        <f t="shared" si="73"/>
        <v>1</v>
      </c>
      <c r="X15" s="52">
        <v>24</v>
      </c>
      <c r="Y15" s="53">
        <f t="shared" si="74"/>
        <v>3</v>
      </c>
      <c r="AA15" s="52">
        <v>44</v>
      </c>
      <c r="AB15" s="53">
        <f t="shared" si="75"/>
        <v>3</v>
      </c>
      <c r="AE15" s="71"/>
    </row>
    <row r="16">
      <c r="A16" s="22">
        <v>15</v>
      </c>
      <c r="B16" s="14" t="s">
        <v>31</v>
      </c>
      <c r="C16" s="15"/>
      <c r="D16" s="16" t="str">
        <f t="shared" si="71"/>
        <v>N</v>
      </c>
      <c r="E16" s="29"/>
      <c r="F16" s="48" t="s">
        <v>55</v>
      </c>
      <c r="G16" s="29"/>
      <c r="H16" s="48">
        <v>9</v>
      </c>
      <c r="I16" s="48">
        <v>12</v>
      </c>
      <c r="J16" s="48">
        <v>26</v>
      </c>
      <c r="K16" s="48">
        <v>33</v>
      </c>
      <c r="L16" s="48">
        <v>51</v>
      </c>
      <c r="M16" s="48">
        <v>57</v>
      </c>
      <c r="N16" s="48">
        <v>63</v>
      </c>
      <c r="O16" s="48">
        <v>66</v>
      </c>
      <c r="P16" s="48">
        <v>69</v>
      </c>
      <c r="Q16" s="112">
        <v>78</v>
      </c>
      <c r="R16" s="49">
        <f t="shared" si="72"/>
        <v>0</v>
      </c>
      <c r="S16" s="33"/>
      <c r="U16" s="52">
        <v>5</v>
      </c>
      <c r="V16" s="53">
        <f t="shared" si="73"/>
        <v>1</v>
      </c>
      <c r="X16" s="52">
        <v>25</v>
      </c>
      <c r="Y16" s="53">
        <f t="shared" si="74"/>
        <v>2</v>
      </c>
      <c r="AA16" s="52">
        <v>45</v>
      </c>
      <c r="AB16" s="53">
        <f t="shared" si="75"/>
        <v>3</v>
      </c>
      <c r="AE16" s="71"/>
    </row>
    <row r="17">
      <c r="A17" s="22">
        <v>16</v>
      </c>
      <c r="B17" s="14" t="s">
        <v>32</v>
      </c>
      <c r="C17" s="15"/>
      <c r="D17" s="16" t="str">
        <f t="shared" si="71"/>
        <v>N</v>
      </c>
      <c r="E17" s="29"/>
      <c r="F17" s="48"/>
      <c r="G17" s="29"/>
      <c r="H17" s="48"/>
      <c r="I17" s="48"/>
      <c r="J17" s="48"/>
      <c r="K17" s="48"/>
      <c r="L17" s="48"/>
      <c r="M17" s="48"/>
      <c r="N17" s="48"/>
      <c r="O17" s="48"/>
      <c r="P17" s="48"/>
      <c r="Q17" s="112"/>
      <c r="R17" s="49">
        <f t="shared" si="72"/>
        <v>0</v>
      </c>
      <c r="S17" s="33"/>
      <c r="U17" s="52">
        <v>6</v>
      </c>
      <c r="V17" s="53">
        <f t="shared" si="73"/>
        <v>1</v>
      </c>
      <c r="X17" s="52">
        <v>26</v>
      </c>
      <c r="Y17" s="53">
        <f t="shared" si="74"/>
        <v>2</v>
      </c>
      <c r="AA17" s="52">
        <v>46</v>
      </c>
      <c r="AB17" s="53">
        <f t="shared" si="75"/>
        <v>1</v>
      </c>
      <c r="AE17" s="71"/>
      <c r="AG17" s="28"/>
    </row>
    <row r="18">
      <c r="A18" s="22">
        <v>17</v>
      </c>
      <c r="B18" s="14" t="s">
        <v>33</v>
      </c>
      <c r="C18" s="15"/>
      <c r="D18" s="16" t="str">
        <f t="shared" si="71"/>
        <v>N</v>
      </c>
      <c r="E18" s="29"/>
      <c r="F18" s="48"/>
      <c r="G18" s="29"/>
      <c r="H18" s="48"/>
      <c r="I18" s="48"/>
      <c r="J18" s="48"/>
      <c r="K18" s="48"/>
      <c r="L18" s="48"/>
      <c r="M18" s="48"/>
      <c r="N18" s="48"/>
      <c r="O18" s="48"/>
      <c r="P18" s="48"/>
      <c r="Q18" s="112"/>
      <c r="R18" s="49">
        <f t="shared" si="72"/>
        <v>0</v>
      </c>
      <c r="S18" s="33"/>
      <c r="U18" s="52">
        <v>7</v>
      </c>
      <c r="V18" s="53">
        <f t="shared" si="73"/>
        <v>4</v>
      </c>
      <c r="X18" s="52">
        <v>27</v>
      </c>
      <c r="Y18" s="53">
        <f t="shared" si="74"/>
        <v>2</v>
      </c>
      <c r="AA18" s="52">
        <v>47</v>
      </c>
      <c r="AB18" s="53">
        <f t="shared" si="75"/>
        <v>1</v>
      </c>
      <c r="AE18" s="71"/>
    </row>
    <row r="19">
      <c r="A19" s="22">
        <v>18</v>
      </c>
      <c r="B19" s="14" t="s">
        <v>34</v>
      </c>
      <c r="C19" s="15"/>
      <c r="D19" s="16" t="str">
        <f t="shared" si="71"/>
        <v>N</v>
      </c>
      <c r="E19" s="29"/>
      <c r="F19" s="48"/>
      <c r="G19" s="29"/>
      <c r="H19" s="48"/>
      <c r="I19" s="48"/>
      <c r="J19" s="48"/>
      <c r="K19" s="48"/>
      <c r="L19" s="48"/>
      <c r="M19" s="48"/>
      <c r="N19" s="48"/>
      <c r="O19" s="48"/>
      <c r="P19" s="48"/>
      <c r="Q19" s="112"/>
      <c r="R19" s="49">
        <f t="shared" si="72"/>
        <v>0</v>
      </c>
      <c r="S19" s="33"/>
      <c r="U19" s="52">
        <v>8</v>
      </c>
      <c r="V19" s="53">
        <f t="shared" si="73"/>
        <v>1</v>
      </c>
      <c r="X19" s="52">
        <v>28</v>
      </c>
      <c r="Y19" s="53">
        <f t="shared" si="74"/>
        <v>0</v>
      </c>
      <c r="AA19" s="52">
        <v>48</v>
      </c>
      <c r="AB19" s="53">
        <f t="shared" si="75"/>
        <v>3</v>
      </c>
      <c r="AE19" s="71"/>
    </row>
    <row r="20">
      <c r="A20" s="22">
        <v>19</v>
      </c>
      <c r="B20" s="14" t="s">
        <v>35</v>
      </c>
      <c r="C20" s="15"/>
      <c r="D20" s="16" t="str">
        <f t="shared" si="71"/>
        <v>N</v>
      </c>
      <c r="E20" s="29"/>
      <c r="F20" s="48"/>
      <c r="G20" s="29"/>
      <c r="H20" s="48"/>
      <c r="I20" s="48"/>
      <c r="J20" s="48"/>
      <c r="K20" s="48"/>
      <c r="L20" s="48"/>
      <c r="M20" s="48"/>
      <c r="N20" s="48"/>
      <c r="O20" s="48"/>
      <c r="P20" s="48"/>
      <c r="Q20" s="112"/>
      <c r="R20" s="49">
        <f t="shared" si="72"/>
        <v>0</v>
      </c>
      <c r="S20" s="33"/>
      <c r="U20" s="52">
        <v>9</v>
      </c>
      <c r="V20" s="53">
        <f t="shared" si="73"/>
        <v>3</v>
      </c>
      <c r="X20" s="52">
        <v>29</v>
      </c>
      <c r="Y20" s="53">
        <f t="shared" si="74"/>
        <v>1</v>
      </c>
      <c r="AA20" s="52">
        <v>49</v>
      </c>
      <c r="AB20" s="53">
        <f t="shared" si="75"/>
        <v>1</v>
      </c>
      <c r="AE20" s="71"/>
    </row>
    <row r="21">
      <c r="A21" s="22">
        <v>20</v>
      </c>
      <c r="B21" s="14" t="s">
        <v>36</v>
      </c>
      <c r="C21" s="15"/>
      <c r="D21" s="16" t="str">
        <f t="shared" si="71"/>
        <v>N</v>
      </c>
      <c r="E21" s="29"/>
      <c r="F21" s="48"/>
      <c r="G21" s="29"/>
      <c r="H21" s="48"/>
      <c r="I21" s="48"/>
      <c r="J21" s="48"/>
      <c r="K21" s="48"/>
      <c r="L21" s="48"/>
      <c r="M21" s="48"/>
      <c r="N21" s="48"/>
      <c r="O21" s="48"/>
      <c r="P21" s="48"/>
      <c r="Q21" s="112"/>
      <c r="R21" s="49">
        <f t="shared" si="72"/>
        <v>0</v>
      </c>
      <c r="U21" s="52">
        <v>10</v>
      </c>
      <c r="V21" s="53">
        <f t="shared" si="73"/>
        <v>0</v>
      </c>
      <c r="X21" s="52">
        <v>30</v>
      </c>
      <c r="Y21" s="53">
        <f t="shared" si="74"/>
        <v>4</v>
      </c>
      <c r="AA21" s="52">
        <v>50</v>
      </c>
      <c r="AB21" s="53">
        <f t="shared" si="75"/>
        <v>1</v>
      </c>
      <c r="AE21" s="71"/>
    </row>
    <row r="22">
      <c r="A22" s="22">
        <v>21</v>
      </c>
      <c r="B22" s="34" t="s">
        <v>37</v>
      </c>
      <c r="C22" s="15"/>
      <c r="D22" s="16" t="str">
        <f t="shared" si="71"/>
        <v>N</v>
      </c>
      <c r="E22" s="29"/>
      <c r="F22" s="48"/>
      <c r="G22" s="29"/>
      <c r="H22" s="48"/>
      <c r="I22" s="48"/>
      <c r="J22" s="48"/>
      <c r="K22" s="48"/>
      <c r="L22" s="48"/>
      <c r="M22" s="48"/>
      <c r="N22" s="48"/>
      <c r="O22" s="48"/>
      <c r="P22" s="48"/>
      <c r="Q22" s="112"/>
      <c r="R22" s="49">
        <f t="shared" si="72"/>
        <v>0</v>
      </c>
      <c r="U22" s="52">
        <v>11</v>
      </c>
      <c r="V22" s="53">
        <f t="shared" si="73"/>
        <v>3</v>
      </c>
      <c r="X22" s="52">
        <v>31</v>
      </c>
      <c r="Y22" s="53">
        <f t="shared" si="74"/>
        <v>2</v>
      </c>
      <c r="AA22" s="52">
        <v>51</v>
      </c>
      <c r="AB22" s="53">
        <f t="shared" si="75"/>
        <v>2</v>
      </c>
      <c r="AE22" s="71"/>
    </row>
    <row r="23" ht="15.75">
      <c r="A23" s="22">
        <v>22</v>
      </c>
      <c r="B23" s="14" t="s">
        <v>38</v>
      </c>
      <c r="C23" s="15"/>
      <c r="D23" s="16" t="str">
        <f t="shared" si="71"/>
        <v>N</v>
      </c>
      <c r="E23" s="29"/>
      <c r="F23" s="48"/>
      <c r="G23" s="29"/>
      <c r="H23" s="48"/>
      <c r="I23" s="48"/>
      <c r="J23" s="48"/>
      <c r="K23" s="48"/>
      <c r="L23" s="48"/>
      <c r="M23" s="48"/>
      <c r="N23" s="48"/>
      <c r="O23" s="48"/>
      <c r="P23" s="48"/>
      <c r="Q23" s="112"/>
      <c r="R23" s="49">
        <f t="shared" si="72"/>
        <v>0</v>
      </c>
      <c r="U23" s="52">
        <v>12</v>
      </c>
      <c r="V23" s="53">
        <f t="shared" si="73"/>
        <v>3</v>
      </c>
      <c r="X23" s="52">
        <v>32</v>
      </c>
      <c r="Y23" s="53">
        <f t="shared" si="74"/>
        <v>0</v>
      </c>
      <c r="AA23" s="52">
        <v>52</v>
      </c>
      <c r="AB23" s="53">
        <f t="shared" si="75"/>
        <v>1</v>
      </c>
      <c r="AE23" s="71"/>
    </row>
    <row r="24">
      <c r="A24" s="22">
        <v>23</v>
      </c>
      <c r="B24" s="56"/>
      <c r="C24" s="15"/>
      <c r="D24" s="16" t="str">
        <f t="shared" si="71"/>
        <v>N</v>
      </c>
      <c r="E24" s="29"/>
      <c r="F24" s="48"/>
      <c r="G24" s="29"/>
      <c r="H24" s="48"/>
      <c r="I24" s="48"/>
      <c r="J24" s="48"/>
      <c r="K24" s="48"/>
      <c r="L24" s="48"/>
      <c r="M24" s="48"/>
      <c r="N24" s="48"/>
      <c r="O24" s="48"/>
      <c r="P24" s="48"/>
      <c r="Q24" s="112"/>
      <c r="R24" s="49">
        <f t="shared" si="72"/>
        <v>0</v>
      </c>
      <c r="U24" s="52">
        <v>13</v>
      </c>
      <c r="V24" s="53">
        <f t="shared" si="73"/>
        <v>3</v>
      </c>
      <c r="X24" s="52">
        <v>33</v>
      </c>
      <c r="Y24" s="53">
        <f t="shared" si="74"/>
        <v>5</v>
      </c>
      <c r="AA24" s="52">
        <v>53</v>
      </c>
      <c r="AB24" s="53">
        <f t="shared" si="75"/>
        <v>2</v>
      </c>
      <c r="AE24" s="71"/>
    </row>
    <row r="25">
      <c r="A25" s="22">
        <v>24</v>
      </c>
      <c r="B25" s="57"/>
      <c r="C25" s="15"/>
      <c r="D25" s="16" t="str">
        <f t="shared" si="71"/>
        <v>N</v>
      </c>
      <c r="E25" s="29"/>
      <c r="F25" s="48"/>
      <c r="G25" s="29"/>
      <c r="H25" s="48"/>
      <c r="I25" s="48"/>
      <c r="J25" s="48"/>
      <c r="K25" s="48"/>
      <c r="L25" s="48"/>
      <c r="M25" s="48"/>
      <c r="N25" s="48"/>
      <c r="O25" s="48"/>
      <c r="P25" s="48"/>
      <c r="Q25" s="112"/>
      <c r="R25" s="49">
        <f t="shared" si="72"/>
        <v>0</v>
      </c>
      <c r="U25" s="52">
        <v>14</v>
      </c>
      <c r="V25" s="53">
        <f t="shared" si="73"/>
        <v>0</v>
      </c>
      <c r="X25" s="52">
        <v>34</v>
      </c>
      <c r="Y25" s="53">
        <f t="shared" si="74"/>
        <v>6</v>
      </c>
      <c r="AA25" s="52">
        <v>54</v>
      </c>
      <c r="AB25" s="53">
        <f t="shared" si="75"/>
        <v>1</v>
      </c>
      <c r="AE25" s="71"/>
    </row>
    <row r="26">
      <c r="A26" s="22">
        <v>25</v>
      </c>
      <c r="B26" s="57"/>
      <c r="C26" s="15"/>
      <c r="D26" s="16" t="str">
        <f t="shared" si="71"/>
        <v>N</v>
      </c>
      <c r="E26" s="29"/>
      <c r="F26" s="48"/>
      <c r="G26" s="29"/>
      <c r="H26" s="48"/>
      <c r="I26" s="48"/>
      <c r="J26" s="48"/>
      <c r="K26" s="48"/>
      <c r="L26" s="48"/>
      <c r="M26" s="48"/>
      <c r="N26" s="48"/>
      <c r="O26" s="48"/>
      <c r="P26" s="48"/>
      <c r="Q26" s="112"/>
      <c r="R26" s="49">
        <f t="shared" si="72"/>
        <v>0</v>
      </c>
      <c r="U26" s="52">
        <v>15</v>
      </c>
      <c r="V26" s="53">
        <f t="shared" si="73"/>
        <v>0</v>
      </c>
      <c r="X26" s="52">
        <v>35</v>
      </c>
      <c r="Y26" s="53">
        <f t="shared" si="74"/>
        <v>0</v>
      </c>
      <c r="AA26" s="52">
        <v>55</v>
      </c>
      <c r="AB26" s="53">
        <f t="shared" si="75"/>
        <v>2</v>
      </c>
      <c r="AE26" s="71"/>
    </row>
    <row r="27">
      <c r="A27" s="22">
        <v>26</v>
      </c>
      <c r="B27" s="57"/>
      <c r="C27" s="15"/>
      <c r="D27" s="16" t="str">
        <f t="shared" si="71"/>
        <v>N</v>
      </c>
      <c r="E27" s="29"/>
      <c r="F27" s="48"/>
      <c r="G27" s="29"/>
      <c r="H27" s="48"/>
      <c r="I27" s="48"/>
      <c r="J27" s="48"/>
      <c r="K27" s="48"/>
      <c r="L27" s="48"/>
      <c r="M27" s="48"/>
      <c r="N27" s="48"/>
      <c r="O27" s="48"/>
      <c r="P27" s="48"/>
      <c r="Q27" s="112"/>
      <c r="R27" s="49">
        <f t="shared" si="72"/>
        <v>0</v>
      </c>
      <c r="U27" s="52">
        <v>16</v>
      </c>
      <c r="V27" s="53">
        <f t="shared" si="73"/>
        <v>2</v>
      </c>
      <c r="X27" s="52">
        <v>36</v>
      </c>
      <c r="Y27" s="53">
        <f t="shared" si="74"/>
        <v>2</v>
      </c>
      <c r="AA27" s="52">
        <v>56</v>
      </c>
      <c r="AB27" s="53">
        <f t="shared" si="75"/>
        <v>1</v>
      </c>
      <c r="AE27" s="71"/>
    </row>
    <row r="28">
      <c r="A28" s="22">
        <v>27</v>
      </c>
      <c r="B28" s="57"/>
      <c r="C28" s="15"/>
      <c r="D28" s="16" t="str">
        <f t="shared" si="71"/>
        <v>N</v>
      </c>
      <c r="E28" s="29"/>
      <c r="F28" s="48"/>
      <c r="G28" s="29"/>
      <c r="H28" s="48"/>
      <c r="I28" s="48"/>
      <c r="J28" s="48"/>
      <c r="K28" s="48"/>
      <c r="L28" s="48"/>
      <c r="M28" s="48"/>
      <c r="N28" s="48"/>
      <c r="O28" s="48"/>
      <c r="P28" s="48"/>
      <c r="Q28" s="112"/>
      <c r="R28" s="49">
        <f t="shared" si="72"/>
        <v>0</v>
      </c>
      <c r="U28" s="52">
        <v>17</v>
      </c>
      <c r="V28" s="53">
        <f t="shared" si="73"/>
        <v>1</v>
      </c>
      <c r="X28" s="52">
        <v>37</v>
      </c>
      <c r="Y28" s="53">
        <f t="shared" si="74"/>
        <v>1</v>
      </c>
      <c r="AA28" s="52">
        <v>57</v>
      </c>
      <c r="AB28" s="53">
        <f t="shared" si="75"/>
        <v>3</v>
      </c>
      <c r="AE28" s="71"/>
    </row>
    <row r="29">
      <c r="A29" s="22">
        <v>28</v>
      </c>
      <c r="B29" s="57"/>
      <c r="C29" s="15"/>
      <c r="D29" s="16" t="str">
        <f t="shared" si="71"/>
        <v>N</v>
      </c>
      <c r="E29" s="29"/>
      <c r="F29" s="48"/>
      <c r="G29" s="29"/>
      <c r="H29" s="48"/>
      <c r="I29" s="48"/>
      <c r="J29" s="48"/>
      <c r="K29" s="48"/>
      <c r="L29" s="48"/>
      <c r="M29" s="48"/>
      <c r="N29" s="48"/>
      <c r="O29" s="48"/>
      <c r="P29" s="48"/>
      <c r="Q29" s="112"/>
      <c r="R29" s="49">
        <f t="shared" si="72"/>
        <v>0</v>
      </c>
      <c r="U29" s="52">
        <v>18</v>
      </c>
      <c r="V29" s="53">
        <f t="shared" si="73"/>
        <v>0</v>
      </c>
      <c r="X29" s="52">
        <v>38</v>
      </c>
      <c r="Y29" s="53">
        <f t="shared" si="74"/>
        <v>1</v>
      </c>
      <c r="AA29" s="52">
        <v>58</v>
      </c>
      <c r="AB29" s="53">
        <f t="shared" si="75"/>
        <v>1</v>
      </c>
      <c r="AE29" s="71"/>
    </row>
    <row r="30">
      <c r="A30" s="22">
        <v>29</v>
      </c>
      <c r="B30" s="57"/>
      <c r="C30" s="15"/>
      <c r="D30" s="16" t="str">
        <f t="shared" si="71"/>
        <v>N</v>
      </c>
      <c r="E30" s="29"/>
      <c r="F30" s="48"/>
      <c r="G30" s="29"/>
      <c r="H30" s="48"/>
      <c r="I30" s="48"/>
      <c r="J30" s="48"/>
      <c r="K30" s="48"/>
      <c r="L30" s="48"/>
      <c r="M30" s="48"/>
      <c r="N30" s="48"/>
      <c r="O30" s="48"/>
      <c r="P30" s="48"/>
      <c r="Q30" s="112"/>
      <c r="R30" s="49">
        <f t="shared" si="72"/>
        <v>0</v>
      </c>
      <c r="U30" s="52">
        <v>19</v>
      </c>
      <c r="V30" s="53">
        <f t="shared" si="73"/>
        <v>3</v>
      </c>
      <c r="X30" s="52">
        <v>39</v>
      </c>
      <c r="Y30" s="53">
        <f t="shared" si="74"/>
        <v>3</v>
      </c>
      <c r="AA30" s="52">
        <v>59</v>
      </c>
      <c r="AB30" s="53">
        <f t="shared" si="75"/>
        <v>4</v>
      </c>
      <c r="AE30" s="71"/>
    </row>
    <row r="31">
      <c r="A31" s="22">
        <v>30</v>
      </c>
      <c r="B31" s="57"/>
      <c r="C31" s="15"/>
      <c r="D31" s="16" t="str">
        <f t="shared" si="71"/>
        <v>N</v>
      </c>
      <c r="E31" s="29"/>
      <c r="F31" s="48"/>
      <c r="G31" s="29"/>
      <c r="H31" s="48"/>
      <c r="I31" s="48"/>
      <c r="J31" s="48"/>
      <c r="K31" s="48"/>
      <c r="L31" s="48"/>
      <c r="M31" s="48"/>
      <c r="N31" s="48"/>
      <c r="O31" s="48"/>
      <c r="P31" s="48"/>
      <c r="Q31" s="112"/>
      <c r="R31" s="49">
        <f t="shared" si="72"/>
        <v>0</v>
      </c>
      <c r="U31" s="52">
        <v>20</v>
      </c>
      <c r="V31" s="53">
        <f t="shared" si="73"/>
        <v>2</v>
      </c>
      <c r="X31" s="52">
        <v>40</v>
      </c>
      <c r="Y31" s="53">
        <f t="shared" si="74"/>
        <v>1</v>
      </c>
      <c r="AA31" s="52">
        <v>60</v>
      </c>
      <c r="AB31" s="53">
        <f t="shared" si="75"/>
        <v>1</v>
      </c>
      <c r="AE31" s="71"/>
    </row>
    <row r="32">
      <c r="A32" s="22">
        <v>31</v>
      </c>
      <c r="B32" s="57"/>
      <c r="C32" s="15"/>
      <c r="D32" s="16" t="str">
        <f t="shared" si="71"/>
        <v>N</v>
      </c>
      <c r="E32" s="29"/>
      <c r="F32" s="48"/>
      <c r="G32" s="29"/>
      <c r="H32" s="48"/>
      <c r="I32" s="48"/>
      <c r="J32" s="48"/>
      <c r="K32" s="48"/>
      <c r="L32" s="48"/>
      <c r="M32" s="48"/>
      <c r="N32" s="48"/>
      <c r="O32" s="48"/>
      <c r="P32" s="48"/>
      <c r="Q32" s="112"/>
      <c r="R32" s="49">
        <f t="shared" si="72"/>
        <v>0</v>
      </c>
      <c r="AE32" s="71"/>
    </row>
    <row r="33">
      <c r="A33" s="22">
        <v>32</v>
      </c>
      <c r="B33" s="57"/>
      <c r="C33" s="15"/>
      <c r="D33" s="16" t="str">
        <f t="shared" si="71"/>
        <v>N</v>
      </c>
      <c r="E33" s="29"/>
      <c r="F33" s="48"/>
      <c r="G33" s="29"/>
      <c r="H33" s="48"/>
      <c r="I33" s="48"/>
      <c r="J33" s="48"/>
      <c r="K33" s="48"/>
      <c r="L33" s="48"/>
      <c r="M33" s="48"/>
      <c r="N33" s="48"/>
      <c r="O33" s="48"/>
      <c r="P33" s="48"/>
      <c r="Q33" s="112"/>
      <c r="R33" s="49">
        <f t="shared" si="72"/>
        <v>0</v>
      </c>
      <c r="AE33" s="71"/>
    </row>
    <row r="34">
      <c r="A34" s="22">
        <v>33</v>
      </c>
      <c r="B34" s="57"/>
      <c r="C34" s="15"/>
      <c r="D34" s="16" t="str">
        <f t="shared" si="71"/>
        <v>N</v>
      </c>
      <c r="E34" s="29"/>
      <c r="F34" s="48"/>
      <c r="G34" s="29"/>
      <c r="H34" s="48"/>
      <c r="I34" s="48"/>
      <c r="J34" s="48"/>
      <c r="K34" s="48"/>
      <c r="L34" s="48"/>
      <c r="M34" s="48"/>
      <c r="N34" s="48"/>
      <c r="O34" s="48"/>
      <c r="P34" s="48"/>
      <c r="Q34" s="112"/>
      <c r="R34" s="49">
        <f t="shared" si="72"/>
        <v>0</v>
      </c>
      <c r="AE34" s="71"/>
    </row>
    <row r="35">
      <c r="A35" s="22">
        <v>34</v>
      </c>
      <c r="B35" s="57"/>
      <c r="C35" s="15"/>
      <c r="D35" s="16" t="str">
        <f t="shared" si="71"/>
        <v>N</v>
      </c>
      <c r="E35" s="29"/>
      <c r="F35" s="48"/>
      <c r="G35" s="29"/>
      <c r="H35" s="48"/>
      <c r="I35" s="48"/>
      <c r="J35" s="48"/>
      <c r="K35" s="48"/>
      <c r="L35" s="48"/>
      <c r="M35" s="48"/>
      <c r="N35" s="48"/>
      <c r="O35" s="48"/>
      <c r="P35" s="48"/>
      <c r="Q35" s="112"/>
      <c r="R35" s="49">
        <f t="shared" si="72"/>
        <v>0</v>
      </c>
      <c r="AE35" s="71"/>
    </row>
    <row r="36">
      <c r="A36" s="22">
        <v>35</v>
      </c>
      <c r="B36" s="57"/>
      <c r="C36" s="15"/>
      <c r="D36" s="16" t="str">
        <f t="shared" si="71"/>
        <v>N</v>
      </c>
      <c r="E36" s="29"/>
      <c r="F36" s="48"/>
      <c r="G36" s="29"/>
      <c r="H36" s="48"/>
      <c r="I36" s="48"/>
      <c r="J36" s="48"/>
      <c r="K36" s="48"/>
      <c r="L36" s="48"/>
      <c r="M36" s="48"/>
      <c r="N36" s="48"/>
      <c r="O36" s="48"/>
      <c r="P36" s="48"/>
      <c r="Q36" s="112"/>
      <c r="R36" s="49">
        <f t="shared" si="72"/>
        <v>0</v>
      </c>
      <c r="AE36" s="71"/>
    </row>
    <row r="37">
      <c r="A37" s="22">
        <v>36</v>
      </c>
      <c r="B37" s="57"/>
      <c r="C37" s="15"/>
      <c r="D37" s="16" t="str">
        <f t="shared" si="71"/>
        <v>N</v>
      </c>
      <c r="E37" s="29"/>
      <c r="F37" s="48"/>
      <c r="G37" s="29"/>
      <c r="H37" s="48"/>
      <c r="I37" s="48"/>
      <c r="J37" s="48"/>
      <c r="K37" s="48"/>
      <c r="L37" s="48"/>
      <c r="M37" s="48"/>
      <c r="N37" s="48"/>
      <c r="O37" s="48"/>
      <c r="P37" s="48"/>
      <c r="Q37" s="112"/>
      <c r="R37" s="49">
        <f t="shared" si="72"/>
        <v>0</v>
      </c>
      <c r="AE37" s="71"/>
    </row>
    <row r="38">
      <c r="A38" s="22">
        <v>37</v>
      </c>
      <c r="B38" s="57"/>
      <c r="C38" s="15"/>
      <c r="D38" s="16" t="str">
        <f t="shared" si="71"/>
        <v>N</v>
      </c>
      <c r="E38" s="29"/>
      <c r="F38" s="48"/>
      <c r="G38" s="29"/>
      <c r="H38" s="48"/>
      <c r="I38" s="48"/>
      <c r="J38" s="48"/>
      <c r="K38" s="48"/>
      <c r="L38" s="48"/>
      <c r="M38" s="48"/>
      <c r="N38" s="48"/>
      <c r="O38" s="48"/>
      <c r="P38" s="48"/>
      <c r="Q38" s="112"/>
      <c r="R38" s="49">
        <f t="shared" si="72"/>
        <v>0</v>
      </c>
      <c r="AE38" s="71"/>
    </row>
    <row r="39">
      <c r="A39" s="22">
        <v>38</v>
      </c>
      <c r="B39" s="57"/>
      <c r="C39" s="15"/>
      <c r="D39" s="16" t="str">
        <f t="shared" si="71"/>
        <v>N</v>
      </c>
      <c r="E39" s="29"/>
      <c r="F39" s="48"/>
      <c r="G39" s="29"/>
      <c r="H39" s="48"/>
      <c r="I39" s="48"/>
      <c r="J39" s="48"/>
      <c r="K39" s="48"/>
      <c r="L39" s="48"/>
      <c r="M39" s="48"/>
      <c r="N39" s="48"/>
      <c r="O39" s="48"/>
      <c r="P39" s="48"/>
      <c r="Q39" s="112"/>
      <c r="R39" s="49">
        <f t="shared" si="72"/>
        <v>0</v>
      </c>
      <c r="AE39" s="71"/>
    </row>
    <row r="40">
      <c r="A40" s="22">
        <v>39</v>
      </c>
      <c r="B40" s="57"/>
      <c r="C40" s="15"/>
      <c r="D40" s="16" t="str">
        <f t="shared" si="71"/>
        <v>N</v>
      </c>
      <c r="E40" s="29"/>
      <c r="F40" s="48"/>
      <c r="G40" s="29"/>
      <c r="H40" s="48"/>
      <c r="I40" s="48"/>
      <c r="J40" s="48"/>
      <c r="K40" s="48"/>
      <c r="L40" s="48"/>
      <c r="M40" s="48"/>
      <c r="N40" s="48"/>
      <c r="O40" s="48"/>
      <c r="P40" s="48"/>
      <c r="Q40" s="112"/>
      <c r="R40" s="49">
        <f t="shared" si="72"/>
        <v>0</v>
      </c>
      <c r="AE40" s="71"/>
    </row>
    <row r="41">
      <c r="A41" s="22">
        <v>40</v>
      </c>
      <c r="B41" s="57"/>
      <c r="C41" s="15"/>
      <c r="D41" s="16" t="str">
        <f t="shared" si="71"/>
        <v>N</v>
      </c>
      <c r="E41" s="29"/>
      <c r="F41" s="48"/>
      <c r="G41" s="29"/>
      <c r="H41" s="48"/>
      <c r="I41" s="48"/>
      <c r="J41" s="48"/>
      <c r="K41" s="48"/>
      <c r="L41" s="48"/>
      <c r="M41" s="48"/>
      <c r="N41" s="48"/>
      <c r="O41" s="48"/>
      <c r="P41" s="48"/>
      <c r="Q41" s="112"/>
      <c r="R41" s="49">
        <f t="shared" si="72"/>
        <v>0</v>
      </c>
      <c r="AE41" s="71"/>
    </row>
    <row r="42">
      <c r="A42" s="22">
        <v>41</v>
      </c>
      <c r="B42" s="57"/>
      <c r="C42" s="15"/>
      <c r="D42" s="16" t="str">
        <f t="shared" si="71"/>
        <v>N</v>
      </c>
      <c r="E42" s="29"/>
      <c r="F42" s="48"/>
      <c r="G42" s="29"/>
      <c r="H42" s="48"/>
      <c r="I42" s="48"/>
      <c r="J42" s="48"/>
      <c r="K42" s="48"/>
      <c r="L42" s="48"/>
      <c r="M42" s="48"/>
      <c r="N42" s="48"/>
      <c r="O42" s="48"/>
      <c r="P42" s="48"/>
      <c r="Q42" s="112"/>
      <c r="R42" s="49">
        <f t="shared" si="72"/>
        <v>0</v>
      </c>
      <c r="AE42" s="71"/>
    </row>
    <row r="43">
      <c r="A43" s="22">
        <v>42</v>
      </c>
      <c r="B43" s="57"/>
      <c r="C43" s="15"/>
      <c r="D43" s="16" t="str">
        <f t="shared" si="71"/>
        <v>N</v>
      </c>
      <c r="E43" s="29"/>
      <c r="F43" s="48"/>
      <c r="G43" s="29"/>
      <c r="H43" s="48"/>
      <c r="I43" s="48"/>
      <c r="J43" s="48"/>
      <c r="K43" s="48"/>
      <c r="L43" s="48"/>
      <c r="M43" s="48"/>
      <c r="N43" s="48"/>
      <c r="O43" s="48"/>
      <c r="P43" s="48"/>
      <c r="Q43" s="112"/>
      <c r="R43" s="49">
        <f t="shared" si="72"/>
        <v>0</v>
      </c>
      <c r="AE43" s="71"/>
    </row>
    <row r="44">
      <c r="A44" s="22">
        <v>43</v>
      </c>
      <c r="B44" s="57"/>
      <c r="C44" s="15"/>
      <c r="D44" s="16" t="str">
        <f t="shared" si="71"/>
        <v>N</v>
      </c>
      <c r="E44" s="29"/>
      <c r="F44" s="48"/>
      <c r="G44" s="29"/>
      <c r="H44" s="48"/>
      <c r="I44" s="48"/>
      <c r="J44" s="48"/>
      <c r="K44" s="48"/>
      <c r="L44" s="48"/>
      <c r="M44" s="48"/>
      <c r="N44" s="48"/>
      <c r="O44" s="48"/>
      <c r="P44" s="48"/>
      <c r="Q44" s="112"/>
      <c r="R44" s="49">
        <f t="shared" si="72"/>
        <v>0</v>
      </c>
    </row>
    <row r="45">
      <c r="A45" s="22">
        <v>44</v>
      </c>
      <c r="B45" s="57"/>
      <c r="C45" s="15"/>
      <c r="D45" s="16" t="str">
        <f t="shared" si="71"/>
        <v>N</v>
      </c>
      <c r="E45" s="29"/>
      <c r="F45" s="48"/>
      <c r="G45" s="29"/>
      <c r="H45" s="48"/>
      <c r="I45" s="48"/>
      <c r="J45" s="48"/>
      <c r="K45" s="48"/>
      <c r="L45" s="48"/>
      <c r="M45" s="48"/>
      <c r="N45" s="48"/>
      <c r="O45" s="48"/>
      <c r="P45" s="48"/>
      <c r="Q45" s="112"/>
      <c r="R45" s="49">
        <f t="shared" si="72"/>
        <v>0</v>
      </c>
    </row>
    <row r="46">
      <c r="A46" s="22">
        <v>45</v>
      </c>
      <c r="B46" s="57"/>
      <c r="C46" s="15"/>
      <c r="D46" s="16" t="str">
        <f t="shared" si="71"/>
        <v>N</v>
      </c>
      <c r="E46" s="29"/>
      <c r="F46" s="48"/>
      <c r="G46" s="29"/>
      <c r="H46" s="48"/>
      <c r="I46" s="48"/>
      <c r="J46" s="48"/>
      <c r="K46" s="48"/>
      <c r="L46" s="48"/>
      <c r="M46" s="48"/>
      <c r="N46" s="48"/>
      <c r="O46" s="48"/>
      <c r="P46" s="48"/>
      <c r="Q46" s="112"/>
      <c r="R46" s="49">
        <f t="shared" si="72"/>
        <v>0</v>
      </c>
    </row>
    <row r="47">
      <c r="A47" s="22">
        <v>46</v>
      </c>
      <c r="B47" s="57"/>
      <c r="C47" s="15"/>
      <c r="D47" s="16" t="str">
        <f t="shared" si="71"/>
        <v>N</v>
      </c>
      <c r="E47" s="29"/>
      <c r="F47" s="48"/>
      <c r="G47" s="29"/>
      <c r="H47" s="48"/>
      <c r="I47" s="48"/>
      <c r="J47" s="48"/>
      <c r="K47" s="48"/>
      <c r="L47" s="48"/>
      <c r="M47" s="48"/>
      <c r="N47" s="48"/>
      <c r="O47" s="48"/>
      <c r="P47" s="48"/>
      <c r="Q47" s="112"/>
      <c r="R47" s="49">
        <f t="shared" si="72"/>
        <v>0</v>
      </c>
    </row>
    <row r="48">
      <c r="A48" s="22">
        <v>47</v>
      </c>
      <c r="B48" s="57"/>
      <c r="C48" s="15"/>
      <c r="D48" s="16" t="str">
        <f t="shared" si="71"/>
        <v>N</v>
      </c>
      <c r="E48" s="29"/>
      <c r="F48" s="48"/>
      <c r="G48" s="29"/>
      <c r="H48" s="48"/>
      <c r="I48" s="48"/>
      <c r="J48" s="48"/>
      <c r="K48" s="48"/>
      <c r="L48" s="48"/>
      <c r="M48" s="48"/>
      <c r="N48" s="48"/>
      <c r="O48" s="48"/>
      <c r="P48" s="48"/>
      <c r="Q48" s="112"/>
      <c r="R48" s="49">
        <f t="shared" si="72"/>
        <v>0</v>
      </c>
    </row>
    <row r="49">
      <c r="A49" s="22">
        <v>48</v>
      </c>
      <c r="B49" s="57"/>
      <c r="C49" s="15"/>
      <c r="D49" s="16" t="str">
        <f t="shared" si="71"/>
        <v>N</v>
      </c>
      <c r="E49" s="29"/>
      <c r="F49" s="48"/>
      <c r="G49" s="29"/>
      <c r="H49" s="48"/>
      <c r="I49" s="48"/>
      <c r="J49" s="48"/>
      <c r="K49" s="48"/>
      <c r="L49" s="48"/>
      <c r="M49" s="48"/>
      <c r="N49" s="48"/>
      <c r="O49" s="48"/>
      <c r="P49" s="48"/>
      <c r="Q49" s="112"/>
      <c r="R49" s="49">
        <f t="shared" si="72"/>
        <v>0</v>
      </c>
    </row>
    <row r="50">
      <c r="A50" s="22">
        <v>49</v>
      </c>
      <c r="B50" s="57"/>
      <c r="C50" s="15"/>
      <c r="D50" s="16" t="str">
        <f t="shared" si="71"/>
        <v>N</v>
      </c>
      <c r="E50" s="29"/>
      <c r="F50" s="48"/>
      <c r="G50" s="29"/>
      <c r="H50" s="48"/>
      <c r="I50" s="48"/>
      <c r="J50" s="48"/>
      <c r="K50" s="48"/>
      <c r="L50" s="48"/>
      <c r="M50" s="48"/>
      <c r="N50" s="48"/>
      <c r="O50" s="48"/>
      <c r="P50" s="48"/>
      <c r="Q50" s="112"/>
      <c r="R50" s="49">
        <f t="shared" si="72"/>
        <v>0</v>
      </c>
    </row>
    <row r="51">
      <c r="A51" s="22">
        <v>50</v>
      </c>
      <c r="B51" s="57"/>
      <c r="C51" s="15"/>
      <c r="D51" s="16" t="str">
        <f t="shared" si="71"/>
        <v>N</v>
      </c>
      <c r="E51" s="29"/>
      <c r="F51" s="48"/>
      <c r="G51" s="29"/>
      <c r="H51" s="48"/>
      <c r="I51" s="48"/>
      <c r="J51" s="48"/>
      <c r="K51" s="48"/>
      <c r="L51" s="48"/>
      <c r="M51" s="48"/>
      <c r="N51" s="48"/>
      <c r="O51" s="48"/>
      <c r="P51" s="48"/>
      <c r="Q51" s="112"/>
      <c r="R51" s="49">
        <f t="shared" si="72"/>
        <v>0</v>
      </c>
    </row>
    <row r="52">
      <c r="A52" s="22">
        <v>51</v>
      </c>
      <c r="B52" s="57"/>
      <c r="C52" s="15"/>
      <c r="D52" s="16" t="str">
        <f t="shared" si="71"/>
        <v>N</v>
      </c>
      <c r="E52" s="29"/>
      <c r="F52" s="48"/>
      <c r="G52" s="29"/>
      <c r="H52" s="48"/>
      <c r="I52" s="48"/>
      <c r="J52" s="48"/>
      <c r="K52" s="48"/>
      <c r="L52" s="48"/>
      <c r="M52" s="48"/>
      <c r="N52" s="48"/>
      <c r="O52" s="48"/>
      <c r="P52" s="48"/>
      <c r="Q52" s="112"/>
      <c r="R52" s="49">
        <f t="shared" si="72"/>
        <v>0</v>
      </c>
    </row>
    <row r="53">
      <c r="A53" s="22">
        <v>52</v>
      </c>
      <c r="B53" s="57"/>
      <c r="C53" s="15"/>
      <c r="D53" s="16"/>
      <c r="E53" s="29"/>
      <c r="F53" s="48"/>
      <c r="G53" s="29"/>
      <c r="H53" s="48"/>
      <c r="I53" s="48"/>
      <c r="J53" s="48"/>
      <c r="K53" s="48"/>
      <c r="L53" s="48"/>
      <c r="M53" s="48"/>
      <c r="N53" s="48"/>
      <c r="O53" s="48"/>
      <c r="P53" s="48"/>
      <c r="Q53" s="112"/>
      <c r="R53" s="49">
        <f t="shared" si="72"/>
        <v>0</v>
      </c>
    </row>
    <row r="54">
      <c r="A54" s="22">
        <v>53</v>
      </c>
      <c r="B54" s="57"/>
      <c r="C54" s="15"/>
      <c r="D54" s="16"/>
      <c r="E54" s="29"/>
      <c r="F54" s="48"/>
      <c r="G54" s="29"/>
      <c r="H54" s="48"/>
      <c r="I54" s="48"/>
      <c r="J54" s="48"/>
      <c r="K54" s="48"/>
      <c r="L54" s="48"/>
      <c r="M54" s="48"/>
      <c r="N54" s="48"/>
      <c r="O54" s="48"/>
      <c r="P54" s="48"/>
      <c r="Q54" s="112"/>
      <c r="R54" s="49">
        <f t="shared" si="72"/>
        <v>0</v>
      </c>
    </row>
    <row r="55">
      <c r="A55" s="22">
        <v>54</v>
      </c>
      <c r="B55" s="57"/>
      <c r="C55" s="15"/>
      <c r="D55" s="16"/>
      <c r="E55" s="29"/>
      <c r="F55" s="48"/>
      <c r="G55" s="29"/>
      <c r="H55" s="48"/>
      <c r="I55" s="48"/>
      <c r="J55" s="48"/>
      <c r="K55" s="48"/>
      <c r="L55" s="48"/>
      <c r="M55" s="48"/>
      <c r="N55" s="48"/>
      <c r="O55" s="48"/>
      <c r="P55" s="48"/>
      <c r="Q55" s="112"/>
      <c r="R55" s="49">
        <f t="shared" si="72"/>
        <v>0</v>
      </c>
    </row>
    <row r="56">
      <c r="A56" s="22">
        <v>55</v>
      </c>
      <c r="B56" s="57"/>
      <c r="C56" s="15"/>
      <c r="D56" s="16"/>
      <c r="E56" s="29"/>
      <c r="F56" s="48"/>
      <c r="G56" s="29"/>
      <c r="H56" s="48"/>
      <c r="I56" s="48"/>
      <c r="J56" s="48"/>
      <c r="K56" s="48"/>
      <c r="L56" s="48"/>
      <c r="M56" s="48"/>
      <c r="N56" s="48"/>
      <c r="O56" s="48"/>
      <c r="P56" s="48"/>
      <c r="Q56" s="112"/>
      <c r="R56" s="49">
        <f t="shared" si="72"/>
        <v>0</v>
      </c>
    </row>
    <row r="57">
      <c r="A57" s="22">
        <v>56</v>
      </c>
      <c r="B57" s="57"/>
      <c r="C57" s="15"/>
      <c r="D57" s="16"/>
      <c r="E57" s="29"/>
      <c r="F57" s="48"/>
      <c r="G57" s="29"/>
      <c r="H57" s="48"/>
      <c r="I57" s="48"/>
      <c r="J57" s="48"/>
      <c r="K57" s="48"/>
      <c r="L57" s="48"/>
      <c r="M57" s="48"/>
      <c r="N57" s="48"/>
      <c r="O57" s="48"/>
      <c r="P57" s="48"/>
      <c r="Q57" s="112"/>
      <c r="R57" s="49">
        <f t="shared" si="72"/>
        <v>0</v>
      </c>
    </row>
    <row r="58">
      <c r="A58" s="22">
        <v>57</v>
      </c>
      <c r="B58" s="57"/>
      <c r="C58" s="15"/>
      <c r="D58" s="58"/>
      <c r="E58" s="29"/>
      <c r="F58" s="48"/>
      <c r="G58" s="29"/>
      <c r="H58" s="48"/>
      <c r="I58" s="48"/>
      <c r="J58" s="48"/>
      <c r="K58" s="48"/>
      <c r="L58" s="48"/>
      <c r="M58" s="48"/>
      <c r="N58" s="48"/>
      <c r="O58" s="48"/>
      <c r="P58" s="48"/>
      <c r="Q58" s="112"/>
      <c r="R58" s="49">
        <f t="shared" si="72"/>
        <v>0</v>
      </c>
    </row>
    <row r="59">
      <c r="A59" s="22">
        <v>58</v>
      </c>
      <c r="B59" s="57"/>
      <c r="C59" s="15"/>
      <c r="D59" s="16"/>
      <c r="E59" s="29"/>
      <c r="F59" s="48"/>
      <c r="G59" s="29"/>
      <c r="H59" s="48"/>
      <c r="I59" s="48"/>
      <c r="J59" s="48"/>
      <c r="K59" s="48"/>
      <c r="L59" s="48"/>
      <c r="M59" s="48"/>
      <c r="N59" s="48"/>
      <c r="O59" s="48"/>
      <c r="P59" s="48"/>
      <c r="Q59" s="112"/>
      <c r="R59" s="49">
        <f t="shared" si="72"/>
        <v>0</v>
      </c>
    </row>
    <row r="60">
      <c r="A60" s="22">
        <v>59</v>
      </c>
      <c r="B60" s="57"/>
      <c r="C60" s="15"/>
      <c r="D60" s="16"/>
      <c r="E60" s="29"/>
      <c r="F60" s="48"/>
      <c r="G60" s="29"/>
      <c r="H60" s="48"/>
      <c r="I60" s="48"/>
      <c r="J60" s="48"/>
      <c r="K60" s="48"/>
      <c r="L60" s="48"/>
      <c r="M60" s="48"/>
      <c r="N60" s="48"/>
      <c r="O60" s="48"/>
      <c r="P60" s="48"/>
      <c r="Q60" s="112"/>
      <c r="R60" s="49">
        <f t="shared" si="72"/>
        <v>0</v>
      </c>
    </row>
    <row r="61">
      <c r="A61" s="22">
        <v>60</v>
      </c>
      <c r="B61" s="57"/>
      <c r="C61" s="15"/>
      <c r="D61" s="16"/>
      <c r="E61" s="29"/>
      <c r="F61" s="48"/>
      <c r="G61" s="29"/>
      <c r="H61" s="48"/>
      <c r="I61" s="48"/>
      <c r="J61" s="48"/>
      <c r="K61" s="48"/>
      <c r="L61" s="48"/>
      <c r="M61" s="48"/>
      <c r="N61" s="48"/>
      <c r="O61" s="48"/>
      <c r="P61" s="48"/>
      <c r="Q61" s="112"/>
      <c r="R61" s="49">
        <f t="shared" si="72"/>
        <v>0</v>
      </c>
    </row>
    <row r="62">
      <c r="A62" s="22">
        <v>61</v>
      </c>
      <c r="B62" s="57"/>
      <c r="C62" s="15"/>
      <c r="D62" s="16"/>
      <c r="E62" s="29"/>
      <c r="F62" s="48"/>
      <c r="G62" s="29"/>
      <c r="H62" s="48"/>
      <c r="I62" s="48"/>
      <c r="J62" s="48"/>
      <c r="K62" s="48"/>
      <c r="L62" s="48"/>
      <c r="M62" s="48"/>
      <c r="N62" s="48"/>
      <c r="O62" s="48"/>
      <c r="P62" s="48"/>
      <c r="Q62" s="112"/>
      <c r="R62" s="49">
        <f t="shared" si="72"/>
        <v>0</v>
      </c>
    </row>
    <row r="63">
      <c r="A63" s="22">
        <v>62</v>
      </c>
      <c r="B63" s="57"/>
      <c r="C63" s="15"/>
      <c r="D63" s="16"/>
      <c r="E63" s="29"/>
      <c r="F63" s="48"/>
      <c r="G63" s="29"/>
      <c r="H63" s="48"/>
      <c r="I63" s="48"/>
      <c r="J63" s="48"/>
      <c r="K63" s="48"/>
      <c r="L63" s="48"/>
      <c r="M63" s="48"/>
      <c r="N63" s="48"/>
      <c r="O63" s="48"/>
      <c r="P63" s="48"/>
      <c r="Q63" s="112"/>
      <c r="R63" s="49">
        <f t="shared" si="72"/>
        <v>0</v>
      </c>
    </row>
    <row r="64">
      <c r="A64" s="22">
        <v>63</v>
      </c>
      <c r="B64" s="57"/>
      <c r="C64" s="15"/>
      <c r="D64" s="16"/>
      <c r="E64" s="29"/>
      <c r="F64" s="48"/>
      <c r="G64" s="29"/>
      <c r="H64" s="48"/>
      <c r="I64" s="48"/>
      <c r="J64" s="48"/>
      <c r="K64" s="48"/>
      <c r="L64" s="48"/>
      <c r="M64" s="48"/>
      <c r="N64" s="48"/>
      <c r="O64" s="48"/>
      <c r="P64" s="48"/>
      <c r="Q64" s="112"/>
      <c r="R64" s="49">
        <f t="shared" si="72"/>
        <v>0</v>
      </c>
    </row>
    <row r="65">
      <c r="A65" s="22">
        <v>64</v>
      </c>
      <c r="B65" s="57"/>
      <c r="C65" s="15"/>
      <c r="D65" s="16"/>
      <c r="E65" s="29"/>
      <c r="F65" s="48"/>
      <c r="G65" s="29"/>
      <c r="H65" s="48"/>
      <c r="I65" s="48"/>
      <c r="J65" s="48"/>
      <c r="K65" s="48"/>
      <c r="L65" s="48"/>
      <c r="M65" s="48"/>
      <c r="N65" s="48"/>
      <c r="O65" s="48"/>
      <c r="P65" s="48"/>
      <c r="Q65" s="112"/>
      <c r="R65" s="49">
        <f t="shared" si="72"/>
        <v>0</v>
      </c>
    </row>
    <row r="66">
      <c r="A66" s="22">
        <v>65</v>
      </c>
      <c r="B66" s="57"/>
      <c r="C66" s="15"/>
      <c r="D66" s="16"/>
      <c r="E66" s="29"/>
      <c r="F66" s="48"/>
      <c r="G66" s="29"/>
      <c r="H66" s="48"/>
      <c r="I66" s="48"/>
      <c r="J66" s="48"/>
      <c r="K66" s="48"/>
      <c r="L66" s="48"/>
      <c r="M66" s="48"/>
      <c r="N66" s="48"/>
      <c r="O66" s="48"/>
      <c r="P66" s="48"/>
      <c r="Q66" s="112"/>
      <c r="R66" s="49">
        <f t="shared" si="72"/>
        <v>0</v>
      </c>
    </row>
    <row r="67">
      <c r="A67" s="22">
        <v>66</v>
      </c>
      <c r="B67" s="57"/>
      <c r="C67" s="15"/>
      <c r="D67" s="16"/>
      <c r="E67" s="29"/>
      <c r="F67" s="48"/>
      <c r="G67" s="29"/>
      <c r="H67" s="48"/>
      <c r="I67" s="48"/>
      <c r="J67" s="48"/>
      <c r="K67" s="48"/>
      <c r="L67" s="48"/>
      <c r="M67" s="48"/>
      <c r="N67" s="48"/>
      <c r="O67" s="48"/>
      <c r="P67" s="48"/>
      <c r="Q67" s="112"/>
      <c r="R67" s="49">
        <f t="shared" si="72"/>
        <v>0</v>
      </c>
    </row>
    <row r="68">
      <c r="A68" s="22">
        <v>67</v>
      </c>
      <c r="B68" s="57"/>
      <c r="C68" s="15"/>
      <c r="D68" s="58"/>
      <c r="E68" s="29"/>
      <c r="F68" s="48"/>
      <c r="G68" s="29"/>
      <c r="H68" s="48"/>
      <c r="I68" s="48"/>
      <c r="J68" s="48"/>
      <c r="K68" s="48"/>
      <c r="L68" s="48"/>
      <c r="M68" s="48"/>
      <c r="N68" s="48"/>
      <c r="O68" s="48"/>
      <c r="P68" s="48"/>
      <c r="Q68" s="112"/>
      <c r="R68" s="49">
        <f t="shared" si="72"/>
        <v>0</v>
      </c>
    </row>
    <row r="69">
      <c r="A69" s="22">
        <v>68</v>
      </c>
      <c r="B69" s="57"/>
      <c r="C69" s="15"/>
      <c r="D69" s="16"/>
      <c r="E69" s="29"/>
      <c r="F69" s="48"/>
      <c r="G69" s="29"/>
      <c r="H69" s="48"/>
      <c r="I69" s="48"/>
      <c r="J69" s="48"/>
      <c r="K69" s="48"/>
      <c r="L69" s="48"/>
      <c r="M69" s="48"/>
      <c r="N69" s="48"/>
      <c r="O69" s="48"/>
      <c r="P69" s="48"/>
      <c r="Q69" s="112"/>
      <c r="R69" s="49">
        <f t="shared" si="72"/>
        <v>0</v>
      </c>
    </row>
    <row r="70">
      <c r="A70" s="22">
        <v>69</v>
      </c>
      <c r="B70" s="57"/>
      <c r="C70" s="15"/>
      <c r="D70" s="16"/>
      <c r="E70" s="29"/>
      <c r="F70" s="48"/>
      <c r="G70" s="29"/>
      <c r="H70" s="48"/>
      <c r="I70" s="48"/>
      <c r="J70" s="48"/>
      <c r="K70" s="48"/>
      <c r="L70" s="48"/>
      <c r="M70" s="48"/>
      <c r="N70" s="48"/>
      <c r="O70" s="48"/>
      <c r="P70" s="48"/>
      <c r="Q70" s="112"/>
      <c r="R70" s="49">
        <f t="shared" si="72"/>
        <v>0</v>
      </c>
    </row>
    <row r="71">
      <c r="A71" s="22">
        <v>70</v>
      </c>
      <c r="B71" s="57"/>
      <c r="C71" s="15"/>
      <c r="D71" s="16"/>
      <c r="E71" s="29"/>
      <c r="F71" s="48"/>
      <c r="G71" s="29"/>
      <c r="H71" s="48"/>
      <c r="I71" s="48"/>
      <c r="J71" s="48"/>
      <c r="K71" s="48"/>
      <c r="L71" s="48"/>
      <c r="M71" s="48"/>
      <c r="N71" s="48"/>
      <c r="O71" s="48"/>
      <c r="P71" s="48"/>
      <c r="Q71" s="112"/>
      <c r="R71" s="49">
        <f t="shared" si="72"/>
        <v>0</v>
      </c>
    </row>
    <row r="72">
      <c r="A72" s="22">
        <v>71</v>
      </c>
      <c r="B72" s="57"/>
      <c r="C72" s="15"/>
      <c r="D72" s="58"/>
      <c r="E72" s="29"/>
      <c r="F72" s="48"/>
      <c r="G72" s="29"/>
      <c r="H72" s="48"/>
      <c r="I72" s="48"/>
      <c r="J72" s="48"/>
      <c r="K72" s="48"/>
      <c r="L72" s="48"/>
      <c r="M72" s="48"/>
      <c r="N72" s="48"/>
      <c r="O72" s="48"/>
      <c r="P72" s="48"/>
      <c r="Q72" s="112"/>
      <c r="R72" s="49">
        <f t="shared" si="72"/>
        <v>0</v>
      </c>
    </row>
    <row r="73">
      <c r="A73" s="22">
        <v>72</v>
      </c>
      <c r="B73" s="57"/>
      <c r="C73" s="15"/>
      <c r="D73" s="16"/>
      <c r="E73" s="29"/>
      <c r="F73" s="48"/>
      <c r="G73" s="29"/>
      <c r="H73" s="48"/>
      <c r="I73" s="48"/>
      <c r="J73" s="48"/>
      <c r="K73" s="48"/>
      <c r="L73" s="48"/>
      <c r="M73" s="48"/>
      <c r="N73" s="48"/>
      <c r="O73" s="48"/>
      <c r="P73" s="48"/>
      <c r="Q73" s="112"/>
      <c r="R73" s="49">
        <f t="shared" si="72"/>
        <v>0</v>
      </c>
    </row>
    <row r="74">
      <c r="A74" s="22">
        <v>73</v>
      </c>
      <c r="B74" s="57"/>
      <c r="C74" s="15"/>
      <c r="D74" s="16"/>
      <c r="E74" s="29"/>
      <c r="F74" s="48"/>
      <c r="G74" s="29"/>
      <c r="H74" s="48"/>
      <c r="I74" s="48"/>
      <c r="J74" s="48"/>
      <c r="K74" s="48"/>
      <c r="L74" s="48"/>
      <c r="M74" s="48"/>
      <c r="N74" s="48"/>
      <c r="O74" s="48"/>
      <c r="P74" s="48"/>
      <c r="Q74" s="112"/>
      <c r="R74" s="49">
        <f t="shared" ref="R74:R99" si="76">SUM(COUNTIF(H74:Q74,$U$1))+(COUNTIF(H74:Q74,$V$1))+(COUNTIF(H74:Q74,$W$1))+(COUNTIF(H74:Q74,$X$1))+(COUNTIF(H74:Q74,$Y$1))+(COUNTIF(H74:Q74,$Z$1)+(COUNTIF(H74:Q74,$AA$1)))</f>
        <v>0</v>
      </c>
    </row>
    <row r="75">
      <c r="A75" s="22">
        <v>74</v>
      </c>
      <c r="B75" s="57"/>
      <c r="C75" s="15"/>
      <c r="D75" s="16"/>
      <c r="E75" s="29"/>
      <c r="F75" s="48"/>
      <c r="G75" s="29"/>
      <c r="H75" s="48"/>
      <c r="I75" s="48"/>
      <c r="J75" s="48"/>
      <c r="K75" s="48"/>
      <c r="L75" s="48"/>
      <c r="M75" s="48"/>
      <c r="N75" s="48"/>
      <c r="O75" s="48"/>
      <c r="P75" s="48"/>
      <c r="Q75" s="112"/>
      <c r="R75" s="49">
        <f t="shared" si="76"/>
        <v>0</v>
      </c>
    </row>
    <row r="76">
      <c r="A76" s="22">
        <v>75</v>
      </c>
      <c r="B76" s="57"/>
      <c r="C76" s="15"/>
      <c r="D76" s="16"/>
      <c r="E76" s="29"/>
      <c r="F76" s="48"/>
      <c r="G76" s="29"/>
      <c r="H76" s="48"/>
      <c r="I76" s="48"/>
      <c r="J76" s="48"/>
      <c r="K76" s="48"/>
      <c r="L76" s="48"/>
      <c r="M76" s="48"/>
      <c r="N76" s="48"/>
      <c r="O76" s="48"/>
      <c r="P76" s="48"/>
      <c r="Q76" s="112"/>
      <c r="R76" s="49">
        <f t="shared" si="76"/>
        <v>0</v>
      </c>
    </row>
    <row r="77">
      <c r="A77" s="22">
        <v>76</v>
      </c>
      <c r="B77" s="57"/>
      <c r="C77" s="15"/>
      <c r="D77" s="16"/>
      <c r="E77" s="29"/>
      <c r="F77" s="48"/>
      <c r="G77" s="29"/>
      <c r="H77" s="48"/>
      <c r="I77" s="48"/>
      <c r="J77" s="48"/>
      <c r="K77" s="48"/>
      <c r="L77" s="48"/>
      <c r="M77" s="48"/>
      <c r="N77" s="48"/>
      <c r="O77" s="48"/>
      <c r="P77" s="48"/>
      <c r="Q77" s="112"/>
      <c r="R77" s="49">
        <f t="shared" si="76"/>
        <v>0</v>
      </c>
    </row>
    <row r="78">
      <c r="A78" s="22">
        <v>77</v>
      </c>
      <c r="B78" s="57"/>
      <c r="C78" s="15"/>
      <c r="D78" s="16"/>
      <c r="E78" s="29"/>
      <c r="F78" s="48"/>
      <c r="G78" s="29"/>
      <c r="H78" s="48"/>
      <c r="I78" s="48"/>
      <c r="J78" s="48"/>
      <c r="K78" s="48"/>
      <c r="L78" s="48"/>
      <c r="M78" s="48"/>
      <c r="N78" s="48"/>
      <c r="O78" s="48"/>
      <c r="P78" s="48"/>
      <c r="Q78" s="112"/>
      <c r="R78" s="49">
        <f t="shared" si="76"/>
        <v>0</v>
      </c>
    </row>
    <row r="79">
      <c r="A79" s="22">
        <v>78</v>
      </c>
      <c r="B79" s="57"/>
      <c r="C79" s="15"/>
      <c r="D79" s="16"/>
      <c r="E79" s="29"/>
      <c r="F79" s="48"/>
      <c r="G79" s="29"/>
      <c r="H79" s="48"/>
      <c r="I79" s="48"/>
      <c r="J79" s="48"/>
      <c r="K79" s="48"/>
      <c r="L79" s="48"/>
      <c r="M79" s="48"/>
      <c r="N79" s="48"/>
      <c r="O79" s="48"/>
      <c r="P79" s="48"/>
      <c r="Q79" s="112"/>
      <c r="R79" s="49">
        <f t="shared" si="76"/>
        <v>0</v>
      </c>
    </row>
    <row r="80">
      <c r="A80" s="22">
        <v>79</v>
      </c>
      <c r="B80" s="57"/>
      <c r="C80" s="15"/>
      <c r="D80" s="16"/>
      <c r="E80" s="29"/>
      <c r="F80" s="48"/>
      <c r="G80" s="29"/>
      <c r="H80" s="48"/>
      <c r="I80" s="48"/>
      <c r="J80" s="48"/>
      <c r="K80" s="48"/>
      <c r="L80" s="48"/>
      <c r="M80" s="48"/>
      <c r="N80" s="48"/>
      <c r="O80" s="48"/>
      <c r="P80" s="48"/>
      <c r="Q80" s="112"/>
      <c r="R80" s="49">
        <f t="shared" si="76"/>
        <v>0</v>
      </c>
    </row>
    <row r="81">
      <c r="A81" s="22">
        <v>80</v>
      </c>
      <c r="B81" s="57"/>
      <c r="C81" s="15"/>
      <c r="D81" s="16"/>
      <c r="E81" s="29"/>
      <c r="F81" s="48"/>
      <c r="G81" s="29"/>
      <c r="H81" s="48"/>
      <c r="I81" s="48"/>
      <c r="J81" s="48"/>
      <c r="K81" s="48"/>
      <c r="L81" s="48"/>
      <c r="M81" s="48"/>
      <c r="N81" s="48"/>
      <c r="O81" s="48"/>
      <c r="P81" s="48"/>
      <c r="Q81" s="112"/>
      <c r="R81" s="49">
        <f t="shared" si="76"/>
        <v>0</v>
      </c>
    </row>
    <row r="82">
      <c r="A82" s="22">
        <v>81</v>
      </c>
      <c r="B82" s="57"/>
      <c r="C82" s="15"/>
      <c r="D82" s="16"/>
      <c r="E82" s="29"/>
      <c r="F82" s="48"/>
      <c r="G82" s="29"/>
      <c r="H82" s="48"/>
      <c r="I82" s="48"/>
      <c r="J82" s="48"/>
      <c r="K82" s="48"/>
      <c r="L82" s="48"/>
      <c r="M82" s="48"/>
      <c r="N82" s="48"/>
      <c r="O82" s="48"/>
      <c r="P82" s="48"/>
      <c r="Q82" s="112"/>
      <c r="R82" s="49">
        <f t="shared" si="76"/>
        <v>0</v>
      </c>
    </row>
    <row r="83">
      <c r="A83" s="22">
        <v>82</v>
      </c>
      <c r="B83" s="57"/>
      <c r="C83" s="15"/>
      <c r="D83" s="16"/>
      <c r="E83" s="29"/>
      <c r="F83" s="48"/>
      <c r="G83" s="29"/>
      <c r="H83" s="48"/>
      <c r="I83" s="48"/>
      <c r="J83" s="48"/>
      <c r="K83" s="48"/>
      <c r="L83" s="48"/>
      <c r="M83" s="48"/>
      <c r="N83" s="48"/>
      <c r="O83" s="48"/>
      <c r="P83" s="48"/>
      <c r="Q83" s="112"/>
      <c r="R83" s="49">
        <f t="shared" si="76"/>
        <v>0</v>
      </c>
    </row>
    <row r="84">
      <c r="A84" s="22">
        <v>83</v>
      </c>
      <c r="B84" s="57"/>
      <c r="C84" s="15"/>
      <c r="D84" s="16"/>
      <c r="E84" s="29"/>
      <c r="F84" s="48"/>
      <c r="G84" s="29"/>
      <c r="H84" s="48"/>
      <c r="I84" s="48"/>
      <c r="J84" s="48"/>
      <c r="K84" s="48"/>
      <c r="L84" s="48"/>
      <c r="M84" s="48"/>
      <c r="N84" s="48"/>
      <c r="O84" s="48"/>
      <c r="P84" s="48"/>
      <c r="Q84" s="112"/>
      <c r="R84" s="49">
        <f t="shared" si="76"/>
        <v>0</v>
      </c>
    </row>
    <row r="85">
      <c r="A85" s="22">
        <v>84</v>
      </c>
      <c r="B85" s="57"/>
      <c r="C85" s="15"/>
      <c r="D85" s="16"/>
      <c r="E85" s="29"/>
      <c r="F85" s="48"/>
      <c r="G85" s="29"/>
      <c r="H85" s="48"/>
      <c r="I85" s="48"/>
      <c r="J85" s="48"/>
      <c r="K85" s="48"/>
      <c r="L85" s="48"/>
      <c r="M85" s="48"/>
      <c r="N85" s="48"/>
      <c r="O85" s="48"/>
      <c r="P85" s="48"/>
      <c r="Q85" s="112"/>
      <c r="R85" s="49">
        <f t="shared" si="76"/>
        <v>0</v>
      </c>
    </row>
    <row r="86">
      <c r="A86" s="22">
        <v>85</v>
      </c>
      <c r="B86" s="57"/>
      <c r="C86" s="15"/>
      <c r="D86" s="16"/>
      <c r="E86" s="29"/>
      <c r="F86" s="48"/>
      <c r="G86" s="29"/>
      <c r="H86" s="48"/>
      <c r="I86" s="48"/>
      <c r="J86" s="48"/>
      <c r="K86" s="48"/>
      <c r="L86" s="48"/>
      <c r="M86" s="48"/>
      <c r="N86" s="48"/>
      <c r="O86" s="48"/>
      <c r="P86" s="48"/>
      <c r="Q86" s="112"/>
      <c r="R86" s="49">
        <f t="shared" si="76"/>
        <v>0</v>
      </c>
    </row>
    <row r="87">
      <c r="A87" s="22">
        <v>86</v>
      </c>
      <c r="B87" s="57"/>
      <c r="C87" s="15"/>
      <c r="D87" s="16"/>
      <c r="E87" s="29"/>
      <c r="F87" s="48"/>
      <c r="G87" s="29"/>
      <c r="H87" s="48"/>
      <c r="I87" s="48"/>
      <c r="J87" s="48"/>
      <c r="K87" s="48"/>
      <c r="L87" s="48"/>
      <c r="M87" s="48"/>
      <c r="N87" s="48"/>
      <c r="O87" s="48"/>
      <c r="P87" s="48"/>
      <c r="Q87" s="112"/>
      <c r="R87" s="49">
        <f t="shared" si="76"/>
        <v>0</v>
      </c>
    </row>
    <row r="88">
      <c r="A88" s="22">
        <v>87</v>
      </c>
      <c r="B88" s="57"/>
      <c r="C88" s="15"/>
      <c r="D88" s="16"/>
      <c r="E88" s="29"/>
      <c r="F88" s="48"/>
      <c r="G88" s="29"/>
      <c r="H88" s="48"/>
      <c r="I88" s="48"/>
      <c r="J88" s="48"/>
      <c r="K88" s="48"/>
      <c r="L88" s="48"/>
      <c r="M88" s="48"/>
      <c r="N88" s="48"/>
      <c r="O88" s="48"/>
      <c r="P88" s="48"/>
      <c r="Q88" s="112"/>
      <c r="R88" s="49">
        <f t="shared" si="76"/>
        <v>0</v>
      </c>
    </row>
    <row r="89">
      <c r="A89" s="22">
        <v>88</v>
      </c>
      <c r="B89" s="57"/>
      <c r="C89" s="15"/>
      <c r="D89" s="16"/>
      <c r="E89" s="29"/>
      <c r="F89" s="48"/>
      <c r="G89" s="29"/>
      <c r="H89" s="48"/>
      <c r="I89" s="48"/>
      <c r="J89" s="48"/>
      <c r="K89" s="48"/>
      <c r="L89" s="48"/>
      <c r="M89" s="48"/>
      <c r="N89" s="48"/>
      <c r="O89" s="48"/>
      <c r="P89" s="48"/>
      <c r="Q89" s="112"/>
      <c r="R89" s="49">
        <f t="shared" si="76"/>
        <v>0</v>
      </c>
    </row>
    <row r="90">
      <c r="A90" s="22">
        <v>89</v>
      </c>
      <c r="B90" s="57"/>
      <c r="C90" s="15"/>
      <c r="D90" s="16"/>
      <c r="E90" s="29"/>
      <c r="F90" s="48"/>
      <c r="G90" s="29"/>
      <c r="H90" s="48"/>
      <c r="I90" s="48"/>
      <c r="J90" s="48"/>
      <c r="K90" s="48"/>
      <c r="L90" s="48"/>
      <c r="M90" s="48"/>
      <c r="N90" s="48"/>
      <c r="O90" s="48"/>
      <c r="P90" s="48"/>
      <c r="Q90" s="112"/>
      <c r="R90" s="49">
        <f t="shared" si="76"/>
        <v>0</v>
      </c>
    </row>
    <row r="91">
      <c r="A91" s="22">
        <v>90</v>
      </c>
      <c r="B91" s="57"/>
      <c r="C91" s="15"/>
      <c r="D91" s="16"/>
      <c r="E91" s="29"/>
      <c r="F91" s="48"/>
      <c r="G91" s="29"/>
      <c r="H91" s="48"/>
      <c r="I91" s="48"/>
      <c r="J91" s="48"/>
      <c r="K91" s="48"/>
      <c r="L91" s="48"/>
      <c r="M91" s="48"/>
      <c r="N91" s="48"/>
      <c r="O91" s="48"/>
      <c r="P91" s="48"/>
      <c r="Q91" s="112"/>
      <c r="R91" s="49">
        <f t="shared" si="76"/>
        <v>0</v>
      </c>
    </row>
    <row r="92">
      <c r="A92" s="22">
        <v>91</v>
      </c>
      <c r="B92" s="57"/>
      <c r="C92" s="15"/>
      <c r="D92" s="16"/>
      <c r="E92" s="29"/>
      <c r="F92" s="48"/>
      <c r="G92" s="29"/>
      <c r="H92" s="48"/>
      <c r="I92" s="48"/>
      <c r="J92" s="48"/>
      <c r="K92" s="48"/>
      <c r="L92" s="48"/>
      <c r="M92" s="48"/>
      <c r="N92" s="48"/>
      <c r="O92" s="48"/>
      <c r="P92" s="48"/>
      <c r="Q92" s="112"/>
      <c r="R92" s="49">
        <f t="shared" si="76"/>
        <v>0</v>
      </c>
    </row>
    <row r="93">
      <c r="A93" s="22">
        <v>92</v>
      </c>
      <c r="B93" s="57"/>
      <c r="C93" s="15"/>
      <c r="D93" s="16"/>
      <c r="E93" s="29"/>
      <c r="F93" s="48"/>
      <c r="G93" s="29"/>
      <c r="H93" s="48"/>
      <c r="I93" s="48"/>
      <c r="J93" s="48"/>
      <c r="K93" s="48"/>
      <c r="L93" s="48"/>
      <c r="M93" s="48"/>
      <c r="N93" s="48"/>
      <c r="O93" s="48"/>
      <c r="P93" s="48"/>
      <c r="Q93" s="112"/>
      <c r="R93" s="49">
        <f t="shared" si="76"/>
        <v>0</v>
      </c>
    </row>
    <row r="94">
      <c r="A94" s="22">
        <v>93</v>
      </c>
      <c r="B94" s="57"/>
      <c r="C94" s="15"/>
      <c r="D94" s="16"/>
      <c r="E94" s="29"/>
      <c r="F94" s="48"/>
      <c r="G94" s="29"/>
      <c r="H94" s="48"/>
      <c r="I94" s="48"/>
      <c r="J94" s="48"/>
      <c r="K94" s="48"/>
      <c r="L94" s="48"/>
      <c r="M94" s="48"/>
      <c r="N94" s="48"/>
      <c r="O94" s="48"/>
      <c r="P94" s="48"/>
      <c r="Q94" s="112"/>
      <c r="R94" s="49">
        <f t="shared" si="76"/>
        <v>0</v>
      </c>
    </row>
    <row r="95">
      <c r="A95" s="22">
        <v>94</v>
      </c>
      <c r="B95" s="57"/>
      <c r="C95" s="15"/>
      <c r="D95" s="16"/>
      <c r="E95" s="29"/>
      <c r="F95" s="48"/>
      <c r="G95" s="29"/>
      <c r="H95" s="48"/>
      <c r="I95" s="48"/>
      <c r="J95" s="48"/>
      <c r="K95" s="48"/>
      <c r="L95" s="48"/>
      <c r="M95" s="48"/>
      <c r="N95" s="48"/>
      <c r="O95" s="48"/>
      <c r="P95" s="48"/>
      <c r="Q95" s="112"/>
      <c r="R95" s="49">
        <f t="shared" si="76"/>
        <v>0</v>
      </c>
    </row>
    <row r="96">
      <c r="A96" s="22">
        <v>95</v>
      </c>
      <c r="B96" s="57"/>
      <c r="C96" s="15"/>
      <c r="D96" s="16"/>
      <c r="E96" s="29"/>
      <c r="F96" s="48"/>
      <c r="G96" s="29"/>
      <c r="H96" s="48"/>
      <c r="I96" s="48"/>
      <c r="J96" s="48"/>
      <c r="K96" s="48"/>
      <c r="L96" s="48"/>
      <c r="M96" s="48"/>
      <c r="N96" s="48"/>
      <c r="O96" s="48"/>
      <c r="P96" s="48"/>
      <c r="Q96" s="112"/>
      <c r="R96" s="49">
        <f t="shared" si="76"/>
        <v>0</v>
      </c>
    </row>
    <row r="97">
      <c r="A97" s="22">
        <v>96</v>
      </c>
      <c r="B97" s="57"/>
      <c r="C97" s="15"/>
      <c r="D97" s="16"/>
      <c r="E97" s="29"/>
      <c r="F97" s="48"/>
      <c r="G97" s="29"/>
      <c r="H97" s="48"/>
      <c r="I97" s="48"/>
      <c r="J97" s="48"/>
      <c r="K97" s="48"/>
      <c r="L97" s="48"/>
      <c r="M97" s="48"/>
      <c r="N97" s="48"/>
      <c r="O97" s="48"/>
      <c r="P97" s="48"/>
      <c r="Q97" s="112"/>
      <c r="R97" s="49">
        <f t="shared" si="76"/>
        <v>0</v>
      </c>
    </row>
    <row r="98">
      <c r="A98" s="22">
        <v>97</v>
      </c>
      <c r="B98" s="57"/>
      <c r="C98" s="15"/>
      <c r="D98" s="16"/>
      <c r="E98" s="29"/>
      <c r="F98" s="48"/>
      <c r="G98" s="29"/>
      <c r="H98" s="48"/>
      <c r="I98" s="48"/>
      <c r="J98" s="48"/>
      <c r="K98" s="48"/>
      <c r="L98" s="48"/>
      <c r="M98" s="48"/>
      <c r="N98" s="48"/>
      <c r="O98" s="48"/>
      <c r="P98" s="48"/>
      <c r="Q98" s="112"/>
      <c r="R98" s="49">
        <f t="shared" si="76"/>
        <v>0</v>
      </c>
    </row>
    <row r="99">
      <c r="A99" s="22">
        <v>98</v>
      </c>
      <c r="B99" s="57"/>
      <c r="C99" s="15"/>
      <c r="D99" s="16"/>
      <c r="E99" s="29"/>
      <c r="F99" s="48"/>
      <c r="G99" s="29"/>
      <c r="H99" s="48"/>
      <c r="I99" s="48"/>
      <c r="J99" s="48"/>
      <c r="K99" s="48"/>
      <c r="L99" s="48"/>
      <c r="M99" s="48"/>
      <c r="N99" s="48"/>
      <c r="O99" s="48"/>
      <c r="P99" s="48"/>
      <c r="Q99" s="112"/>
      <c r="R99" s="49">
        <f t="shared" si="76"/>
        <v>0</v>
      </c>
    </row>
    <row r="100">
      <c r="A100" s="22">
        <v>99</v>
      </c>
      <c r="B100" s="57"/>
      <c r="C100" s="15"/>
      <c r="D100" s="16"/>
      <c r="E100" s="29"/>
      <c r="F100" s="48"/>
      <c r="G100" s="29"/>
      <c r="H100" s="48"/>
      <c r="I100" s="48"/>
      <c r="J100" s="48"/>
      <c r="K100" s="48"/>
      <c r="L100" s="48"/>
      <c r="M100" s="48"/>
      <c r="N100" s="48"/>
      <c r="O100" s="48"/>
      <c r="P100" s="48"/>
      <c r="Q100" s="112"/>
      <c r="R100" s="49">
        <f t="shared" ref="R100:R163" si="77">SUM(COUNTIF(H100:Q100,$U$1))+(COUNTIF(H100:Q100,$V$1))+(COUNTIF(H100:Q100,$W$1))+(COUNTIF(H100:Q100,$X$1))+(COUNTIF(H100:Q100,$Y$1))+(COUNTIF(H100:Q100,$Z$1)+(COUNTIF(H100:Q100,$AA$1)))</f>
        <v>0</v>
      </c>
    </row>
    <row r="101">
      <c r="A101" s="22">
        <v>100</v>
      </c>
      <c r="B101" s="57"/>
      <c r="C101" s="15"/>
      <c r="D101" s="16"/>
      <c r="E101" s="29"/>
      <c r="F101" s="48"/>
      <c r="G101" s="29"/>
      <c r="H101" s="48"/>
      <c r="I101" s="48"/>
      <c r="J101" s="48"/>
      <c r="K101" s="48"/>
      <c r="L101" s="48"/>
      <c r="M101" s="48"/>
      <c r="N101" s="48"/>
      <c r="O101" s="48"/>
      <c r="P101" s="48"/>
      <c r="Q101" s="112"/>
      <c r="R101" s="49">
        <f t="shared" si="77"/>
        <v>0</v>
      </c>
    </row>
    <row r="102">
      <c r="A102" s="22">
        <v>101</v>
      </c>
      <c r="B102" s="57"/>
      <c r="C102" s="15"/>
      <c r="D102" s="16"/>
      <c r="E102" s="29"/>
      <c r="F102" s="48"/>
      <c r="G102" s="29"/>
      <c r="H102" s="48"/>
      <c r="I102" s="48"/>
      <c r="J102" s="48"/>
      <c r="K102" s="48"/>
      <c r="L102" s="48"/>
      <c r="M102" s="48"/>
      <c r="N102" s="48"/>
      <c r="O102" s="48"/>
      <c r="P102" s="48"/>
      <c r="Q102" s="112"/>
      <c r="R102" s="49">
        <f t="shared" si="77"/>
        <v>0</v>
      </c>
    </row>
    <row r="103">
      <c r="A103" s="22">
        <v>102</v>
      </c>
      <c r="B103" s="57"/>
      <c r="C103" s="15"/>
      <c r="D103" s="16"/>
      <c r="E103" s="29"/>
      <c r="F103" s="48"/>
      <c r="G103" s="29"/>
      <c r="H103" s="48"/>
      <c r="I103" s="48"/>
      <c r="J103" s="48"/>
      <c r="K103" s="48"/>
      <c r="L103" s="48"/>
      <c r="M103" s="48"/>
      <c r="N103" s="48"/>
      <c r="O103" s="48"/>
      <c r="P103" s="48"/>
      <c r="Q103" s="112"/>
      <c r="R103" s="49">
        <f t="shared" si="77"/>
        <v>0</v>
      </c>
    </row>
    <row r="104">
      <c r="A104" s="22">
        <v>103</v>
      </c>
      <c r="B104" s="57"/>
      <c r="C104" s="15"/>
      <c r="D104" s="16"/>
      <c r="E104" s="29"/>
      <c r="F104" s="48"/>
      <c r="G104" s="29"/>
      <c r="H104" s="48"/>
      <c r="I104" s="48"/>
      <c r="J104" s="48"/>
      <c r="K104" s="48"/>
      <c r="L104" s="48"/>
      <c r="M104" s="48"/>
      <c r="N104" s="48"/>
      <c r="O104" s="48"/>
      <c r="P104" s="48"/>
      <c r="Q104" s="112"/>
      <c r="R104" s="49">
        <f t="shared" si="77"/>
        <v>0</v>
      </c>
    </row>
    <row r="105">
      <c r="A105" s="22">
        <v>104</v>
      </c>
      <c r="B105" s="57"/>
      <c r="C105" s="15"/>
      <c r="D105" s="16"/>
      <c r="E105" s="29"/>
      <c r="F105" s="48"/>
      <c r="G105" s="29"/>
      <c r="H105" s="48"/>
      <c r="I105" s="48"/>
      <c r="J105" s="48"/>
      <c r="K105" s="48"/>
      <c r="L105" s="48"/>
      <c r="M105" s="48"/>
      <c r="N105" s="48"/>
      <c r="O105" s="48"/>
      <c r="P105" s="48"/>
      <c r="Q105" s="112"/>
      <c r="R105" s="49">
        <f t="shared" si="77"/>
        <v>0</v>
      </c>
    </row>
    <row r="106">
      <c r="A106" s="22">
        <v>105</v>
      </c>
      <c r="B106" s="57"/>
      <c r="C106" s="15"/>
      <c r="D106" s="16"/>
      <c r="E106" s="29"/>
      <c r="F106" s="48"/>
      <c r="G106" s="29"/>
      <c r="H106" s="48"/>
      <c r="I106" s="48"/>
      <c r="J106" s="48"/>
      <c r="K106" s="48"/>
      <c r="L106" s="48"/>
      <c r="M106" s="48"/>
      <c r="N106" s="48"/>
      <c r="O106" s="48"/>
      <c r="P106" s="48"/>
      <c r="Q106" s="112"/>
      <c r="R106" s="49">
        <f t="shared" si="77"/>
        <v>0</v>
      </c>
    </row>
    <row r="107">
      <c r="A107" s="22">
        <v>106</v>
      </c>
      <c r="B107" s="57"/>
      <c r="C107" s="15"/>
      <c r="D107" s="16"/>
      <c r="E107" s="29"/>
      <c r="F107" s="48"/>
      <c r="G107" s="29"/>
      <c r="H107" s="48"/>
      <c r="I107" s="48"/>
      <c r="J107" s="48"/>
      <c r="K107" s="48"/>
      <c r="L107" s="48"/>
      <c r="M107" s="48"/>
      <c r="N107" s="48"/>
      <c r="O107" s="48"/>
      <c r="P107" s="48"/>
      <c r="Q107" s="112"/>
      <c r="R107" s="49">
        <f t="shared" si="77"/>
        <v>0</v>
      </c>
    </row>
    <row r="108">
      <c r="A108" s="22">
        <v>107</v>
      </c>
      <c r="B108" s="57"/>
      <c r="C108" s="15"/>
      <c r="D108" s="16"/>
      <c r="E108" s="29"/>
      <c r="F108" s="48"/>
      <c r="G108" s="29"/>
      <c r="H108" s="48"/>
      <c r="I108" s="48"/>
      <c r="J108" s="48"/>
      <c r="K108" s="48"/>
      <c r="L108" s="48"/>
      <c r="M108" s="48"/>
      <c r="N108" s="48"/>
      <c r="O108" s="48"/>
      <c r="P108" s="48"/>
      <c r="Q108" s="112"/>
      <c r="R108" s="49">
        <f t="shared" si="77"/>
        <v>0</v>
      </c>
    </row>
    <row r="109">
      <c r="A109" s="22">
        <v>108</v>
      </c>
      <c r="B109" s="57"/>
      <c r="C109" s="15"/>
      <c r="D109" s="16"/>
      <c r="E109" s="29"/>
      <c r="F109" s="48"/>
      <c r="G109" s="29"/>
      <c r="H109" s="48"/>
      <c r="I109" s="48"/>
      <c r="J109" s="48"/>
      <c r="K109" s="48"/>
      <c r="L109" s="48"/>
      <c r="M109" s="48"/>
      <c r="N109" s="48"/>
      <c r="O109" s="48"/>
      <c r="P109" s="48"/>
      <c r="Q109" s="112"/>
      <c r="R109" s="49">
        <f t="shared" si="77"/>
        <v>0</v>
      </c>
    </row>
    <row r="110">
      <c r="A110" s="22">
        <v>109</v>
      </c>
      <c r="B110" s="57"/>
      <c r="C110" s="15"/>
      <c r="D110" s="16"/>
      <c r="E110" s="29"/>
      <c r="F110" s="48"/>
      <c r="G110" s="29"/>
      <c r="H110" s="48"/>
      <c r="I110" s="48"/>
      <c r="J110" s="48"/>
      <c r="K110" s="48"/>
      <c r="L110" s="48"/>
      <c r="M110" s="48"/>
      <c r="N110" s="48"/>
      <c r="O110" s="48"/>
      <c r="P110" s="48"/>
      <c r="Q110" s="112"/>
      <c r="R110" s="49">
        <f t="shared" si="77"/>
        <v>0</v>
      </c>
    </row>
    <row r="111">
      <c r="A111" s="22">
        <v>110</v>
      </c>
      <c r="B111" s="57"/>
      <c r="C111" s="15"/>
      <c r="D111" s="16"/>
      <c r="E111" s="29"/>
      <c r="F111" s="48"/>
      <c r="G111" s="29"/>
      <c r="H111" s="48"/>
      <c r="I111" s="48"/>
      <c r="J111" s="48"/>
      <c r="K111" s="48"/>
      <c r="L111" s="48"/>
      <c r="M111" s="48"/>
      <c r="N111" s="48"/>
      <c r="O111" s="48"/>
      <c r="P111" s="48"/>
      <c r="Q111" s="112"/>
      <c r="R111" s="49">
        <f t="shared" si="77"/>
        <v>0</v>
      </c>
    </row>
    <row r="112">
      <c r="A112" s="22">
        <v>111</v>
      </c>
      <c r="B112" s="57"/>
      <c r="C112" s="15"/>
      <c r="D112" s="16"/>
      <c r="E112" s="29"/>
      <c r="F112" s="48"/>
      <c r="G112" s="29"/>
      <c r="H112" s="48"/>
      <c r="I112" s="48"/>
      <c r="J112" s="48"/>
      <c r="K112" s="48"/>
      <c r="L112" s="48"/>
      <c r="M112" s="48"/>
      <c r="N112" s="48"/>
      <c r="O112" s="48"/>
      <c r="P112" s="48"/>
      <c r="Q112" s="112"/>
      <c r="R112" s="49">
        <f t="shared" si="77"/>
        <v>0</v>
      </c>
    </row>
    <row r="113">
      <c r="A113" s="22">
        <v>112</v>
      </c>
      <c r="B113" s="57"/>
      <c r="C113" s="15"/>
      <c r="D113" s="16"/>
      <c r="E113" s="29"/>
      <c r="F113" s="48"/>
      <c r="G113" s="29"/>
      <c r="H113" s="48"/>
      <c r="I113" s="48"/>
      <c r="J113" s="48"/>
      <c r="K113" s="48"/>
      <c r="L113" s="48"/>
      <c r="M113" s="48"/>
      <c r="N113" s="48"/>
      <c r="O113" s="48"/>
      <c r="P113" s="48"/>
      <c r="Q113" s="112"/>
      <c r="R113" s="49">
        <f t="shared" si="77"/>
        <v>0</v>
      </c>
    </row>
    <row r="114">
      <c r="A114" s="22">
        <v>113</v>
      </c>
      <c r="B114" s="57"/>
      <c r="C114" s="15"/>
      <c r="D114" s="16"/>
      <c r="E114" s="29"/>
      <c r="F114" s="48"/>
      <c r="G114" s="29"/>
      <c r="H114" s="48"/>
      <c r="I114" s="48"/>
      <c r="J114" s="48"/>
      <c r="K114" s="48"/>
      <c r="L114" s="48"/>
      <c r="M114" s="48"/>
      <c r="N114" s="48"/>
      <c r="O114" s="48"/>
      <c r="P114" s="48"/>
      <c r="Q114" s="112"/>
      <c r="R114" s="49">
        <f t="shared" si="77"/>
        <v>0</v>
      </c>
    </row>
    <row r="115">
      <c r="A115" s="22">
        <v>114</v>
      </c>
      <c r="B115" s="57"/>
      <c r="C115" s="15"/>
      <c r="D115" s="16"/>
      <c r="E115" s="29"/>
      <c r="F115" s="48"/>
      <c r="G115" s="29"/>
      <c r="H115" s="48"/>
      <c r="I115" s="48"/>
      <c r="J115" s="48"/>
      <c r="K115" s="48"/>
      <c r="L115" s="48"/>
      <c r="M115" s="48"/>
      <c r="N115" s="48"/>
      <c r="O115" s="48"/>
      <c r="P115" s="48"/>
      <c r="Q115" s="112"/>
      <c r="R115" s="49">
        <f t="shared" si="77"/>
        <v>0</v>
      </c>
    </row>
    <row r="116">
      <c r="A116" s="22">
        <v>115</v>
      </c>
      <c r="B116" s="57"/>
      <c r="C116" s="15"/>
      <c r="D116" s="16"/>
      <c r="E116" s="29"/>
      <c r="F116" s="48"/>
      <c r="G116" s="29"/>
      <c r="H116" s="48"/>
      <c r="I116" s="48"/>
      <c r="J116" s="48"/>
      <c r="K116" s="48"/>
      <c r="L116" s="48"/>
      <c r="M116" s="48"/>
      <c r="N116" s="48"/>
      <c r="O116" s="48"/>
      <c r="P116" s="48"/>
      <c r="Q116" s="112"/>
      <c r="R116" s="49">
        <f t="shared" si="77"/>
        <v>0</v>
      </c>
    </row>
    <row r="117">
      <c r="A117" s="22">
        <v>116</v>
      </c>
      <c r="B117" s="57"/>
      <c r="C117" s="15"/>
      <c r="D117" s="16"/>
      <c r="E117" s="29"/>
      <c r="F117" s="48"/>
      <c r="G117" s="29"/>
      <c r="H117" s="48"/>
      <c r="I117" s="48"/>
      <c r="J117" s="48"/>
      <c r="K117" s="48"/>
      <c r="L117" s="48"/>
      <c r="M117" s="48"/>
      <c r="N117" s="48"/>
      <c r="O117" s="48"/>
      <c r="P117" s="48"/>
      <c r="Q117" s="112"/>
      <c r="R117" s="49">
        <f t="shared" si="77"/>
        <v>0</v>
      </c>
    </row>
    <row r="118">
      <c r="A118" s="22">
        <v>117</v>
      </c>
      <c r="B118" s="57"/>
      <c r="C118" s="15"/>
      <c r="D118" s="16"/>
      <c r="E118" s="29"/>
      <c r="F118" s="48"/>
      <c r="G118" s="29"/>
      <c r="H118" s="48"/>
      <c r="I118" s="48"/>
      <c r="J118" s="48"/>
      <c r="K118" s="48"/>
      <c r="L118" s="48"/>
      <c r="M118" s="48"/>
      <c r="N118" s="48"/>
      <c r="O118" s="48"/>
      <c r="P118" s="48"/>
      <c r="Q118" s="112"/>
      <c r="R118" s="49">
        <f t="shared" si="77"/>
        <v>0</v>
      </c>
    </row>
    <row r="119">
      <c r="A119" s="22">
        <v>118</v>
      </c>
      <c r="B119" s="57"/>
      <c r="C119" s="15"/>
      <c r="D119" s="16"/>
      <c r="E119" s="29"/>
      <c r="F119" s="48"/>
      <c r="G119" s="29"/>
      <c r="H119" s="48"/>
      <c r="I119" s="48"/>
      <c r="J119" s="48"/>
      <c r="K119" s="48"/>
      <c r="L119" s="48"/>
      <c r="M119" s="48"/>
      <c r="N119" s="48"/>
      <c r="O119" s="48"/>
      <c r="P119" s="48"/>
      <c r="Q119" s="112"/>
      <c r="R119" s="49">
        <f t="shared" si="77"/>
        <v>0</v>
      </c>
    </row>
    <row r="120">
      <c r="A120" s="22">
        <v>119</v>
      </c>
      <c r="B120" s="57"/>
      <c r="C120" s="15"/>
      <c r="D120" s="16"/>
      <c r="E120" s="29"/>
      <c r="F120" s="48"/>
      <c r="G120" s="29"/>
      <c r="H120" s="48"/>
      <c r="I120" s="48"/>
      <c r="J120" s="48"/>
      <c r="K120" s="48"/>
      <c r="L120" s="48"/>
      <c r="M120" s="48"/>
      <c r="N120" s="48"/>
      <c r="O120" s="48"/>
      <c r="P120" s="48"/>
      <c r="Q120" s="112"/>
      <c r="R120" s="49">
        <f t="shared" si="77"/>
        <v>0</v>
      </c>
    </row>
    <row r="121">
      <c r="A121" s="22">
        <v>120</v>
      </c>
      <c r="B121" s="57"/>
      <c r="C121" s="15"/>
      <c r="D121" s="16"/>
      <c r="E121" s="29"/>
      <c r="F121" s="48"/>
      <c r="G121" s="29"/>
      <c r="H121" s="48"/>
      <c r="I121" s="48"/>
      <c r="J121" s="48"/>
      <c r="K121" s="48"/>
      <c r="L121" s="48"/>
      <c r="M121" s="48"/>
      <c r="N121" s="48"/>
      <c r="O121" s="48"/>
      <c r="P121" s="48"/>
      <c r="Q121" s="112"/>
      <c r="R121" s="49">
        <f t="shared" si="77"/>
        <v>0</v>
      </c>
    </row>
    <row r="122">
      <c r="A122" s="22">
        <v>121</v>
      </c>
      <c r="B122" s="57"/>
      <c r="C122" s="15"/>
      <c r="D122" s="16"/>
      <c r="E122" s="29"/>
      <c r="F122" s="48"/>
      <c r="G122" s="29"/>
      <c r="H122" s="48"/>
      <c r="I122" s="48"/>
      <c r="J122" s="48"/>
      <c r="K122" s="48"/>
      <c r="L122" s="48"/>
      <c r="M122" s="48"/>
      <c r="N122" s="48"/>
      <c r="O122" s="48"/>
      <c r="P122" s="48"/>
      <c r="Q122" s="112"/>
      <c r="R122" s="49">
        <f t="shared" si="77"/>
        <v>0</v>
      </c>
    </row>
    <row r="123">
      <c r="A123" s="22">
        <v>122</v>
      </c>
      <c r="B123" s="57"/>
      <c r="C123" s="15"/>
      <c r="D123" s="16"/>
      <c r="E123" s="29"/>
      <c r="F123" s="48"/>
      <c r="G123" s="29"/>
      <c r="H123" s="48"/>
      <c r="I123" s="48"/>
      <c r="J123" s="48"/>
      <c r="K123" s="48"/>
      <c r="L123" s="48"/>
      <c r="M123" s="48"/>
      <c r="N123" s="48"/>
      <c r="O123" s="48"/>
      <c r="P123" s="48"/>
      <c r="Q123" s="112"/>
      <c r="R123" s="49">
        <f t="shared" si="77"/>
        <v>0</v>
      </c>
    </row>
    <row r="124">
      <c r="A124" s="22">
        <v>123</v>
      </c>
      <c r="B124" s="57"/>
      <c r="C124" s="15"/>
      <c r="D124" s="16"/>
      <c r="E124" s="29"/>
      <c r="F124" s="48"/>
      <c r="G124" s="29"/>
      <c r="H124" s="48"/>
      <c r="I124" s="48"/>
      <c r="J124" s="48"/>
      <c r="K124" s="48"/>
      <c r="L124" s="48"/>
      <c r="M124" s="48"/>
      <c r="N124" s="48"/>
      <c r="O124" s="48"/>
      <c r="P124" s="48"/>
      <c r="Q124" s="112"/>
      <c r="R124" s="49">
        <f t="shared" si="77"/>
        <v>0</v>
      </c>
    </row>
    <row r="125">
      <c r="A125" s="22">
        <v>124</v>
      </c>
      <c r="B125" s="57"/>
      <c r="C125" s="15"/>
      <c r="D125" s="16"/>
      <c r="E125" s="29"/>
      <c r="F125" s="48"/>
      <c r="G125" s="29"/>
      <c r="H125" s="48"/>
      <c r="I125" s="48"/>
      <c r="J125" s="48"/>
      <c r="K125" s="48"/>
      <c r="L125" s="48"/>
      <c r="M125" s="48"/>
      <c r="N125" s="48"/>
      <c r="O125" s="48"/>
      <c r="P125" s="48"/>
      <c r="Q125" s="112"/>
      <c r="R125" s="49">
        <f t="shared" si="77"/>
        <v>0</v>
      </c>
    </row>
    <row r="126">
      <c r="A126" s="22">
        <v>125</v>
      </c>
      <c r="B126" s="57"/>
      <c r="C126" s="15"/>
      <c r="D126" s="16"/>
      <c r="E126" s="29"/>
      <c r="F126" s="48"/>
      <c r="G126" s="29"/>
      <c r="H126" s="48"/>
      <c r="I126" s="48"/>
      <c r="J126" s="48"/>
      <c r="K126" s="48"/>
      <c r="L126" s="48"/>
      <c r="M126" s="48"/>
      <c r="N126" s="48"/>
      <c r="O126" s="48"/>
      <c r="P126" s="48"/>
      <c r="Q126" s="112"/>
      <c r="R126" s="49">
        <f t="shared" si="77"/>
        <v>0</v>
      </c>
    </row>
    <row r="127">
      <c r="A127" s="22">
        <v>126</v>
      </c>
      <c r="B127" s="57"/>
      <c r="C127" s="15"/>
      <c r="D127" s="16"/>
      <c r="E127" s="29"/>
      <c r="F127" s="48"/>
      <c r="G127" s="29"/>
      <c r="H127" s="48"/>
      <c r="I127" s="48"/>
      <c r="J127" s="48"/>
      <c r="K127" s="48"/>
      <c r="L127" s="48"/>
      <c r="M127" s="48"/>
      <c r="N127" s="48"/>
      <c r="O127" s="48"/>
      <c r="P127" s="48"/>
      <c r="Q127" s="112"/>
      <c r="R127" s="49">
        <f t="shared" si="77"/>
        <v>0</v>
      </c>
    </row>
    <row r="128">
      <c r="A128" s="22">
        <v>127</v>
      </c>
      <c r="B128" s="57"/>
      <c r="C128" s="15"/>
      <c r="D128" s="16"/>
      <c r="E128" s="29"/>
      <c r="F128" s="48"/>
      <c r="G128" s="29"/>
      <c r="H128" s="48"/>
      <c r="I128" s="48"/>
      <c r="J128" s="48"/>
      <c r="K128" s="48"/>
      <c r="L128" s="48"/>
      <c r="M128" s="48"/>
      <c r="N128" s="48"/>
      <c r="O128" s="48"/>
      <c r="P128" s="48"/>
      <c r="Q128" s="112"/>
      <c r="R128" s="49">
        <f t="shared" si="77"/>
        <v>0</v>
      </c>
    </row>
    <row r="129">
      <c r="A129" s="22">
        <v>128</v>
      </c>
      <c r="B129" s="57"/>
      <c r="C129" s="15"/>
      <c r="D129" s="16"/>
      <c r="E129" s="29"/>
      <c r="F129" s="48"/>
      <c r="G129" s="29"/>
      <c r="H129" s="48"/>
      <c r="I129" s="48"/>
      <c r="J129" s="48"/>
      <c r="K129" s="48"/>
      <c r="L129" s="48"/>
      <c r="M129" s="48"/>
      <c r="N129" s="48"/>
      <c r="O129" s="48"/>
      <c r="P129" s="48"/>
      <c r="Q129" s="112"/>
      <c r="R129" s="49">
        <f t="shared" si="77"/>
        <v>0</v>
      </c>
    </row>
    <row r="130">
      <c r="A130" s="22">
        <v>129</v>
      </c>
      <c r="B130" s="57"/>
      <c r="C130" s="15"/>
      <c r="D130" s="16"/>
      <c r="E130" s="29"/>
      <c r="F130" s="48"/>
      <c r="G130" s="29"/>
      <c r="H130" s="48"/>
      <c r="I130" s="48"/>
      <c r="J130" s="48"/>
      <c r="K130" s="48"/>
      <c r="L130" s="48"/>
      <c r="M130" s="48"/>
      <c r="N130" s="48"/>
      <c r="O130" s="48"/>
      <c r="P130" s="48"/>
      <c r="Q130" s="112"/>
      <c r="R130" s="49">
        <f t="shared" si="77"/>
        <v>0</v>
      </c>
    </row>
    <row r="131">
      <c r="A131" s="22">
        <v>130</v>
      </c>
      <c r="B131" s="57"/>
      <c r="C131" s="15"/>
      <c r="D131" s="16"/>
      <c r="E131" s="29"/>
      <c r="F131" s="48"/>
      <c r="G131" s="29"/>
      <c r="H131" s="48"/>
      <c r="I131" s="48"/>
      <c r="J131" s="48"/>
      <c r="K131" s="48"/>
      <c r="L131" s="48"/>
      <c r="M131" s="48"/>
      <c r="N131" s="48"/>
      <c r="O131" s="48"/>
      <c r="P131" s="48"/>
      <c r="Q131" s="112"/>
      <c r="R131" s="49">
        <f t="shared" si="77"/>
        <v>0</v>
      </c>
    </row>
    <row r="132">
      <c r="A132" s="22">
        <v>131</v>
      </c>
      <c r="B132" s="57"/>
      <c r="C132" s="15"/>
      <c r="D132" s="16"/>
      <c r="E132" s="29"/>
      <c r="F132" s="48"/>
      <c r="G132" s="29"/>
      <c r="H132" s="48"/>
      <c r="I132" s="48"/>
      <c r="J132" s="48"/>
      <c r="K132" s="48"/>
      <c r="L132" s="48"/>
      <c r="M132" s="48"/>
      <c r="N132" s="48"/>
      <c r="O132" s="48"/>
      <c r="P132" s="48"/>
      <c r="Q132" s="112"/>
      <c r="R132" s="49">
        <f t="shared" si="77"/>
        <v>0</v>
      </c>
    </row>
    <row r="133">
      <c r="A133" s="22">
        <v>132</v>
      </c>
      <c r="B133" s="57"/>
      <c r="C133" s="15"/>
      <c r="D133" s="16"/>
      <c r="E133" s="29"/>
      <c r="F133" s="48"/>
      <c r="G133" s="29"/>
      <c r="H133" s="48"/>
      <c r="I133" s="48"/>
      <c r="J133" s="48"/>
      <c r="K133" s="48"/>
      <c r="L133" s="48"/>
      <c r="M133" s="48"/>
      <c r="N133" s="48"/>
      <c r="O133" s="48"/>
      <c r="P133" s="48"/>
      <c r="Q133" s="112"/>
      <c r="R133" s="49">
        <f t="shared" si="77"/>
        <v>0</v>
      </c>
    </row>
    <row r="134">
      <c r="A134" s="22">
        <v>133</v>
      </c>
      <c r="B134" s="57"/>
      <c r="C134" s="15"/>
      <c r="D134" s="16"/>
      <c r="E134" s="29"/>
      <c r="F134" s="48"/>
      <c r="G134" s="29"/>
      <c r="H134" s="48"/>
      <c r="I134" s="48"/>
      <c r="J134" s="48"/>
      <c r="K134" s="48"/>
      <c r="L134" s="48"/>
      <c r="M134" s="48"/>
      <c r="N134" s="48"/>
      <c r="O134" s="48"/>
      <c r="P134" s="48"/>
      <c r="Q134" s="112"/>
      <c r="R134" s="49">
        <f t="shared" si="77"/>
        <v>0</v>
      </c>
    </row>
    <row r="135">
      <c r="A135" s="22">
        <v>134</v>
      </c>
      <c r="B135" s="57"/>
      <c r="C135" s="15"/>
      <c r="D135" s="16"/>
      <c r="E135" s="29"/>
      <c r="F135" s="48"/>
      <c r="G135" s="29"/>
      <c r="H135" s="48"/>
      <c r="I135" s="48"/>
      <c r="J135" s="48"/>
      <c r="K135" s="48"/>
      <c r="L135" s="48"/>
      <c r="M135" s="48"/>
      <c r="N135" s="48"/>
      <c r="O135" s="48"/>
      <c r="P135" s="48"/>
      <c r="Q135" s="112"/>
      <c r="R135" s="49">
        <f t="shared" si="77"/>
        <v>0</v>
      </c>
    </row>
    <row r="136">
      <c r="A136" s="22">
        <v>135</v>
      </c>
      <c r="B136" s="57"/>
      <c r="C136" s="15"/>
      <c r="D136" s="16"/>
      <c r="E136" s="29"/>
      <c r="F136" s="48"/>
      <c r="G136" s="29"/>
      <c r="H136" s="48"/>
      <c r="I136" s="48"/>
      <c r="J136" s="48"/>
      <c r="K136" s="48"/>
      <c r="L136" s="48"/>
      <c r="M136" s="48"/>
      <c r="N136" s="48"/>
      <c r="O136" s="48"/>
      <c r="P136" s="48"/>
      <c r="Q136" s="112"/>
      <c r="R136" s="49">
        <f t="shared" si="77"/>
        <v>0</v>
      </c>
    </row>
    <row r="137">
      <c r="A137" s="22">
        <v>136</v>
      </c>
      <c r="B137" s="57"/>
      <c r="C137" s="15"/>
      <c r="D137" s="16"/>
      <c r="E137" s="29"/>
      <c r="F137" s="48"/>
      <c r="G137" s="29"/>
      <c r="H137" s="48"/>
      <c r="I137" s="48"/>
      <c r="J137" s="48"/>
      <c r="K137" s="48"/>
      <c r="L137" s="48"/>
      <c r="M137" s="48"/>
      <c r="N137" s="48"/>
      <c r="O137" s="48"/>
      <c r="P137" s="48"/>
      <c r="Q137" s="112"/>
      <c r="R137" s="49">
        <f t="shared" si="77"/>
        <v>0</v>
      </c>
    </row>
    <row r="138">
      <c r="A138" s="22">
        <v>137</v>
      </c>
      <c r="B138" s="57"/>
      <c r="C138" s="15"/>
      <c r="D138" s="16"/>
      <c r="E138" s="29"/>
      <c r="F138" s="48"/>
      <c r="G138" s="29"/>
      <c r="H138" s="48"/>
      <c r="I138" s="48"/>
      <c r="J138" s="48"/>
      <c r="K138" s="48"/>
      <c r="L138" s="48"/>
      <c r="M138" s="48"/>
      <c r="N138" s="48"/>
      <c r="O138" s="48"/>
      <c r="P138" s="48"/>
      <c r="Q138" s="112"/>
      <c r="R138" s="49">
        <f t="shared" si="77"/>
        <v>0</v>
      </c>
    </row>
    <row r="139">
      <c r="A139" s="22">
        <v>138</v>
      </c>
      <c r="B139" s="57"/>
      <c r="C139" s="15"/>
      <c r="D139" s="16"/>
      <c r="E139" s="29"/>
      <c r="F139" s="48"/>
      <c r="G139" s="29"/>
      <c r="H139" s="48"/>
      <c r="I139" s="48"/>
      <c r="J139" s="48"/>
      <c r="K139" s="48"/>
      <c r="L139" s="48"/>
      <c r="M139" s="48"/>
      <c r="N139" s="48"/>
      <c r="O139" s="48"/>
      <c r="P139" s="48"/>
      <c r="Q139" s="112"/>
      <c r="R139" s="49">
        <f t="shared" si="77"/>
        <v>0</v>
      </c>
    </row>
    <row r="140">
      <c r="A140" s="22">
        <v>139</v>
      </c>
      <c r="B140" s="57"/>
      <c r="C140" s="15"/>
      <c r="D140" s="16"/>
      <c r="E140" s="29"/>
      <c r="F140" s="48"/>
      <c r="G140" s="29"/>
      <c r="H140" s="48"/>
      <c r="I140" s="48"/>
      <c r="J140" s="48"/>
      <c r="K140" s="48"/>
      <c r="L140" s="48"/>
      <c r="M140" s="48"/>
      <c r="N140" s="48"/>
      <c r="O140" s="48"/>
      <c r="P140" s="48"/>
      <c r="Q140" s="112"/>
      <c r="R140" s="49">
        <f t="shared" si="77"/>
        <v>0</v>
      </c>
    </row>
    <row r="141">
      <c r="A141" s="22">
        <v>140</v>
      </c>
      <c r="B141" s="57"/>
      <c r="C141" s="15"/>
      <c r="D141" s="16"/>
      <c r="E141" s="29"/>
      <c r="F141" s="48"/>
      <c r="G141" s="29"/>
      <c r="H141" s="48"/>
      <c r="I141" s="48"/>
      <c r="J141" s="48"/>
      <c r="K141" s="48"/>
      <c r="L141" s="48"/>
      <c r="M141" s="48"/>
      <c r="N141" s="48"/>
      <c r="O141" s="48"/>
      <c r="P141" s="48"/>
      <c r="Q141" s="112"/>
      <c r="R141" s="49">
        <f t="shared" si="77"/>
        <v>0</v>
      </c>
    </row>
    <row r="142">
      <c r="A142" s="22">
        <v>141</v>
      </c>
      <c r="B142" s="57"/>
      <c r="C142" s="15"/>
      <c r="D142" s="16"/>
      <c r="E142" s="29"/>
      <c r="F142" s="48"/>
      <c r="G142" s="29"/>
      <c r="H142" s="48"/>
      <c r="I142" s="48"/>
      <c r="J142" s="48"/>
      <c r="K142" s="48"/>
      <c r="L142" s="48"/>
      <c r="M142" s="48"/>
      <c r="N142" s="48"/>
      <c r="O142" s="48"/>
      <c r="P142" s="48"/>
      <c r="Q142" s="112"/>
      <c r="R142" s="49">
        <f t="shared" si="77"/>
        <v>0</v>
      </c>
    </row>
    <row r="143">
      <c r="A143" s="22">
        <v>142</v>
      </c>
      <c r="B143" s="57"/>
      <c r="C143" s="15"/>
      <c r="D143" s="16"/>
      <c r="E143" s="29"/>
      <c r="F143" s="48"/>
      <c r="G143" s="29"/>
      <c r="H143" s="48"/>
      <c r="I143" s="48"/>
      <c r="J143" s="48"/>
      <c r="K143" s="48"/>
      <c r="L143" s="48"/>
      <c r="M143" s="48"/>
      <c r="N143" s="48"/>
      <c r="O143" s="48"/>
      <c r="P143" s="48"/>
      <c r="Q143" s="112"/>
      <c r="R143" s="49">
        <f t="shared" si="77"/>
        <v>0</v>
      </c>
    </row>
    <row r="144">
      <c r="A144" s="22">
        <v>143</v>
      </c>
      <c r="B144" s="57"/>
      <c r="C144" s="15"/>
      <c r="D144" s="16"/>
      <c r="E144" s="29"/>
      <c r="F144" s="48"/>
      <c r="G144" s="29"/>
      <c r="H144" s="48"/>
      <c r="I144" s="48"/>
      <c r="J144" s="48"/>
      <c r="K144" s="48"/>
      <c r="L144" s="48"/>
      <c r="M144" s="48"/>
      <c r="N144" s="48"/>
      <c r="O144" s="48"/>
      <c r="P144" s="48"/>
      <c r="Q144" s="112"/>
      <c r="R144" s="49">
        <f t="shared" si="77"/>
        <v>0</v>
      </c>
    </row>
    <row r="145">
      <c r="A145" s="22">
        <v>144</v>
      </c>
      <c r="B145" s="57"/>
      <c r="C145" s="15"/>
      <c r="D145" s="16"/>
      <c r="E145" s="29"/>
      <c r="F145" s="48"/>
      <c r="G145" s="29"/>
      <c r="H145" s="48"/>
      <c r="I145" s="48"/>
      <c r="J145" s="48"/>
      <c r="K145" s="48"/>
      <c r="L145" s="48"/>
      <c r="M145" s="48"/>
      <c r="N145" s="48"/>
      <c r="O145" s="48"/>
      <c r="P145" s="48"/>
      <c r="Q145" s="112"/>
      <c r="R145" s="49">
        <f t="shared" si="77"/>
        <v>0</v>
      </c>
    </row>
    <row r="146">
      <c r="A146" s="22">
        <v>145</v>
      </c>
      <c r="B146" s="57"/>
      <c r="C146" s="15"/>
      <c r="D146" s="16"/>
      <c r="E146" s="29"/>
      <c r="F146" s="48"/>
      <c r="G146" s="29"/>
      <c r="H146" s="48"/>
      <c r="I146" s="48"/>
      <c r="J146" s="48"/>
      <c r="K146" s="48"/>
      <c r="L146" s="48"/>
      <c r="M146" s="48"/>
      <c r="N146" s="48"/>
      <c r="O146" s="48"/>
      <c r="P146" s="48"/>
      <c r="Q146" s="112"/>
      <c r="R146" s="49">
        <f t="shared" si="77"/>
        <v>0</v>
      </c>
    </row>
    <row r="147">
      <c r="A147" s="22">
        <v>146</v>
      </c>
      <c r="B147" s="57"/>
      <c r="C147" s="15"/>
      <c r="D147" s="16"/>
      <c r="E147" s="29"/>
      <c r="F147" s="48"/>
      <c r="G147" s="29"/>
      <c r="H147" s="48"/>
      <c r="I147" s="48"/>
      <c r="J147" s="48"/>
      <c r="K147" s="48"/>
      <c r="L147" s="48"/>
      <c r="M147" s="48"/>
      <c r="N147" s="48"/>
      <c r="O147" s="48"/>
      <c r="P147" s="48"/>
      <c r="Q147" s="112"/>
      <c r="R147" s="49">
        <f t="shared" si="77"/>
        <v>0</v>
      </c>
    </row>
    <row r="148">
      <c r="A148" s="22">
        <v>147</v>
      </c>
      <c r="B148" s="57"/>
      <c r="C148" s="15"/>
      <c r="D148" s="16"/>
      <c r="E148" s="29"/>
      <c r="F148" s="48"/>
      <c r="G148" s="29"/>
      <c r="H148" s="48"/>
      <c r="I148" s="48"/>
      <c r="J148" s="48"/>
      <c r="K148" s="48"/>
      <c r="L148" s="48"/>
      <c r="M148" s="48"/>
      <c r="N148" s="48"/>
      <c r="O148" s="48"/>
      <c r="P148" s="48"/>
      <c r="Q148" s="112"/>
      <c r="R148" s="49">
        <f t="shared" si="77"/>
        <v>0</v>
      </c>
    </row>
    <row r="149">
      <c r="A149" s="22">
        <v>148</v>
      </c>
      <c r="B149" s="57"/>
      <c r="C149" s="15"/>
      <c r="D149" s="16"/>
      <c r="E149" s="29"/>
      <c r="F149" s="48"/>
      <c r="G149" s="29"/>
      <c r="H149" s="48"/>
      <c r="I149" s="48"/>
      <c r="J149" s="48"/>
      <c r="K149" s="48"/>
      <c r="L149" s="48"/>
      <c r="M149" s="48"/>
      <c r="N149" s="48"/>
      <c r="O149" s="48"/>
      <c r="P149" s="48"/>
      <c r="Q149" s="112"/>
      <c r="R149" s="49">
        <f t="shared" si="77"/>
        <v>0</v>
      </c>
    </row>
    <row r="150">
      <c r="A150" s="22">
        <v>149</v>
      </c>
      <c r="B150" s="57"/>
      <c r="C150" s="15"/>
      <c r="D150" s="16"/>
      <c r="E150" s="29"/>
      <c r="F150" s="48"/>
      <c r="G150" s="29"/>
      <c r="H150" s="48"/>
      <c r="I150" s="48"/>
      <c r="J150" s="48"/>
      <c r="K150" s="48"/>
      <c r="L150" s="48"/>
      <c r="M150" s="48"/>
      <c r="N150" s="48"/>
      <c r="O150" s="48"/>
      <c r="P150" s="48"/>
      <c r="Q150" s="112"/>
      <c r="R150" s="49">
        <f t="shared" si="77"/>
        <v>0</v>
      </c>
    </row>
    <row r="151">
      <c r="A151" s="22">
        <v>150</v>
      </c>
      <c r="B151" s="57"/>
      <c r="C151" s="15"/>
      <c r="D151" s="16"/>
      <c r="E151" s="29"/>
      <c r="F151" s="48"/>
      <c r="G151" s="29"/>
      <c r="H151" s="48"/>
      <c r="I151" s="48"/>
      <c r="J151" s="48"/>
      <c r="K151" s="48"/>
      <c r="L151" s="48"/>
      <c r="M151" s="48"/>
      <c r="N151" s="48"/>
      <c r="O151" s="48"/>
      <c r="P151" s="48"/>
      <c r="Q151" s="112"/>
      <c r="R151" s="49">
        <f t="shared" si="77"/>
        <v>0</v>
      </c>
    </row>
    <row r="152">
      <c r="A152" s="22">
        <v>151</v>
      </c>
      <c r="B152" s="57"/>
      <c r="C152" s="15"/>
      <c r="D152" s="16"/>
      <c r="E152" s="29"/>
      <c r="F152" s="48"/>
      <c r="G152" s="29"/>
      <c r="H152" s="48"/>
      <c r="I152" s="48"/>
      <c r="J152" s="48"/>
      <c r="K152" s="48"/>
      <c r="L152" s="48"/>
      <c r="M152" s="48"/>
      <c r="N152" s="48"/>
      <c r="O152" s="48"/>
      <c r="P152" s="48"/>
      <c r="Q152" s="112"/>
      <c r="R152" s="49">
        <f t="shared" si="77"/>
        <v>0</v>
      </c>
    </row>
    <row r="153">
      <c r="A153" s="22">
        <v>152</v>
      </c>
      <c r="B153" s="57"/>
      <c r="C153" s="15"/>
      <c r="D153" s="16"/>
      <c r="E153" s="29"/>
      <c r="F153" s="48"/>
      <c r="G153" s="29"/>
      <c r="H153" s="48"/>
      <c r="I153" s="48"/>
      <c r="J153" s="48"/>
      <c r="K153" s="48"/>
      <c r="L153" s="48"/>
      <c r="M153" s="48"/>
      <c r="N153" s="48"/>
      <c r="O153" s="48"/>
      <c r="P153" s="48"/>
      <c r="Q153" s="112"/>
      <c r="R153" s="49">
        <f t="shared" si="77"/>
        <v>0</v>
      </c>
    </row>
    <row r="154">
      <c r="A154" s="22">
        <v>153</v>
      </c>
      <c r="B154" s="57"/>
      <c r="C154" s="15"/>
      <c r="D154" s="16"/>
      <c r="E154" s="29"/>
      <c r="F154" s="48"/>
      <c r="G154" s="29"/>
      <c r="H154" s="48"/>
      <c r="I154" s="48"/>
      <c r="J154" s="48"/>
      <c r="K154" s="48"/>
      <c r="L154" s="48"/>
      <c r="M154" s="48"/>
      <c r="N154" s="48"/>
      <c r="O154" s="48"/>
      <c r="P154" s="48"/>
      <c r="Q154" s="112"/>
      <c r="R154" s="49">
        <f t="shared" si="77"/>
        <v>0</v>
      </c>
    </row>
    <row r="155">
      <c r="A155" s="22">
        <v>154</v>
      </c>
      <c r="B155" s="57"/>
      <c r="C155" s="15"/>
      <c r="D155" s="16"/>
      <c r="E155" s="29"/>
      <c r="F155" s="48"/>
      <c r="G155" s="29"/>
      <c r="H155" s="48"/>
      <c r="I155" s="48"/>
      <c r="J155" s="48"/>
      <c r="K155" s="48"/>
      <c r="L155" s="48"/>
      <c r="M155" s="48"/>
      <c r="N155" s="48"/>
      <c r="O155" s="48"/>
      <c r="P155" s="48"/>
      <c r="Q155" s="112"/>
      <c r="R155" s="49">
        <f t="shared" si="77"/>
        <v>0</v>
      </c>
    </row>
    <row r="156">
      <c r="A156" s="22">
        <v>155</v>
      </c>
      <c r="B156" s="57"/>
      <c r="C156" s="15"/>
      <c r="D156" s="16"/>
      <c r="E156" s="29"/>
      <c r="F156" s="48"/>
      <c r="G156" s="29"/>
      <c r="H156" s="48"/>
      <c r="I156" s="48"/>
      <c r="J156" s="48"/>
      <c r="K156" s="48"/>
      <c r="L156" s="48"/>
      <c r="M156" s="48"/>
      <c r="N156" s="48"/>
      <c r="O156" s="48"/>
      <c r="P156" s="48"/>
      <c r="Q156" s="112"/>
      <c r="R156" s="49">
        <f t="shared" si="77"/>
        <v>0</v>
      </c>
    </row>
    <row r="157">
      <c r="A157" s="22">
        <v>156</v>
      </c>
      <c r="B157" s="57"/>
      <c r="C157" s="15"/>
      <c r="D157" s="16"/>
      <c r="E157" s="29"/>
      <c r="F157" s="48"/>
      <c r="G157" s="29"/>
      <c r="H157" s="48"/>
      <c r="I157" s="48"/>
      <c r="J157" s="48"/>
      <c r="K157" s="48"/>
      <c r="L157" s="48"/>
      <c r="M157" s="48"/>
      <c r="N157" s="48"/>
      <c r="O157" s="48"/>
      <c r="P157" s="48"/>
      <c r="Q157" s="112"/>
      <c r="R157" s="49">
        <f t="shared" si="77"/>
        <v>0</v>
      </c>
    </row>
    <row r="158">
      <c r="A158" s="22">
        <v>157</v>
      </c>
      <c r="B158" s="57"/>
      <c r="C158" s="15"/>
      <c r="D158" s="16"/>
      <c r="E158" s="29"/>
      <c r="F158" s="48"/>
      <c r="G158" s="29"/>
      <c r="H158" s="48"/>
      <c r="I158" s="48"/>
      <c r="J158" s="48"/>
      <c r="K158" s="48"/>
      <c r="L158" s="48"/>
      <c r="M158" s="48"/>
      <c r="N158" s="48"/>
      <c r="O158" s="48"/>
      <c r="P158" s="48"/>
      <c r="Q158" s="112"/>
      <c r="R158" s="49">
        <f t="shared" si="77"/>
        <v>0</v>
      </c>
    </row>
    <row r="159">
      <c r="A159" s="22">
        <v>158</v>
      </c>
      <c r="B159" s="57"/>
      <c r="C159" s="15"/>
      <c r="D159" s="16"/>
      <c r="E159" s="29"/>
      <c r="F159" s="48"/>
      <c r="G159" s="29"/>
      <c r="H159" s="48"/>
      <c r="I159" s="48"/>
      <c r="J159" s="48"/>
      <c r="K159" s="48"/>
      <c r="L159" s="48"/>
      <c r="M159" s="48"/>
      <c r="N159" s="48"/>
      <c r="O159" s="48"/>
      <c r="P159" s="48"/>
      <c r="Q159" s="112"/>
      <c r="R159" s="49">
        <f t="shared" si="77"/>
        <v>0</v>
      </c>
    </row>
    <row r="160">
      <c r="A160" s="22">
        <v>159</v>
      </c>
      <c r="B160" s="57"/>
      <c r="C160" s="15"/>
      <c r="D160" s="16"/>
      <c r="E160" s="29"/>
      <c r="F160" s="48"/>
      <c r="G160" s="29"/>
      <c r="H160" s="48"/>
      <c r="I160" s="48"/>
      <c r="J160" s="48"/>
      <c r="K160" s="48"/>
      <c r="L160" s="48"/>
      <c r="M160" s="48"/>
      <c r="N160" s="48"/>
      <c r="O160" s="48"/>
      <c r="P160" s="48"/>
      <c r="Q160" s="112"/>
      <c r="R160" s="49">
        <f t="shared" si="77"/>
        <v>0</v>
      </c>
    </row>
    <row r="161">
      <c r="A161" s="22">
        <v>160</v>
      </c>
      <c r="B161" s="57"/>
      <c r="C161" s="15"/>
      <c r="D161" s="16"/>
      <c r="E161" s="29"/>
      <c r="F161" s="48"/>
      <c r="G161" s="29"/>
      <c r="H161" s="48"/>
      <c r="I161" s="48"/>
      <c r="J161" s="48"/>
      <c r="K161" s="48"/>
      <c r="L161" s="48"/>
      <c r="M161" s="48"/>
      <c r="N161" s="48"/>
      <c r="O161" s="48"/>
      <c r="P161" s="48"/>
      <c r="Q161" s="112"/>
      <c r="R161" s="49">
        <f t="shared" si="77"/>
        <v>0</v>
      </c>
    </row>
    <row r="162">
      <c r="A162" s="22">
        <v>161</v>
      </c>
      <c r="B162" s="57"/>
      <c r="C162" s="15"/>
      <c r="D162" s="16"/>
      <c r="E162" s="29"/>
      <c r="F162" s="48"/>
      <c r="G162" s="29"/>
      <c r="H162" s="48"/>
      <c r="I162" s="48"/>
      <c r="J162" s="48"/>
      <c r="K162" s="48"/>
      <c r="L162" s="48"/>
      <c r="M162" s="48"/>
      <c r="N162" s="48"/>
      <c r="O162" s="48"/>
      <c r="P162" s="48"/>
      <c r="Q162" s="112"/>
      <c r="R162" s="49">
        <f t="shared" si="77"/>
        <v>0</v>
      </c>
    </row>
    <row r="163">
      <c r="A163" s="22">
        <v>162</v>
      </c>
      <c r="B163" s="57"/>
      <c r="C163" s="15"/>
      <c r="D163" s="16"/>
      <c r="E163" s="29"/>
      <c r="F163" s="48"/>
      <c r="G163" s="29"/>
      <c r="H163" s="48"/>
      <c r="I163" s="48"/>
      <c r="J163" s="48"/>
      <c r="K163" s="48"/>
      <c r="L163" s="48"/>
      <c r="M163" s="48"/>
      <c r="N163" s="48"/>
      <c r="O163" s="48"/>
      <c r="P163" s="48"/>
      <c r="Q163" s="112"/>
      <c r="R163" s="49">
        <f t="shared" si="77"/>
        <v>0</v>
      </c>
    </row>
    <row r="164">
      <c r="A164" s="22">
        <v>163</v>
      </c>
      <c r="B164" s="57"/>
      <c r="C164" s="15"/>
      <c r="D164" s="16"/>
      <c r="E164" s="29"/>
      <c r="F164" s="48"/>
      <c r="G164" s="29"/>
      <c r="H164" s="48"/>
      <c r="I164" s="48"/>
      <c r="J164" s="48"/>
      <c r="K164" s="48"/>
      <c r="L164" s="48"/>
      <c r="M164" s="48"/>
      <c r="N164" s="48"/>
      <c r="O164" s="48"/>
      <c r="P164" s="48"/>
      <c r="Q164" s="112"/>
      <c r="R164" s="49">
        <f t="shared" ref="R164:R201" si="78">SUM(COUNTIF(H164:Q164,$U$1))+(COUNTIF(H164:Q164,$V$1))+(COUNTIF(H164:Q164,$W$1))+(COUNTIF(H164:Q164,$X$1))+(COUNTIF(H164:Q164,$Y$1))+(COUNTIF(H164:Q164,$Z$1)+(COUNTIF(H164:Q164,$AA$1)))</f>
        <v>0</v>
      </c>
    </row>
    <row r="165">
      <c r="A165" s="22">
        <v>164</v>
      </c>
      <c r="B165" s="57"/>
      <c r="C165" s="15"/>
      <c r="D165" s="16"/>
      <c r="E165" s="29"/>
      <c r="F165" s="48"/>
      <c r="G165" s="29"/>
      <c r="H165" s="48"/>
      <c r="I165" s="48"/>
      <c r="J165" s="48"/>
      <c r="K165" s="48"/>
      <c r="L165" s="48"/>
      <c r="M165" s="48"/>
      <c r="N165" s="48"/>
      <c r="O165" s="48"/>
      <c r="P165" s="48"/>
      <c r="Q165" s="112"/>
      <c r="R165" s="49">
        <f t="shared" si="78"/>
        <v>0</v>
      </c>
    </row>
    <row r="166">
      <c r="A166" s="22">
        <v>165</v>
      </c>
      <c r="B166" s="57"/>
      <c r="C166" s="15"/>
      <c r="D166" s="16"/>
      <c r="E166" s="29"/>
      <c r="F166" s="48"/>
      <c r="G166" s="29"/>
      <c r="H166" s="48"/>
      <c r="I166" s="48"/>
      <c r="J166" s="48"/>
      <c r="K166" s="48"/>
      <c r="L166" s="48"/>
      <c r="M166" s="48"/>
      <c r="N166" s="48"/>
      <c r="O166" s="48"/>
      <c r="P166" s="48"/>
      <c r="Q166" s="112"/>
      <c r="R166" s="49">
        <f t="shared" si="78"/>
        <v>0</v>
      </c>
    </row>
    <row r="167">
      <c r="A167" s="22">
        <v>166</v>
      </c>
      <c r="B167" s="57"/>
      <c r="C167" s="15"/>
      <c r="D167" s="16"/>
      <c r="E167" s="29"/>
      <c r="F167" s="48"/>
      <c r="G167" s="29"/>
      <c r="H167" s="48"/>
      <c r="I167" s="48"/>
      <c r="J167" s="48"/>
      <c r="K167" s="48"/>
      <c r="L167" s="48"/>
      <c r="M167" s="48"/>
      <c r="N167" s="48"/>
      <c r="O167" s="48"/>
      <c r="P167" s="48"/>
      <c r="Q167" s="112"/>
      <c r="R167" s="49">
        <f t="shared" si="78"/>
        <v>0</v>
      </c>
    </row>
    <row r="168">
      <c r="A168" s="22">
        <v>167</v>
      </c>
      <c r="B168" s="57"/>
      <c r="C168" s="15"/>
      <c r="D168" s="16"/>
      <c r="E168" s="29"/>
      <c r="F168" s="48"/>
      <c r="G168" s="29"/>
      <c r="H168" s="48"/>
      <c r="I168" s="48"/>
      <c r="J168" s="48"/>
      <c r="K168" s="48"/>
      <c r="L168" s="48"/>
      <c r="M168" s="48"/>
      <c r="N168" s="48"/>
      <c r="O168" s="48"/>
      <c r="P168" s="48"/>
      <c r="Q168" s="112"/>
      <c r="R168" s="49">
        <f t="shared" si="78"/>
        <v>0</v>
      </c>
    </row>
    <row r="169">
      <c r="A169" s="22">
        <v>168</v>
      </c>
      <c r="B169" s="57"/>
      <c r="C169" s="15"/>
      <c r="D169" s="16"/>
      <c r="E169" s="29"/>
      <c r="F169" s="48"/>
      <c r="G169" s="29"/>
      <c r="H169" s="48"/>
      <c r="I169" s="48"/>
      <c r="J169" s="48"/>
      <c r="K169" s="48"/>
      <c r="L169" s="48"/>
      <c r="M169" s="48"/>
      <c r="N169" s="48"/>
      <c r="O169" s="48"/>
      <c r="P169" s="48"/>
      <c r="Q169" s="112"/>
      <c r="R169" s="49">
        <f t="shared" si="78"/>
        <v>0</v>
      </c>
    </row>
    <row r="170">
      <c r="A170" s="22">
        <v>169</v>
      </c>
      <c r="B170" s="57"/>
      <c r="C170" s="15"/>
      <c r="D170" s="16"/>
      <c r="E170" s="29"/>
      <c r="F170" s="48"/>
      <c r="G170" s="29"/>
      <c r="H170" s="48"/>
      <c r="I170" s="48"/>
      <c r="J170" s="48"/>
      <c r="K170" s="48"/>
      <c r="L170" s="48"/>
      <c r="M170" s="48"/>
      <c r="N170" s="48"/>
      <c r="O170" s="48"/>
      <c r="P170" s="48"/>
      <c r="Q170" s="112"/>
      <c r="R170" s="49">
        <f t="shared" si="78"/>
        <v>0</v>
      </c>
    </row>
    <row r="171">
      <c r="A171" s="22">
        <v>170</v>
      </c>
      <c r="B171" s="57"/>
      <c r="C171" s="15"/>
      <c r="D171" s="16"/>
      <c r="E171" s="29"/>
      <c r="F171" s="48"/>
      <c r="G171" s="29"/>
      <c r="H171" s="48"/>
      <c r="I171" s="48"/>
      <c r="J171" s="48"/>
      <c r="K171" s="48"/>
      <c r="L171" s="48"/>
      <c r="M171" s="48"/>
      <c r="N171" s="48"/>
      <c r="O171" s="48"/>
      <c r="P171" s="48"/>
      <c r="Q171" s="112"/>
      <c r="R171" s="49">
        <f t="shared" si="78"/>
        <v>0</v>
      </c>
    </row>
    <row r="172">
      <c r="A172" s="22">
        <v>171</v>
      </c>
      <c r="B172" s="57"/>
      <c r="C172" s="15"/>
      <c r="D172" s="16"/>
      <c r="E172" s="29"/>
      <c r="F172" s="48"/>
      <c r="G172" s="29"/>
      <c r="H172" s="48"/>
      <c r="I172" s="48"/>
      <c r="J172" s="48"/>
      <c r="K172" s="48"/>
      <c r="L172" s="48"/>
      <c r="M172" s="48"/>
      <c r="N172" s="48"/>
      <c r="O172" s="48"/>
      <c r="P172" s="48"/>
      <c r="Q172" s="112"/>
      <c r="R172" s="49">
        <f t="shared" si="78"/>
        <v>0</v>
      </c>
    </row>
    <row r="173">
      <c r="A173" s="22">
        <v>172</v>
      </c>
      <c r="B173" s="57"/>
      <c r="C173" s="15"/>
      <c r="D173" s="16"/>
      <c r="E173" s="29"/>
      <c r="F173" s="48"/>
      <c r="G173" s="29"/>
      <c r="H173" s="48"/>
      <c r="I173" s="48"/>
      <c r="J173" s="48"/>
      <c r="K173" s="48"/>
      <c r="L173" s="48"/>
      <c r="M173" s="48"/>
      <c r="N173" s="48"/>
      <c r="O173" s="48"/>
      <c r="P173" s="48"/>
      <c r="Q173" s="112"/>
      <c r="R173" s="49">
        <f t="shared" si="78"/>
        <v>0</v>
      </c>
    </row>
    <row r="174">
      <c r="A174" s="22">
        <v>173</v>
      </c>
      <c r="B174" s="57"/>
      <c r="C174" s="15"/>
      <c r="D174" s="16"/>
      <c r="E174" s="29"/>
      <c r="F174" s="48"/>
      <c r="G174" s="29"/>
      <c r="H174" s="48"/>
      <c r="I174" s="48"/>
      <c r="J174" s="48"/>
      <c r="K174" s="48"/>
      <c r="L174" s="48"/>
      <c r="M174" s="48"/>
      <c r="N174" s="48"/>
      <c r="O174" s="48"/>
      <c r="P174" s="48"/>
      <c r="Q174" s="112"/>
      <c r="R174" s="49">
        <f t="shared" si="78"/>
        <v>0</v>
      </c>
    </row>
    <row r="175">
      <c r="A175" s="22">
        <v>174</v>
      </c>
      <c r="B175" s="57"/>
      <c r="C175" s="15"/>
      <c r="D175" s="16"/>
      <c r="E175" s="29"/>
      <c r="F175" s="48"/>
      <c r="G175" s="29"/>
      <c r="H175" s="48"/>
      <c r="I175" s="48"/>
      <c r="J175" s="48"/>
      <c r="K175" s="48"/>
      <c r="L175" s="48"/>
      <c r="M175" s="48"/>
      <c r="N175" s="48"/>
      <c r="O175" s="48"/>
      <c r="P175" s="48"/>
      <c r="Q175" s="112"/>
      <c r="R175" s="49">
        <f t="shared" si="78"/>
        <v>0</v>
      </c>
    </row>
    <row r="176">
      <c r="A176" s="22">
        <v>175</v>
      </c>
      <c r="B176" s="57"/>
      <c r="C176" s="15"/>
      <c r="D176" s="16"/>
      <c r="E176" s="29"/>
      <c r="F176" s="48"/>
      <c r="G176" s="29"/>
      <c r="H176" s="48"/>
      <c r="I176" s="48"/>
      <c r="J176" s="48"/>
      <c r="K176" s="48"/>
      <c r="L176" s="48"/>
      <c r="M176" s="48"/>
      <c r="N176" s="48"/>
      <c r="O176" s="48"/>
      <c r="P176" s="48"/>
      <c r="Q176" s="112"/>
      <c r="R176" s="49">
        <f t="shared" si="78"/>
        <v>0</v>
      </c>
    </row>
    <row r="177">
      <c r="A177" s="22">
        <v>176</v>
      </c>
      <c r="B177" s="57"/>
      <c r="C177" s="15"/>
      <c r="D177" s="16"/>
      <c r="E177" s="29"/>
      <c r="F177" s="48"/>
      <c r="G177" s="29"/>
      <c r="H177" s="48"/>
      <c r="I177" s="48"/>
      <c r="J177" s="48"/>
      <c r="K177" s="48"/>
      <c r="L177" s="48"/>
      <c r="M177" s="48"/>
      <c r="N177" s="48"/>
      <c r="O177" s="48"/>
      <c r="P177" s="48"/>
      <c r="Q177" s="112"/>
      <c r="R177" s="49">
        <f t="shared" si="78"/>
        <v>0</v>
      </c>
    </row>
    <row r="178">
      <c r="A178" s="22">
        <v>177</v>
      </c>
      <c r="B178" s="57"/>
      <c r="C178" s="15"/>
      <c r="D178" s="16"/>
      <c r="E178" s="29"/>
      <c r="F178" s="48"/>
      <c r="G178" s="29"/>
      <c r="H178" s="48"/>
      <c r="I178" s="48"/>
      <c r="J178" s="48"/>
      <c r="K178" s="48"/>
      <c r="L178" s="48"/>
      <c r="M178" s="48"/>
      <c r="N178" s="48"/>
      <c r="O178" s="48"/>
      <c r="P178" s="48"/>
      <c r="Q178" s="112"/>
      <c r="R178" s="49">
        <f t="shared" si="78"/>
        <v>0</v>
      </c>
    </row>
    <row r="179">
      <c r="A179" s="22">
        <v>178</v>
      </c>
      <c r="B179" s="57"/>
      <c r="C179" s="15"/>
      <c r="D179" s="16"/>
      <c r="E179" s="29"/>
      <c r="F179" s="48"/>
      <c r="G179" s="29"/>
      <c r="H179" s="48"/>
      <c r="I179" s="48"/>
      <c r="J179" s="48"/>
      <c r="K179" s="48"/>
      <c r="L179" s="48"/>
      <c r="M179" s="48"/>
      <c r="N179" s="48"/>
      <c r="O179" s="48"/>
      <c r="P179" s="48"/>
      <c r="Q179" s="112"/>
      <c r="R179" s="49">
        <f t="shared" si="78"/>
        <v>0</v>
      </c>
    </row>
    <row r="180">
      <c r="A180" s="22">
        <v>179</v>
      </c>
      <c r="B180" s="57"/>
      <c r="C180" s="15"/>
      <c r="D180" s="16"/>
      <c r="E180" s="29"/>
      <c r="F180" s="48"/>
      <c r="G180" s="29"/>
      <c r="H180" s="48"/>
      <c r="I180" s="48"/>
      <c r="J180" s="48"/>
      <c r="K180" s="48"/>
      <c r="L180" s="48"/>
      <c r="M180" s="48"/>
      <c r="N180" s="48"/>
      <c r="O180" s="48"/>
      <c r="P180" s="48"/>
      <c r="Q180" s="112"/>
      <c r="R180" s="49">
        <f t="shared" si="78"/>
        <v>0</v>
      </c>
    </row>
    <row r="181">
      <c r="A181" s="22">
        <v>180</v>
      </c>
      <c r="B181" s="57"/>
      <c r="C181" s="15"/>
      <c r="D181" s="16"/>
      <c r="E181" s="29"/>
      <c r="F181" s="48"/>
      <c r="G181" s="29"/>
      <c r="H181" s="48"/>
      <c r="I181" s="48"/>
      <c r="J181" s="48"/>
      <c r="K181" s="48"/>
      <c r="L181" s="48"/>
      <c r="M181" s="48"/>
      <c r="N181" s="48"/>
      <c r="O181" s="48"/>
      <c r="P181" s="48"/>
      <c r="Q181" s="112"/>
      <c r="R181" s="49">
        <f t="shared" si="78"/>
        <v>0</v>
      </c>
    </row>
    <row r="182">
      <c r="A182" s="22">
        <v>181</v>
      </c>
      <c r="B182" s="57"/>
      <c r="C182" s="15"/>
      <c r="D182" s="16"/>
      <c r="E182" s="29"/>
      <c r="F182" s="48"/>
      <c r="G182" s="29"/>
      <c r="H182" s="48"/>
      <c r="I182" s="48"/>
      <c r="J182" s="48"/>
      <c r="K182" s="48"/>
      <c r="L182" s="48"/>
      <c r="M182" s="48"/>
      <c r="N182" s="48"/>
      <c r="O182" s="48"/>
      <c r="P182" s="48"/>
      <c r="Q182" s="112"/>
      <c r="R182" s="49">
        <f t="shared" si="78"/>
        <v>0</v>
      </c>
    </row>
    <row r="183">
      <c r="A183" s="22">
        <v>182</v>
      </c>
      <c r="B183" s="57"/>
      <c r="C183" s="15"/>
      <c r="D183" s="16"/>
      <c r="E183" s="29"/>
      <c r="F183" s="48"/>
      <c r="G183" s="29"/>
      <c r="H183" s="48"/>
      <c r="I183" s="48"/>
      <c r="J183" s="48"/>
      <c r="K183" s="48"/>
      <c r="L183" s="48"/>
      <c r="M183" s="48"/>
      <c r="N183" s="48"/>
      <c r="O183" s="48"/>
      <c r="P183" s="48"/>
      <c r="Q183" s="112"/>
      <c r="R183" s="49">
        <f t="shared" si="78"/>
        <v>0</v>
      </c>
    </row>
    <row r="184">
      <c r="A184" s="22">
        <v>183</v>
      </c>
      <c r="B184" s="57"/>
      <c r="C184" s="15"/>
      <c r="D184" s="16"/>
      <c r="E184" s="29"/>
      <c r="F184" s="48"/>
      <c r="G184" s="29"/>
      <c r="H184" s="48"/>
      <c r="I184" s="48"/>
      <c r="J184" s="48"/>
      <c r="K184" s="48"/>
      <c r="L184" s="48"/>
      <c r="M184" s="48"/>
      <c r="N184" s="48"/>
      <c r="O184" s="48"/>
      <c r="P184" s="48"/>
      <c r="Q184" s="112"/>
      <c r="R184" s="49">
        <f t="shared" si="78"/>
        <v>0</v>
      </c>
    </row>
    <row r="185">
      <c r="A185" s="22">
        <v>184</v>
      </c>
      <c r="B185" s="57"/>
      <c r="C185" s="15"/>
      <c r="D185" s="16"/>
      <c r="E185" s="29"/>
      <c r="F185" s="48"/>
      <c r="G185" s="29"/>
      <c r="H185" s="48"/>
      <c r="I185" s="48"/>
      <c r="J185" s="48"/>
      <c r="K185" s="48"/>
      <c r="L185" s="48"/>
      <c r="M185" s="48"/>
      <c r="N185" s="48"/>
      <c r="O185" s="48"/>
      <c r="P185" s="48"/>
      <c r="Q185" s="112"/>
      <c r="R185" s="49">
        <f t="shared" si="78"/>
        <v>0</v>
      </c>
    </row>
    <row r="186">
      <c r="A186" s="22">
        <v>185</v>
      </c>
      <c r="B186" s="57"/>
      <c r="C186" s="15"/>
      <c r="D186" s="16"/>
      <c r="E186" s="29"/>
      <c r="F186" s="48"/>
      <c r="G186" s="29"/>
      <c r="H186" s="48"/>
      <c r="I186" s="48"/>
      <c r="J186" s="48"/>
      <c r="K186" s="48"/>
      <c r="L186" s="48"/>
      <c r="M186" s="48"/>
      <c r="N186" s="48"/>
      <c r="O186" s="48"/>
      <c r="P186" s="48"/>
      <c r="Q186" s="112"/>
      <c r="R186" s="49">
        <f t="shared" si="78"/>
        <v>0</v>
      </c>
    </row>
    <row r="187">
      <c r="A187" s="22">
        <v>186</v>
      </c>
      <c r="B187" s="57"/>
      <c r="C187" s="15"/>
      <c r="D187" s="16"/>
      <c r="E187" s="29"/>
      <c r="F187" s="48"/>
      <c r="G187" s="29"/>
      <c r="H187" s="48"/>
      <c r="I187" s="48"/>
      <c r="J187" s="48"/>
      <c r="K187" s="48"/>
      <c r="L187" s="48"/>
      <c r="M187" s="48"/>
      <c r="N187" s="48"/>
      <c r="O187" s="48"/>
      <c r="P187" s="48"/>
      <c r="Q187" s="112"/>
      <c r="R187" s="49">
        <f t="shared" si="78"/>
        <v>0</v>
      </c>
    </row>
    <row r="188">
      <c r="A188" s="22">
        <v>187</v>
      </c>
      <c r="B188" s="57"/>
      <c r="C188" s="15"/>
      <c r="D188" s="16"/>
      <c r="E188" s="29"/>
      <c r="F188" s="48"/>
      <c r="G188" s="29"/>
      <c r="H188" s="48"/>
      <c r="I188" s="48"/>
      <c r="J188" s="48"/>
      <c r="K188" s="48"/>
      <c r="L188" s="48"/>
      <c r="M188" s="48"/>
      <c r="N188" s="48"/>
      <c r="O188" s="48"/>
      <c r="P188" s="48"/>
      <c r="Q188" s="112"/>
      <c r="R188" s="49">
        <f t="shared" si="78"/>
        <v>0</v>
      </c>
    </row>
    <row r="189">
      <c r="A189" s="22">
        <v>188</v>
      </c>
      <c r="B189" s="57"/>
      <c r="C189" s="15"/>
      <c r="D189" s="16"/>
      <c r="E189" s="29"/>
      <c r="F189" s="48"/>
      <c r="G189" s="29"/>
      <c r="H189" s="48"/>
      <c r="I189" s="48"/>
      <c r="J189" s="48"/>
      <c r="K189" s="48"/>
      <c r="L189" s="48"/>
      <c r="M189" s="48"/>
      <c r="N189" s="48"/>
      <c r="O189" s="48"/>
      <c r="P189" s="48"/>
      <c r="Q189" s="112"/>
      <c r="R189" s="49">
        <f t="shared" si="78"/>
        <v>0</v>
      </c>
    </row>
    <row r="190">
      <c r="A190" s="22">
        <v>189</v>
      </c>
      <c r="B190" s="57"/>
      <c r="C190" s="15"/>
      <c r="D190" s="16"/>
      <c r="E190" s="29"/>
      <c r="F190" s="48"/>
      <c r="G190" s="29"/>
      <c r="H190" s="48"/>
      <c r="I190" s="48"/>
      <c r="J190" s="48"/>
      <c r="K190" s="48"/>
      <c r="L190" s="48"/>
      <c r="M190" s="48"/>
      <c r="N190" s="48"/>
      <c r="O190" s="48"/>
      <c r="P190" s="48"/>
      <c r="Q190" s="112"/>
      <c r="R190" s="49">
        <f t="shared" si="78"/>
        <v>0</v>
      </c>
    </row>
    <row r="191">
      <c r="A191" s="22">
        <v>190</v>
      </c>
      <c r="B191" s="57"/>
      <c r="C191" s="15"/>
      <c r="D191" s="16"/>
      <c r="E191" s="29"/>
      <c r="F191" s="48"/>
      <c r="G191" s="29"/>
      <c r="H191" s="48"/>
      <c r="I191" s="48"/>
      <c r="J191" s="48"/>
      <c r="K191" s="48"/>
      <c r="L191" s="48"/>
      <c r="M191" s="48"/>
      <c r="N191" s="48"/>
      <c r="O191" s="48"/>
      <c r="P191" s="48"/>
      <c r="Q191" s="112"/>
      <c r="R191" s="49">
        <f t="shared" si="78"/>
        <v>0</v>
      </c>
    </row>
    <row r="192">
      <c r="A192" s="22">
        <v>191</v>
      </c>
      <c r="B192" s="57"/>
      <c r="C192" s="15"/>
      <c r="D192" s="16"/>
      <c r="E192" s="29"/>
      <c r="F192" s="48"/>
      <c r="G192" s="29"/>
      <c r="H192" s="48"/>
      <c r="I192" s="48"/>
      <c r="J192" s="48"/>
      <c r="K192" s="48"/>
      <c r="L192" s="48"/>
      <c r="M192" s="48"/>
      <c r="N192" s="48"/>
      <c r="O192" s="48"/>
      <c r="P192" s="48"/>
      <c r="Q192" s="112"/>
      <c r="R192" s="49">
        <f t="shared" si="78"/>
        <v>0</v>
      </c>
    </row>
    <row r="193">
      <c r="A193" s="22">
        <v>192</v>
      </c>
      <c r="B193" s="57"/>
      <c r="C193" s="15"/>
      <c r="D193" s="16"/>
      <c r="E193" s="29"/>
      <c r="F193" s="48"/>
      <c r="G193" s="29"/>
      <c r="H193" s="48"/>
      <c r="I193" s="48"/>
      <c r="J193" s="48"/>
      <c r="K193" s="48"/>
      <c r="L193" s="48"/>
      <c r="M193" s="48"/>
      <c r="N193" s="48"/>
      <c r="O193" s="48"/>
      <c r="P193" s="48"/>
      <c r="Q193" s="112"/>
      <c r="R193" s="49">
        <f t="shared" si="78"/>
        <v>0</v>
      </c>
    </row>
    <row r="194">
      <c r="A194" s="22">
        <v>193</v>
      </c>
      <c r="B194" s="57"/>
      <c r="C194" s="15"/>
      <c r="D194" s="16"/>
      <c r="E194" s="29"/>
      <c r="F194" s="48"/>
      <c r="G194" s="29"/>
      <c r="H194" s="48"/>
      <c r="I194" s="48"/>
      <c r="J194" s="48"/>
      <c r="K194" s="48"/>
      <c r="L194" s="48"/>
      <c r="M194" s="48"/>
      <c r="N194" s="48"/>
      <c r="O194" s="48"/>
      <c r="P194" s="48"/>
      <c r="Q194" s="112"/>
      <c r="R194" s="49">
        <f t="shared" si="78"/>
        <v>0</v>
      </c>
    </row>
    <row r="195">
      <c r="A195" s="22">
        <v>194</v>
      </c>
      <c r="B195" s="57"/>
      <c r="C195" s="15"/>
      <c r="D195" s="16"/>
      <c r="E195" s="29"/>
      <c r="F195" s="48"/>
      <c r="G195" s="29"/>
      <c r="H195" s="48"/>
      <c r="I195" s="48"/>
      <c r="J195" s="48"/>
      <c r="K195" s="48"/>
      <c r="L195" s="48"/>
      <c r="M195" s="48"/>
      <c r="N195" s="48"/>
      <c r="O195" s="48"/>
      <c r="P195" s="48"/>
      <c r="Q195" s="112"/>
      <c r="R195" s="49">
        <f t="shared" si="78"/>
        <v>0</v>
      </c>
    </row>
    <row r="196">
      <c r="A196" s="22">
        <v>195</v>
      </c>
      <c r="B196" s="57"/>
      <c r="C196" s="15"/>
      <c r="D196" s="16"/>
      <c r="E196" s="29"/>
      <c r="F196" s="48"/>
      <c r="G196" s="29"/>
      <c r="H196" s="48"/>
      <c r="I196" s="48"/>
      <c r="J196" s="48"/>
      <c r="K196" s="48"/>
      <c r="L196" s="48"/>
      <c r="M196" s="48"/>
      <c r="N196" s="48"/>
      <c r="O196" s="48"/>
      <c r="P196" s="48"/>
      <c r="Q196" s="112"/>
      <c r="R196" s="49">
        <f t="shared" si="78"/>
        <v>0</v>
      </c>
    </row>
    <row r="197">
      <c r="A197" s="22">
        <v>196</v>
      </c>
      <c r="B197" s="57"/>
      <c r="C197" s="15"/>
      <c r="D197" s="16"/>
      <c r="E197" s="29"/>
      <c r="F197" s="48"/>
      <c r="G197" s="29"/>
      <c r="H197" s="48"/>
      <c r="I197" s="48"/>
      <c r="J197" s="48"/>
      <c r="K197" s="48"/>
      <c r="L197" s="48"/>
      <c r="M197" s="48"/>
      <c r="N197" s="48"/>
      <c r="O197" s="48"/>
      <c r="P197" s="48"/>
      <c r="Q197" s="112"/>
      <c r="R197" s="49">
        <f t="shared" si="78"/>
        <v>0</v>
      </c>
    </row>
    <row r="198">
      <c r="A198" s="22">
        <v>197</v>
      </c>
      <c r="B198" s="57"/>
      <c r="C198" s="15"/>
      <c r="D198" s="16"/>
      <c r="E198" s="29"/>
      <c r="F198" s="48"/>
      <c r="G198" s="29"/>
      <c r="H198" s="48"/>
      <c r="I198" s="48"/>
      <c r="J198" s="48"/>
      <c r="K198" s="48"/>
      <c r="L198" s="48"/>
      <c r="M198" s="48"/>
      <c r="N198" s="48"/>
      <c r="O198" s="48"/>
      <c r="P198" s="48"/>
      <c r="Q198" s="112"/>
      <c r="R198" s="49">
        <f t="shared" si="78"/>
        <v>0</v>
      </c>
    </row>
    <row r="199">
      <c r="A199" s="22">
        <v>198</v>
      </c>
      <c r="B199" s="57"/>
      <c r="C199" s="15"/>
      <c r="D199" s="16"/>
      <c r="E199" s="29"/>
      <c r="F199" s="48"/>
      <c r="G199" s="29"/>
      <c r="H199" s="48"/>
      <c r="I199" s="48"/>
      <c r="J199" s="48"/>
      <c r="K199" s="48"/>
      <c r="L199" s="48"/>
      <c r="M199" s="48"/>
      <c r="N199" s="48"/>
      <c r="O199" s="48"/>
      <c r="P199" s="48"/>
      <c r="Q199" s="112"/>
      <c r="R199" s="49">
        <f t="shared" si="78"/>
        <v>0</v>
      </c>
    </row>
    <row r="200">
      <c r="A200" s="22">
        <v>199</v>
      </c>
      <c r="B200" s="57"/>
      <c r="C200" s="15"/>
      <c r="D200" s="16"/>
      <c r="E200" s="29"/>
      <c r="F200" s="48"/>
      <c r="G200" s="29"/>
      <c r="H200" s="48"/>
      <c r="I200" s="48"/>
      <c r="J200" s="48"/>
      <c r="K200" s="48"/>
      <c r="L200" s="48"/>
      <c r="M200" s="48"/>
      <c r="N200" s="48"/>
      <c r="O200" s="48"/>
      <c r="P200" s="48"/>
      <c r="Q200" s="112"/>
      <c r="R200" s="49">
        <f t="shared" si="78"/>
        <v>0</v>
      </c>
    </row>
    <row r="201" ht="15.75">
      <c r="A201" s="60">
        <v>200</v>
      </c>
      <c r="B201" s="61"/>
      <c r="C201" s="62"/>
      <c r="D201" s="63"/>
      <c r="E201" s="64"/>
      <c r="F201" s="48"/>
      <c r="G201" s="64"/>
      <c r="H201" s="65"/>
      <c r="I201" s="65"/>
      <c r="J201" s="65"/>
      <c r="K201" s="65"/>
      <c r="L201" s="65"/>
      <c r="M201" s="65"/>
      <c r="N201" s="65"/>
      <c r="O201" s="65"/>
      <c r="P201" s="65"/>
      <c r="Q201" s="116"/>
      <c r="R201" s="49">
        <f t="shared" si="78"/>
        <v>0</v>
      </c>
    </row>
  </sheetData>
  <autoFilter ref="R1:R201"/>
  <mergeCells count="1">
    <mergeCell ref="H1:Q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equal" id="{00C5008A-006D-4C57-98CF-000A00810018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21" operator="equal" id="{00EB008C-003D-4385-89C3-00A900270050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20" operator="equal" id="{00B200B4-00E2-4593-A445-000A000200DE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19" operator="equal" id="{00100030-00CB-4986-A825-001200F2004B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18" operator="equal" id="{001F0023-006F-4DB6-A81E-005900990038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17" operator="equal" id="{009C0022-00C5-4052-9C47-00AC00DE00D6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N24:Q44</xm:sqref>
        </x14:conditionalFormatting>
        <x14:conditionalFormatting xmlns:xm="http://schemas.microsoft.com/office/excel/2006/main">
          <x14:cfRule type="cellIs" priority="16" operator="equal" id="{006800B8-00CA-47DB-84A6-0089006A006E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5" operator="equal" id="{000B00E3-00FF-4BA5-9B99-00A5002E00DA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4" operator="equal" id="{002C0095-00E8-4C59-986B-006900DB000A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3" operator="equal" id="{001A0034-008F-4C75-81C5-007100690080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2" operator="equal" id="{0047001A-00FF-48CA-903A-000C009100D4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1" operator="equal" id="{00C80016-00C9-40FC-A0B9-00BE00530031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H24:M45 H45:Q201</xm:sqref>
        </x14:conditionalFormatting>
        <x14:conditionalFormatting xmlns:xm="http://schemas.microsoft.com/office/excel/2006/main">
          <x14:cfRule type="cellIs" priority="10" operator="equal" id="{00D600E9-0081-4006-B71F-00C1007000D6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9" operator="equal" id="{004F00C9-0042-44B4-90A3-008000F00096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8" operator="equal" id="{003600E2-0026-4A27-8668-001B009E0058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7" operator="equal" id="{002E00D0-00CF-4055-BFF0-00E600880098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6" operator="equal" id="{00030026-00E2-4486-B5A3-00EA008000E4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5" operator="equal" id="{002200EA-0086-49D8-834B-0062009D005F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H2:Q23</xm:sqref>
        </x14:conditionalFormatting>
        <x14:conditionalFormatting xmlns:xm="http://schemas.microsoft.com/office/excel/2006/main">
          <x14:cfRule type="cellIs" priority="4" operator="equal" id="{001C0016-00EA-41BC-8A9B-003E00BA0042}">
            <xm:f>$X$4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F2:F201</xm:sqref>
        </x14:conditionalFormatting>
        <x14:conditionalFormatting xmlns:xm="http://schemas.microsoft.com/office/excel/2006/main">
          <x14:cfRule type="cellIs" priority="3" operator="equal" id="{00270019-00BC-4476-A5A4-00A400F50056}">
            <xm:f>$X$3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F2:F201</xm:sqref>
        </x14:conditionalFormatting>
        <x14:conditionalFormatting xmlns:xm="http://schemas.microsoft.com/office/excel/2006/main">
          <x14:cfRule type="cellIs" priority="1" operator="equal" id="{009D0054-00B2-49A1-A95E-006A0032007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 Santos</dc:creator>
  <cp:revision>4</cp:revision>
  <dcterms:created xsi:type="dcterms:W3CDTF">2019-06-01T14:17:03Z</dcterms:created>
  <dcterms:modified xsi:type="dcterms:W3CDTF">2024-03-31T12:26:47Z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2023-03-04T16:34:06Z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dc8aaf35-6e2c-4f9d-94a1-41424b039b3d</vt:lpwstr>
  </property>
  <property fmtid="{D5CDD505-2E9C-101B-9397-08002B2CF9AE}" pid="8" name="MSIP_Label_549ac42a-3eb4-4074-b885-aea26bd6241e_ContentBits">
    <vt:lpwstr>0</vt:lpwstr>
  </property>
</Properties>
</file>