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edelsevier-my.sharepoint.com/personal/santgu01_risk_regn_net/Documents/Documents/"/>
    </mc:Choice>
  </mc:AlternateContent>
  <xr:revisionPtr revIDLastSave="23" documentId="13_ncr:1_{687D4DAA-A95B-694E-9DC4-982CC7ABCB2F}" xr6:coauthVersionLast="47" xr6:coauthVersionMax="47" xr10:uidLastSave="{51D7A222-1CD3-5547-98F8-B29743AF7BFD}"/>
  <bookViews>
    <workbookView xWindow="28800" yWindow="460" windowWidth="38400" windowHeight="21140" activeTab="1" xr2:uid="{2703CF9B-E5ED-0B45-82EE-590EF52D2844}"/>
  </bookViews>
  <sheets>
    <sheet name="AWS Practitioner" sheetId="1" r:id="rId1"/>
    <sheet name="AZ9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2" l="1"/>
  <c r="E32" i="2"/>
  <c r="E31" i="2"/>
  <c r="E30" i="2"/>
  <c r="E24" i="2"/>
  <c r="E18" i="2"/>
  <c r="E11" i="2"/>
  <c r="E4" i="2"/>
  <c r="D33" i="2"/>
  <c r="D31" i="2"/>
  <c r="D32" i="2"/>
  <c r="D30" i="2"/>
  <c r="E74" i="1"/>
  <c r="E73" i="1"/>
  <c r="E64" i="1"/>
  <c r="E53" i="1"/>
  <c r="E45" i="1"/>
  <c r="E39" i="1"/>
  <c r="E33" i="1"/>
  <c r="E25" i="1"/>
  <c r="E20" i="1"/>
  <c r="E13" i="1"/>
  <c r="E4" i="1"/>
  <c r="D73" i="1"/>
  <c r="D74" i="1"/>
</calcChain>
</file>

<file path=xl/sharedStrings.xml><?xml version="1.0" encoding="utf-8"?>
<sst xmlns="http://schemas.openxmlformats.org/spreadsheetml/2006/main" count="378" uniqueCount="118">
  <si>
    <t>Plano de Estudo Certificação AWS</t>
  </si>
  <si>
    <t>Fonte</t>
  </si>
  <si>
    <t>Aula</t>
  </si>
  <si>
    <t>ALURA</t>
  </si>
  <si>
    <t>Etapa</t>
  </si>
  <si>
    <t>Amazon EC2</t>
  </si>
  <si>
    <t>Conceitos</t>
  </si>
  <si>
    <t>Duração(min)</t>
  </si>
  <si>
    <t>Gerenciando Instancias</t>
  </si>
  <si>
    <t>Automatizando Instancia</t>
  </si>
  <si>
    <t>Imagens e Elastic IP</t>
  </si>
  <si>
    <t>Banco de Dados RDS</t>
  </si>
  <si>
    <t>Infra para alta disponibilidade</t>
  </si>
  <si>
    <t>Escalabilidade e alta disponibilidade</t>
  </si>
  <si>
    <t>AWS Comand Line interface</t>
  </si>
  <si>
    <t>Amazon Lightsail</t>
  </si>
  <si>
    <t>Exercicios</t>
  </si>
  <si>
    <t>Customizando Instancia</t>
  </si>
  <si>
    <t>Ajustes finos</t>
  </si>
  <si>
    <t>Storage</t>
  </si>
  <si>
    <t>Alta disponibilidade</t>
  </si>
  <si>
    <t>Amazon CloudWatch</t>
  </si>
  <si>
    <t>Construindo o Dashborad</t>
  </si>
  <si>
    <t>Alarmes e Eventos</t>
  </si>
  <si>
    <t>Logs e metricas</t>
  </si>
  <si>
    <t>Monitoramento a Aplicação</t>
  </si>
  <si>
    <t>Amazon S3</t>
  </si>
  <si>
    <t>Hospedagem estatica</t>
  </si>
  <si>
    <t>AWS atraves do terminal</t>
  </si>
  <si>
    <t>Policas de acesso a grupos de usuários</t>
  </si>
  <si>
    <t>Programacao SDK</t>
  </si>
  <si>
    <t>Versionamento</t>
  </si>
  <si>
    <t>Classes de armazenamento e Ciclo de Vida</t>
  </si>
  <si>
    <t>Amazon VPC</t>
  </si>
  <si>
    <t>Conectividade na VPC Padrão</t>
  </si>
  <si>
    <t xml:space="preserve">Mais segurança com Network ACLs </t>
  </si>
  <si>
    <t>VPC com redes publicas e privadas</t>
  </si>
  <si>
    <t>Combinando sua rede local com a nuvem</t>
  </si>
  <si>
    <t>Cloud Front e o Route53</t>
  </si>
  <si>
    <t>Configurando o Clound Front</t>
  </si>
  <si>
    <t>Configurando um dominio para a aplicação</t>
  </si>
  <si>
    <t>Problemas de segurança com o HTTP</t>
  </si>
  <si>
    <t>Criando um certificado para nossa aplicação</t>
  </si>
  <si>
    <t>Amazon ECS</t>
  </si>
  <si>
    <t>Ensaindo a orquestração</t>
  </si>
  <si>
    <t>Preparando nosso ambiente</t>
  </si>
  <si>
    <t>Elastic Container Registry</t>
  </si>
  <si>
    <t>Trabalhando com Tasks</t>
  </si>
  <si>
    <t>Serviços, o Maestro da Orquestra</t>
  </si>
  <si>
    <t>Hora do Concerto</t>
  </si>
  <si>
    <t>Amazon Elastic Beanstalk</t>
  </si>
  <si>
    <t>Configurando Elastic Beanstalk</t>
  </si>
  <si>
    <t>Acessando aplicação no Elastic Beanstalk</t>
  </si>
  <si>
    <t>Trabalhando com Docker</t>
  </si>
  <si>
    <t>Testando aplicação localmente com o Docker</t>
  </si>
  <si>
    <t>Configurando acesso com o Docker na Amazon</t>
  </si>
  <si>
    <t>Amazon Elastic Beanstalk NGINX</t>
  </si>
  <si>
    <t xml:space="preserve">Amazon Elastic Beanstalk </t>
  </si>
  <si>
    <t>Configurando NGINX</t>
  </si>
  <si>
    <t>Testando aplicação localmente</t>
  </si>
  <si>
    <t>Configurando ambiente pelo terminal</t>
  </si>
  <si>
    <t>Enviando arquivo de configuração pelo terminal</t>
  </si>
  <si>
    <t>Realizando escalonamento no Elastic Beanstalk</t>
  </si>
  <si>
    <t>Clonando ambientes e trabalhando com versões</t>
  </si>
  <si>
    <t>AWS Certified Cloud Practitioner: Domain 1</t>
  </si>
  <si>
    <t>AWS Certified Cloud Practitioner: Domain 2</t>
  </si>
  <si>
    <t>Segurança e conformidade Parte 1</t>
  </si>
  <si>
    <t>AWS Certified Cloud Practitioner: Domain 3</t>
  </si>
  <si>
    <t>Segurança e conformidade Parte 2</t>
  </si>
  <si>
    <t>Tecnologia Parte 1</t>
  </si>
  <si>
    <t>Tecnologia Parte 2</t>
  </si>
  <si>
    <t>Tecnologia Parte 3</t>
  </si>
  <si>
    <t>Tecnologia Parte 4</t>
  </si>
  <si>
    <t>AWS Certified Cloud Practitioner: Domain 4</t>
  </si>
  <si>
    <t>Cobrança e preços Parte 1</t>
  </si>
  <si>
    <t>Cobrança e preços Parte 2</t>
  </si>
  <si>
    <t>Udemy</t>
  </si>
  <si>
    <t>Simulados</t>
  </si>
  <si>
    <t>AWS Educate</t>
  </si>
  <si>
    <t>Introduction to Cloud 101</t>
  </si>
  <si>
    <t>Duração(Hr)</t>
  </si>
  <si>
    <t>AZ 900 Part 1</t>
  </si>
  <si>
    <t>Aspectos Gerais da certificacao</t>
  </si>
  <si>
    <t>Serviços e conta na Azure</t>
  </si>
  <si>
    <t>Principais conceitos de nuvem</t>
  </si>
  <si>
    <t>Arquitetura de nuvem da azure #1</t>
  </si>
  <si>
    <t>Arquitetura de nuvem da azure #2</t>
  </si>
  <si>
    <t>Cloud Shell e Azure CLI</t>
  </si>
  <si>
    <t>Trabalhando com VMs</t>
  </si>
  <si>
    <t>Scale Sets e App Services</t>
  </si>
  <si>
    <t>Containers Instances vs Kubernetes Services</t>
  </si>
  <si>
    <t>Azure Functions</t>
  </si>
  <si>
    <t>Rede Virtual do Azure - Vnet</t>
  </si>
  <si>
    <t>Outros serviços de rede</t>
  </si>
  <si>
    <t>AZ 900 Part 2</t>
  </si>
  <si>
    <t>AZ 900 Part 3</t>
  </si>
  <si>
    <t>Serveiços de Storage #1</t>
  </si>
  <si>
    <t>Serviços de storage #2</t>
  </si>
  <si>
    <t>Databases #1</t>
  </si>
  <si>
    <t>Databases #2</t>
  </si>
  <si>
    <t>Azure Solutions</t>
  </si>
  <si>
    <t>AZ 900 Part 4</t>
  </si>
  <si>
    <t>Serviços de segurança</t>
  </si>
  <si>
    <t>Firewall e NSGs</t>
  </si>
  <si>
    <t>Detecção de ameaças e Mitigação</t>
  </si>
  <si>
    <t>Serviços de Identidade e Compliance #1</t>
  </si>
  <si>
    <t>Serviços de Identidade e Compliance #2</t>
  </si>
  <si>
    <t>AZ900</t>
  </si>
  <si>
    <t>Trilha</t>
  </si>
  <si>
    <t>Ka-Solution</t>
  </si>
  <si>
    <t>Azure Acadeny</t>
  </si>
  <si>
    <t>Rever Labs</t>
  </si>
  <si>
    <t>Microsoft</t>
  </si>
  <si>
    <t>Trilha AZ900</t>
  </si>
  <si>
    <t>https://docs.microsoft.com/en-us/learn/paths/az-900-describe-cloud-concepts/</t>
  </si>
  <si>
    <t>OK</t>
  </si>
  <si>
    <t>Feito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</si>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</sst>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10" borderId="0" applyNumberFormat="0" applyBorder="0" applyAlignment="0" applyProtection="0"/>
    <xf numFmtId="0" fontId="6" fillId="11" borderId="0" applyNumberFormat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3" fillId="5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0" fillId="7" borderId="1" xfId="0" applyFill="1" applyBorder="1"/>
    <xf numFmtId="0" fontId="3" fillId="7" borderId="1" xfId="0" applyFont="1" applyFill="1" applyBorder="1"/>
    <xf numFmtId="0" fontId="0" fillId="8" borderId="1" xfId="0" applyFill="1" applyBorder="1"/>
    <xf numFmtId="0" fontId="3" fillId="8" borderId="1" xfId="0" applyFont="1" applyFill="1" applyBorder="1"/>
    <xf numFmtId="0" fontId="3" fillId="4" borderId="1" xfId="0" applyFont="1" applyFill="1" applyBorder="1"/>
    <xf numFmtId="0" fontId="0" fillId="9" borderId="1" xfId="0" applyFill="1" applyBorder="1"/>
    <xf numFmtId="0" fontId="3" fillId="9" borderId="1" xfId="0" applyFont="1" applyFill="1" applyBorder="1"/>
    <xf numFmtId="0" fontId="1" fillId="2" borderId="4" xfId="0" applyFont="1" applyFill="1" applyBorder="1" applyAlignment="1">
      <alignment horizontal="center"/>
    </xf>
    <xf numFmtId="0" fontId="4" fillId="7" borderId="1" xfId="1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" fontId="0" fillId="8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" fontId="0" fillId="6" borderId="4" xfId="0" applyNumberFormat="1" applyFill="1" applyBorder="1" applyAlignment="1">
      <alignment horizontal="center" vertical="center"/>
    </xf>
    <xf numFmtId="1" fontId="0" fillId="6" borderId="2" xfId="0" applyNumberFormat="1" applyFill="1" applyBorder="1" applyAlignment="1">
      <alignment horizontal="center" vertical="center"/>
    </xf>
    <xf numFmtId="1" fontId="0" fillId="6" borderId="5" xfId="0" applyNumberFormat="1" applyFill="1" applyBorder="1" applyAlignment="1">
      <alignment horizontal="center" vertical="center"/>
    </xf>
    <xf numFmtId="1" fontId="0" fillId="5" borderId="4" xfId="0" applyNumberFormat="1" applyFill="1" applyBorder="1" applyAlignment="1">
      <alignment horizontal="center" vertical="center"/>
    </xf>
    <xf numFmtId="1" fontId="0" fillId="5" borderId="2" xfId="0" applyNumberFormat="1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4" borderId="4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1" fontId="0" fillId="4" borderId="5" xfId="0" applyNumberFormat="1" applyFill="1" applyBorder="1" applyAlignment="1">
      <alignment horizontal="center" vertical="center"/>
    </xf>
    <xf numFmtId="1" fontId="0" fillId="8" borderId="4" xfId="0" applyNumberFormat="1" applyFill="1" applyBorder="1" applyAlignment="1">
      <alignment horizontal="center" vertical="center"/>
    </xf>
    <xf numFmtId="1" fontId="0" fillId="8" borderId="2" xfId="0" applyNumberFormat="1" applyFill="1" applyBorder="1" applyAlignment="1">
      <alignment horizontal="center" vertical="center"/>
    </xf>
    <xf numFmtId="1" fontId="0" fillId="8" borderId="5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10" borderId="3" xfId="2" applyBorder="1" applyAlignment="1">
      <alignment horizontal="center"/>
    </xf>
    <xf numFmtId="0" fontId="5" fillId="10" borderId="0" xfId="2" applyAlignment="1">
      <alignment horizontal="center"/>
    </xf>
    <xf numFmtId="0" fontId="6" fillId="11" borderId="0" xfId="3" applyAlignment="1">
      <alignment horizontal="center"/>
    </xf>
    <xf numFmtId="0" fontId="5" fillId="10" borderId="2" xfId="2" applyBorder="1" applyAlignment="1">
      <alignment horizontal="center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learn/paths/az-900-describe-cloud-concep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D88B-778A-C547-8A65-E2CD5FC362AB}">
  <dimension ref="A1:F74"/>
  <sheetViews>
    <sheetView zoomScale="120" zoomScaleNormal="120" workbookViewId="0">
      <selection activeCell="F67" sqref="F67"/>
    </sheetView>
  </sheetViews>
  <sheetFormatPr baseColWidth="10" defaultRowHeight="16" x14ac:dyDescent="0.2"/>
  <cols>
    <col min="1" max="1" width="29.1640625" bestFit="1" customWidth="1"/>
    <col min="2" max="2" width="37.33203125" bestFit="1" customWidth="1"/>
    <col min="3" max="3" width="37" bestFit="1" customWidth="1"/>
    <col min="4" max="4" width="12.33203125" bestFit="1" customWidth="1"/>
    <col min="6" max="6" width="10.83203125" style="40"/>
  </cols>
  <sheetData>
    <row r="1" spans="1:6" x14ac:dyDescent="0.2">
      <c r="A1" s="26" t="s">
        <v>0</v>
      </c>
      <c r="B1" s="27"/>
      <c r="C1" s="27"/>
      <c r="D1" s="27"/>
      <c r="E1" s="27"/>
    </row>
    <row r="2" spans="1:6" x14ac:dyDescent="0.2">
      <c r="A2" s="26"/>
      <c r="B2" s="27"/>
      <c r="C2" s="27"/>
      <c r="D2" s="27"/>
      <c r="E2" s="27"/>
    </row>
    <row r="3" spans="1:6" x14ac:dyDescent="0.2">
      <c r="A3" s="1" t="s">
        <v>1</v>
      </c>
      <c r="B3" s="1" t="s">
        <v>4</v>
      </c>
      <c r="C3" s="1" t="s">
        <v>2</v>
      </c>
      <c r="D3" s="1" t="s">
        <v>7</v>
      </c>
      <c r="E3" s="2" t="s">
        <v>80</v>
      </c>
      <c r="F3" s="2" t="s">
        <v>116</v>
      </c>
    </row>
    <row r="4" spans="1:6" x14ac:dyDescent="0.2">
      <c r="A4" s="3" t="s">
        <v>3</v>
      </c>
      <c r="B4" s="3" t="s">
        <v>5</v>
      </c>
      <c r="C4" s="3" t="s">
        <v>6</v>
      </c>
      <c r="D4" s="3">
        <v>24</v>
      </c>
      <c r="E4" s="24">
        <f>SUM(D4:D12)/60</f>
        <v>3.3</v>
      </c>
      <c r="F4" s="41" t="s">
        <v>115</v>
      </c>
    </row>
    <row r="5" spans="1:6" x14ac:dyDescent="0.2">
      <c r="A5" s="3" t="s">
        <v>3</v>
      </c>
      <c r="B5" s="3" t="s">
        <v>5</v>
      </c>
      <c r="C5" s="3" t="s">
        <v>8</v>
      </c>
      <c r="D5" s="3">
        <v>28</v>
      </c>
      <c r="E5" s="24"/>
      <c r="F5" s="41" t="s">
        <v>115</v>
      </c>
    </row>
    <row r="6" spans="1:6" x14ac:dyDescent="0.2">
      <c r="A6" s="3" t="s">
        <v>3</v>
      </c>
      <c r="B6" s="3" t="s">
        <v>5</v>
      </c>
      <c r="C6" s="3" t="s">
        <v>9</v>
      </c>
      <c r="D6" s="3">
        <v>16</v>
      </c>
      <c r="E6" s="24"/>
      <c r="F6" s="41" t="s">
        <v>115</v>
      </c>
    </row>
    <row r="7" spans="1:6" x14ac:dyDescent="0.2">
      <c r="A7" s="3" t="s">
        <v>3</v>
      </c>
      <c r="B7" s="3" t="s">
        <v>5</v>
      </c>
      <c r="C7" s="3" t="s">
        <v>10</v>
      </c>
      <c r="D7" s="3">
        <v>13</v>
      </c>
      <c r="E7" s="24"/>
      <c r="F7" s="41" t="s">
        <v>115</v>
      </c>
    </row>
    <row r="8" spans="1:6" x14ac:dyDescent="0.2">
      <c r="A8" s="3" t="s">
        <v>3</v>
      </c>
      <c r="B8" s="3" t="s">
        <v>5</v>
      </c>
      <c r="C8" s="3" t="s">
        <v>11</v>
      </c>
      <c r="D8" s="3">
        <v>13</v>
      </c>
      <c r="E8" s="24"/>
      <c r="F8" s="41" t="s">
        <v>115</v>
      </c>
    </row>
    <row r="9" spans="1:6" x14ac:dyDescent="0.2">
      <c r="A9" s="3" t="s">
        <v>3</v>
      </c>
      <c r="B9" s="3" t="s">
        <v>5</v>
      </c>
      <c r="C9" s="3" t="s">
        <v>12</v>
      </c>
      <c r="D9" s="3">
        <v>14</v>
      </c>
      <c r="E9" s="24"/>
      <c r="F9" s="41" t="s">
        <v>115</v>
      </c>
    </row>
    <row r="10" spans="1:6" x14ac:dyDescent="0.2">
      <c r="A10" s="3" t="s">
        <v>3</v>
      </c>
      <c r="B10" s="3" t="s">
        <v>5</v>
      </c>
      <c r="C10" s="3" t="s">
        <v>13</v>
      </c>
      <c r="D10" s="3">
        <v>34</v>
      </c>
      <c r="E10" s="24"/>
      <c r="F10" s="41" t="s">
        <v>115</v>
      </c>
    </row>
    <row r="11" spans="1:6" x14ac:dyDescent="0.2">
      <c r="A11" s="3" t="s">
        <v>3</v>
      </c>
      <c r="B11" s="3" t="s">
        <v>5</v>
      </c>
      <c r="C11" s="3" t="s">
        <v>14</v>
      </c>
      <c r="D11" s="3">
        <v>26</v>
      </c>
      <c r="E11" s="24"/>
      <c r="F11" s="41" t="s">
        <v>115</v>
      </c>
    </row>
    <row r="12" spans="1:6" x14ac:dyDescent="0.2">
      <c r="A12" s="3" t="s">
        <v>3</v>
      </c>
      <c r="B12" s="3" t="s">
        <v>5</v>
      </c>
      <c r="C12" s="3" t="s">
        <v>16</v>
      </c>
      <c r="D12" s="3">
        <v>30</v>
      </c>
      <c r="E12" s="24"/>
      <c r="F12" s="41" t="s">
        <v>115</v>
      </c>
    </row>
    <row r="13" spans="1:6" x14ac:dyDescent="0.2">
      <c r="A13" s="4" t="s">
        <v>3</v>
      </c>
      <c r="B13" s="5" t="s">
        <v>15</v>
      </c>
      <c r="C13" s="4" t="s">
        <v>6</v>
      </c>
      <c r="D13" s="4">
        <v>21</v>
      </c>
      <c r="E13" s="23">
        <f>SUM(D13:D19)/60</f>
        <v>3.2166666666666668</v>
      </c>
      <c r="F13" s="41" t="s">
        <v>115</v>
      </c>
    </row>
    <row r="14" spans="1:6" x14ac:dyDescent="0.2">
      <c r="A14" s="4" t="s">
        <v>3</v>
      </c>
      <c r="B14" s="5" t="s">
        <v>15</v>
      </c>
      <c r="C14" s="4" t="s">
        <v>17</v>
      </c>
      <c r="D14" s="4">
        <v>30</v>
      </c>
      <c r="E14" s="23"/>
      <c r="F14" s="41" t="s">
        <v>115</v>
      </c>
    </row>
    <row r="15" spans="1:6" x14ac:dyDescent="0.2">
      <c r="A15" s="4" t="s">
        <v>3</v>
      </c>
      <c r="B15" s="5" t="s">
        <v>15</v>
      </c>
      <c r="C15" s="4" t="s">
        <v>18</v>
      </c>
      <c r="D15" s="4">
        <v>19</v>
      </c>
      <c r="E15" s="23"/>
      <c r="F15" s="41" t="s">
        <v>115</v>
      </c>
    </row>
    <row r="16" spans="1:6" x14ac:dyDescent="0.2">
      <c r="A16" s="4" t="s">
        <v>3</v>
      </c>
      <c r="B16" s="5" t="s">
        <v>15</v>
      </c>
      <c r="C16" s="4" t="s">
        <v>19</v>
      </c>
      <c r="D16" s="4">
        <v>34</v>
      </c>
      <c r="E16" s="23"/>
      <c r="F16" s="41" t="s">
        <v>115</v>
      </c>
    </row>
    <row r="17" spans="1:6" x14ac:dyDescent="0.2">
      <c r="A17" s="4" t="s">
        <v>3</v>
      </c>
      <c r="B17" s="5" t="s">
        <v>15</v>
      </c>
      <c r="C17" s="4" t="s">
        <v>20</v>
      </c>
      <c r="D17" s="4">
        <v>32</v>
      </c>
      <c r="E17" s="23"/>
      <c r="F17" s="41" t="s">
        <v>115</v>
      </c>
    </row>
    <row r="18" spans="1:6" x14ac:dyDescent="0.2">
      <c r="A18" s="4" t="s">
        <v>3</v>
      </c>
      <c r="B18" s="5" t="s">
        <v>15</v>
      </c>
      <c r="C18" s="4" t="s">
        <v>16</v>
      </c>
      <c r="D18" s="4">
        <v>30</v>
      </c>
      <c r="E18" s="23"/>
      <c r="F18" s="41" t="s">
        <v>115</v>
      </c>
    </row>
    <row r="19" spans="1:6" x14ac:dyDescent="0.2">
      <c r="A19" s="4" t="s">
        <v>3</v>
      </c>
      <c r="B19" s="5" t="s">
        <v>21</v>
      </c>
      <c r="C19" s="4" t="s">
        <v>6</v>
      </c>
      <c r="D19" s="4">
        <v>27</v>
      </c>
      <c r="E19" s="23"/>
      <c r="F19" s="41" t="s">
        <v>115</v>
      </c>
    </row>
    <row r="20" spans="1:6" x14ac:dyDescent="0.2">
      <c r="A20" s="6" t="s">
        <v>3</v>
      </c>
      <c r="B20" s="7" t="s">
        <v>21</v>
      </c>
      <c r="C20" s="6" t="s">
        <v>22</v>
      </c>
      <c r="D20" s="6">
        <v>24</v>
      </c>
      <c r="E20" s="22">
        <f>SUM(D20:D24)/60</f>
        <v>2.3166666666666669</v>
      </c>
      <c r="F20" s="42" t="s">
        <v>115</v>
      </c>
    </row>
    <row r="21" spans="1:6" x14ac:dyDescent="0.2">
      <c r="A21" s="6" t="s">
        <v>3</v>
      </c>
      <c r="B21" s="7" t="s">
        <v>21</v>
      </c>
      <c r="C21" s="6" t="s">
        <v>23</v>
      </c>
      <c r="D21" s="6">
        <v>24</v>
      </c>
      <c r="E21" s="22"/>
      <c r="F21" s="42" t="s">
        <v>115</v>
      </c>
    </row>
    <row r="22" spans="1:6" x14ac:dyDescent="0.2">
      <c r="A22" s="6" t="s">
        <v>3</v>
      </c>
      <c r="B22" s="7" t="s">
        <v>21</v>
      </c>
      <c r="C22" s="6" t="s">
        <v>24</v>
      </c>
      <c r="D22" s="6">
        <v>27</v>
      </c>
      <c r="E22" s="22"/>
      <c r="F22" s="43" t="s">
        <v>117</v>
      </c>
    </row>
    <row r="23" spans="1:6" x14ac:dyDescent="0.2">
      <c r="A23" s="6" t="s">
        <v>3</v>
      </c>
      <c r="B23" s="7" t="s">
        <v>21</v>
      </c>
      <c r="C23" s="6" t="s">
        <v>25</v>
      </c>
      <c r="D23" s="6">
        <v>34</v>
      </c>
      <c r="E23" s="22"/>
      <c r="F23" s="43" t="s">
        <v>117</v>
      </c>
    </row>
    <row r="24" spans="1:6" x14ac:dyDescent="0.2">
      <c r="A24" s="6" t="s">
        <v>3</v>
      </c>
      <c r="B24" s="7" t="s">
        <v>21</v>
      </c>
      <c r="C24" s="6" t="s">
        <v>16</v>
      </c>
      <c r="D24" s="6">
        <v>30</v>
      </c>
      <c r="E24" s="22"/>
      <c r="F24" s="43" t="s">
        <v>117</v>
      </c>
    </row>
    <row r="25" spans="1:6" x14ac:dyDescent="0.2">
      <c r="A25" s="8" t="s">
        <v>3</v>
      </c>
      <c r="B25" s="9" t="s">
        <v>26</v>
      </c>
      <c r="C25" s="8" t="s">
        <v>6</v>
      </c>
      <c r="D25" s="8">
        <v>34</v>
      </c>
      <c r="E25" s="25">
        <f>SUM(D25:D32)/60</f>
        <v>3.2</v>
      </c>
      <c r="F25" s="43" t="s">
        <v>117</v>
      </c>
    </row>
    <row r="26" spans="1:6" x14ac:dyDescent="0.2">
      <c r="A26" s="8" t="s">
        <v>3</v>
      </c>
      <c r="B26" s="9" t="s">
        <v>26</v>
      </c>
      <c r="C26" s="8" t="s">
        <v>27</v>
      </c>
      <c r="D26" s="8">
        <v>8</v>
      </c>
      <c r="E26" s="25"/>
      <c r="F26" s="43" t="s">
        <v>117</v>
      </c>
    </row>
    <row r="27" spans="1:6" x14ac:dyDescent="0.2">
      <c r="A27" s="8" t="s">
        <v>3</v>
      </c>
      <c r="B27" s="9" t="s">
        <v>26</v>
      </c>
      <c r="C27" s="8" t="s">
        <v>28</v>
      </c>
      <c r="D27" s="8">
        <v>31</v>
      </c>
      <c r="E27" s="25"/>
      <c r="F27" s="43" t="s">
        <v>117</v>
      </c>
    </row>
    <row r="28" spans="1:6" x14ac:dyDescent="0.2">
      <c r="A28" s="8" t="s">
        <v>3</v>
      </c>
      <c r="B28" s="9" t="s">
        <v>26</v>
      </c>
      <c r="C28" s="8" t="s">
        <v>29</v>
      </c>
      <c r="D28" s="8">
        <v>26</v>
      </c>
      <c r="E28" s="25"/>
      <c r="F28" s="43" t="s">
        <v>117</v>
      </c>
    </row>
    <row r="29" spans="1:6" x14ac:dyDescent="0.2">
      <c r="A29" s="8" t="s">
        <v>3</v>
      </c>
      <c r="B29" s="9" t="s">
        <v>26</v>
      </c>
      <c r="C29" s="8" t="s">
        <v>30</v>
      </c>
      <c r="D29" s="8">
        <v>37</v>
      </c>
      <c r="E29" s="25"/>
      <c r="F29" s="43" t="s">
        <v>117</v>
      </c>
    </row>
    <row r="30" spans="1:6" x14ac:dyDescent="0.2">
      <c r="A30" s="8" t="s">
        <v>3</v>
      </c>
      <c r="B30" s="9" t="s">
        <v>26</v>
      </c>
      <c r="C30" s="8" t="s">
        <v>31</v>
      </c>
      <c r="D30" s="8">
        <v>9</v>
      </c>
      <c r="E30" s="25"/>
      <c r="F30" s="43" t="s">
        <v>117</v>
      </c>
    </row>
    <row r="31" spans="1:6" x14ac:dyDescent="0.2">
      <c r="A31" s="8" t="s">
        <v>3</v>
      </c>
      <c r="B31" s="9" t="s">
        <v>26</v>
      </c>
      <c r="C31" s="8" t="s">
        <v>32</v>
      </c>
      <c r="D31" s="8">
        <v>17</v>
      </c>
      <c r="E31" s="25"/>
      <c r="F31" s="43" t="s">
        <v>117</v>
      </c>
    </row>
    <row r="32" spans="1:6" x14ac:dyDescent="0.2">
      <c r="A32" s="8" t="s">
        <v>3</v>
      </c>
      <c r="B32" s="9" t="s">
        <v>26</v>
      </c>
      <c r="C32" s="8" t="s">
        <v>16</v>
      </c>
      <c r="D32" s="8">
        <v>30</v>
      </c>
      <c r="E32" s="25"/>
      <c r="F32" s="43" t="s">
        <v>117</v>
      </c>
    </row>
    <row r="33" spans="1:6" x14ac:dyDescent="0.2">
      <c r="A33" s="10" t="s">
        <v>3</v>
      </c>
      <c r="B33" s="11" t="s">
        <v>33</v>
      </c>
      <c r="C33" s="10" t="s">
        <v>6</v>
      </c>
      <c r="D33" s="10">
        <v>18</v>
      </c>
      <c r="E33" s="21">
        <f>SUM(D33:D38)/60</f>
        <v>2.7333333333333334</v>
      </c>
      <c r="F33" s="43" t="s">
        <v>117</v>
      </c>
    </row>
    <row r="34" spans="1:6" x14ac:dyDescent="0.2">
      <c r="A34" s="10" t="s">
        <v>3</v>
      </c>
      <c r="B34" s="11" t="s">
        <v>33</v>
      </c>
      <c r="C34" s="10" t="s">
        <v>34</v>
      </c>
      <c r="D34" s="10">
        <v>22</v>
      </c>
      <c r="E34" s="21"/>
      <c r="F34" s="43" t="s">
        <v>117</v>
      </c>
    </row>
    <row r="35" spans="1:6" x14ac:dyDescent="0.2">
      <c r="A35" s="10" t="s">
        <v>3</v>
      </c>
      <c r="B35" s="11" t="s">
        <v>33</v>
      </c>
      <c r="C35" s="10" t="s">
        <v>35</v>
      </c>
      <c r="D35" s="10">
        <v>19</v>
      </c>
      <c r="E35" s="21"/>
      <c r="F35" s="43" t="s">
        <v>117</v>
      </c>
    </row>
    <row r="36" spans="1:6" x14ac:dyDescent="0.2">
      <c r="A36" s="10" t="s">
        <v>3</v>
      </c>
      <c r="B36" s="11" t="s">
        <v>33</v>
      </c>
      <c r="C36" s="10" t="s">
        <v>36</v>
      </c>
      <c r="D36" s="10">
        <v>33</v>
      </c>
      <c r="E36" s="21"/>
      <c r="F36" s="43" t="s">
        <v>117</v>
      </c>
    </row>
    <row r="37" spans="1:6" x14ac:dyDescent="0.2">
      <c r="A37" s="10" t="s">
        <v>3</v>
      </c>
      <c r="B37" s="11" t="s">
        <v>33</v>
      </c>
      <c r="C37" s="10" t="s">
        <v>37</v>
      </c>
      <c r="D37" s="10">
        <v>42</v>
      </c>
      <c r="E37" s="21"/>
      <c r="F37" s="43" t="s">
        <v>117</v>
      </c>
    </row>
    <row r="38" spans="1:6" x14ac:dyDescent="0.2">
      <c r="A38" s="10" t="s">
        <v>3</v>
      </c>
      <c r="B38" s="11" t="s">
        <v>33</v>
      </c>
      <c r="C38" s="10" t="s">
        <v>16</v>
      </c>
      <c r="D38" s="10">
        <v>30</v>
      </c>
      <c r="E38" s="21"/>
      <c r="F38" s="43" t="s">
        <v>117</v>
      </c>
    </row>
    <row r="39" spans="1:6" x14ac:dyDescent="0.2">
      <c r="A39" s="6" t="s">
        <v>3</v>
      </c>
      <c r="B39" s="7" t="s">
        <v>38</v>
      </c>
      <c r="C39" s="6" t="s">
        <v>6</v>
      </c>
      <c r="D39" s="6">
        <v>33</v>
      </c>
      <c r="E39" s="22">
        <f>SUM(D39:D44)/60</f>
        <v>2.7833333333333332</v>
      </c>
      <c r="F39" s="43" t="s">
        <v>117</v>
      </c>
    </row>
    <row r="40" spans="1:6" x14ac:dyDescent="0.2">
      <c r="A40" s="6" t="s">
        <v>3</v>
      </c>
      <c r="B40" s="7" t="s">
        <v>38</v>
      </c>
      <c r="C40" s="6" t="s">
        <v>39</v>
      </c>
      <c r="D40" s="6">
        <v>24</v>
      </c>
      <c r="E40" s="22"/>
      <c r="F40" s="43" t="s">
        <v>117</v>
      </c>
    </row>
    <row r="41" spans="1:6" x14ac:dyDescent="0.2">
      <c r="A41" s="6" t="s">
        <v>3</v>
      </c>
      <c r="B41" s="7" t="s">
        <v>38</v>
      </c>
      <c r="C41" s="6" t="s">
        <v>40</v>
      </c>
      <c r="D41" s="6">
        <v>26</v>
      </c>
      <c r="E41" s="22"/>
      <c r="F41" s="43" t="s">
        <v>117</v>
      </c>
    </row>
    <row r="42" spans="1:6" x14ac:dyDescent="0.2">
      <c r="A42" s="6" t="s">
        <v>3</v>
      </c>
      <c r="B42" s="7" t="s">
        <v>38</v>
      </c>
      <c r="C42" s="6" t="s">
        <v>41</v>
      </c>
      <c r="D42" s="6">
        <v>31</v>
      </c>
      <c r="E42" s="22"/>
      <c r="F42" s="43" t="s">
        <v>117</v>
      </c>
    </row>
    <row r="43" spans="1:6" x14ac:dyDescent="0.2">
      <c r="A43" s="6" t="s">
        <v>3</v>
      </c>
      <c r="B43" s="7" t="s">
        <v>38</v>
      </c>
      <c r="C43" s="6" t="s">
        <v>42</v>
      </c>
      <c r="D43" s="6">
        <v>23</v>
      </c>
      <c r="E43" s="22"/>
      <c r="F43" s="43" t="s">
        <v>117</v>
      </c>
    </row>
    <row r="44" spans="1:6" x14ac:dyDescent="0.2">
      <c r="A44" s="6" t="s">
        <v>3</v>
      </c>
      <c r="B44" s="7" t="s">
        <v>38</v>
      </c>
      <c r="C44" s="6" t="s">
        <v>16</v>
      </c>
      <c r="D44" s="6">
        <v>30</v>
      </c>
      <c r="E44" s="22"/>
      <c r="F44" s="43" t="s">
        <v>117</v>
      </c>
    </row>
    <row r="45" spans="1:6" x14ac:dyDescent="0.2">
      <c r="A45" s="4" t="s">
        <v>3</v>
      </c>
      <c r="B45" s="5" t="s">
        <v>43</v>
      </c>
      <c r="C45" s="4" t="s">
        <v>6</v>
      </c>
      <c r="D45" s="4">
        <v>16</v>
      </c>
      <c r="E45" s="23">
        <f>SUM(D45:D52)/60</f>
        <v>3.1</v>
      </c>
      <c r="F45" s="43" t="s">
        <v>117</v>
      </c>
    </row>
    <row r="46" spans="1:6" x14ac:dyDescent="0.2">
      <c r="A46" s="4" t="s">
        <v>3</v>
      </c>
      <c r="B46" s="5" t="s">
        <v>43</v>
      </c>
      <c r="C46" s="4" t="s">
        <v>44</v>
      </c>
      <c r="D46" s="4">
        <v>26</v>
      </c>
      <c r="E46" s="23"/>
      <c r="F46" s="43" t="s">
        <v>117</v>
      </c>
    </row>
    <row r="47" spans="1:6" x14ac:dyDescent="0.2">
      <c r="A47" s="4" t="s">
        <v>3</v>
      </c>
      <c r="B47" s="5" t="s">
        <v>43</v>
      </c>
      <c r="C47" s="4" t="s">
        <v>45</v>
      </c>
      <c r="D47" s="4">
        <v>20</v>
      </c>
      <c r="E47" s="23"/>
      <c r="F47" s="43" t="s">
        <v>117</v>
      </c>
    </row>
    <row r="48" spans="1:6" x14ac:dyDescent="0.2">
      <c r="A48" s="4" t="s">
        <v>3</v>
      </c>
      <c r="B48" s="5" t="s">
        <v>43</v>
      </c>
      <c r="C48" s="4" t="s">
        <v>46</v>
      </c>
      <c r="D48" s="4">
        <v>16</v>
      </c>
      <c r="E48" s="23"/>
      <c r="F48" s="43" t="s">
        <v>117</v>
      </c>
    </row>
    <row r="49" spans="1:6" x14ac:dyDescent="0.2">
      <c r="A49" s="4" t="s">
        <v>3</v>
      </c>
      <c r="B49" s="5" t="s">
        <v>43</v>
      </c>
      <c r="C49" s="4" t="s">
        <v>47</v>
      </c>
      <c r="D49" s="4">
        <v>16</v>
      </c>
      <c r="E49" s="23"/>
      <c r="F49" s="43" t="s">
        <v>117</v>
      </c>
    </row>
    <row r="50" spans="1:6" x14ac:dyDescent="0.2">
      <c r="A50" s="4" t="s">
        <v>3</v>
      </c>
      <c r="B50" s="5" t="s">
        <v>43</v>
      </c>
      <c r="C50" s="4" t="s">
        <v>48</v>
      </c>
      <c r="D50" s="4">
        <v>18</v>
      </c>
      <c r="E50" s="23"/>
      <c r="F50" s="43" t="s">
        <v>117</v>
      </c>
    </row>
    <row r="51" spans="1:6" x14ac:dyDescent="0.2">
      <c r="A51" s="4" t="s">
        <v>3</v>
      </c>
      <c r="B51" s="5" t="s">
        <v>43</v>
      </c>
      <c r="C51" s="4" t="s">
        <v>49</v>
      </c>
      <c r="D51" s="4">
        <v>44</v>
      </c>
      <c r="E51" s="23"/>
      <c r="F51" s="43" t="s">
        <v>117</v>
      </c>
    </row>
    <row r="52" spans="1:6" x14ac:dyDescent="0.2">
      <c r="A52" s="4" t="s">
        <v>3</v>
      </c>
      <c r="B52" s="5" t="s">
        <v>43</v>
      </c>
      <c r="C52" s="4" t="s">
        <v>16</v>
      </c>
      <c r="D52" s="4">
        <v>30</v>
      </c>
      <c r="E52" s="23"/>
      <c r="F52" s="43" t="s">
        <v>117</v>
      </c>
    </row>
    <row r="53" spans="1:6" x14ac:dyDescent="0.2">
      <c r="A53" s="3" t="s">
        <v>3</v>
      </c>
      <c r="B53" s="12" t="s">
        <v>50</v>
      </c>
      <c r="C53" s="3" t="s">
        <v>51</v>
      </c>
      <c r="D53" s="3">
        <v>31</v>
      </c>
      <c r="E53" s="24">
        <f>SUM(D53:D63)/60</f>
        <v>4.666666666666667</v>
      </c>
      <c r="F53" s="43" t="s">
        <v>117</v>
      </c>
    </row>
    <row r="54" spans="1:6" x14ac:dyDescent="0.2">
      <c r="A54" s="3" t="s">
        <v>3</v>
      </c>
      <c r="B54" s="12" t="s">
        <v>50</v>
      </c>
      <c r="C54" s="3" t="s">
        <v>52</v>
      </c>
      <c r="D54" s="3">
        <v>28</v>
      </c>
      <c r="E54" s="24"/>
      <c r="F54" s="43" t="s">
        <v>117</v>
      </c>
    </row>
    <row r="55" spans="1:6" x14ac:dyDescent="0.2">
      <c r="A55" s="3" t="s">
        <v>3</v>
      </c>
      <c r="B55" s="12" t="s">
        <v>50</v>
      </c>
      <c r="C55" s="3" t="s">
        <v>53</v>
      </c>
      <c r="D55" s="3">
        <v>15</v>
      </c>
      <c r="E55" s="24"/>
      <c r="F55" s="43" t="s">
        <v>117</v>
      </c>
    </row>
    <row r="56" spans="1:6" x14ac:dyDescent="0.2">
      <c r="A56" s="3" t="s">
        <v>3</v>
      </c>
      <c r="B56" s="12" t="s">
        <v>50</v>
      </c>
      <c r="C56" s="3" t="s">
        <v>54</v>
      </c>
      <c r="D56" s="3">
        <v>28</v>
      </c>
      <c r="E56" s="24"/>
      <c r="F56" s="43" t="s">
        <v>117</v>
      </c>
    </row>
    <row r="57" spans="1:6" x14ac:dyDescent="0.2">
      <c r="A57" s="3" t="s">
        <v>3</v>
      </c>
      <c r="B57" s="12" t="s">
        <v>57</v>
      </c>
      <c r="C57" s="3" t="s">
        <v>55</v>
      </c>
      <c r="D57" s="3">
        <v>20</v>
      </c>
      <c r="E57" s="24"/>
      <c r="F57" s="43" t="s">
        <v>117</v>
      </c>
    </row>
    <row r="58" spans="1:6" x14ac:dyDescent="0.2">
      <c r="A58" s="3" t="s">
        <v>3</v>
      </c>
      <c r="B58" s="12" t="s">
        <v>56</v>
      </c>
      <c r="C58" s="3" t="s">
        <v>58</v>
      </c>
      <c r="D58" s="3">
        <v>25</v>
      </c>
      <c r="E58" s="24"/>
      <c r="F58" s="43" t="s">
        <v>117</v>
      </c>
    </row>
    <row r="59" spans="1:6" x14ac:dyDescent="0.2">
      <c r="A59" s="3" t="s">
        <v>3</v>
      </c>
      <c r="B59" s="12" t="s">
        <v>56</v>
      </c>
      <c r="C59" s="3" t="s">
        <v>59</v>
      </c>
      <c r="D59" s="3">
        <v>28</v>
      </c>
      <c r="E59" s="24"/>
      <c r="F59" s="43" t="s">
        <v>117</v>
      </c>
    </row>
    <row r="60" spans="1:6" x14ac:dyDescent="0.2">
      <c r="A60" s="3" t="s">
        <v>3</v>
      </c>
      <c r="B60" s="12" t="s">
        <v>56</v>
      </c>
      <c r="C60" s="3" t="s">
        <v>60</v>
      </c>
      <c r="D60" s="3">
        <v>20</v>
      </c>
      <c r="E60" s="24"/>
      <c r="F60" s="43" t="s">
        <v>117</v>
      </c>
    </row>
    <row r="61" spans="1:6" x14ac:dyDescent="0.2">
      <c r="A61" s="3" t="s">
        <v>3</v>
      </c>
      <c r="B61" s="12" t="s">
        <v>56</v>
      </c>
      <c r="C61" s="3" t="s">
        <v>61</v>
      </c>
      <c r="D61" s="3">
        <v>21</v>
      </c>
      <c r="E61" s="24"/>
      <c r="F61" s="43" t="s">
        <v>117</v>
      </c>
    </row>
    <row r="62" spans="1:6" x14ac:dyDescent="0.2">
      <c r="A62" s="3" t="s">
        <v>3</v>
      </c>
      <c r="B62" s="12" t="s">
        <v>56</v>
      </c>
      <c r="C62" s="3" t="s">
        <v>62</v>
      </c>
      <c r="D62" s="3">
        <v>20</v>
      </c>
      <c r="E62" s="24"/>
      <c r="F62" s="43" t="s">
        <v>117</v>
      </c>
    </row>
    <row r="63" spans="1:6" x14ac:dyDescent="0.2">
      <c r="A63" s="3" t="s">
        <v>3</v>
      </c>
      <c r="B63" s="12" t="s">
        <v>56</v>
      </c>
      <c r="C63" s="3" t="s">
        <v>63</v>
      </c>
      <c r="D63" s="3">
        <v>44</v>
      </c>
      <c r="E63" s="24"/>
      <c r="F63" s="43" t="s">
        <v>117</v>
      </c>
    </row>
    <row r="64" spans="1:6" x14ac:dyDescent="0.2">
      <c r="A64" s="10" t="s">
        <v>3</v>
      </c>
      <c r="B64" s="11" t="s">
        <v>64</v>
      </c>
      <c r="C64" s="10" t="s">
        <v>6</v>
      </c>
      <c r="D64" s="10">
        <v>60</v>
      </c>
      <c r="E64" s="21">
        <f>SUM(D64:D72)/60</f>
        <v>5.25</v>
      </c>
      <c r="F64" s="42" t="s">
        <v>115</v>
      </c>
    </row>
    <row r="65" spans="1:5" x14ac:dyDescent="0.2">
      <c r="A65" s="10" t="s">
        <v>3</v>
      </c>
      <c r="B65" s="11" t="s">
        <v>65</v>
      </c>
      <c r="C65" s="10" t="s">
        <v>66</v>
      </c>
      <c r="D65" s="10">
        <v>39</v>
      </c>
      <c r="E65" s="21"/>
    </row>
    <row r="66" spans="1:5" x14ac:dyDescent="0.2">
      <c r="A66" s="10" t="s">
        <v>3</v>
      </c>
      <c r="B66" s="11" t="s">
        <v>65</v>
      </c>
      <c r="C66" s="10" t="s">
        <v>68</v>
      </c>
      <c r="D66" s="10">
        <v>36</v>
      </c>
      <c r="E66" s="21"/>
    </row>
    <row r="67" spans="1:5" x14ac:dyDescent="0.2">
      <c r="A67" s="10" t="s">
        <v>3</v>
      </c>
      <c r="B67" s="11" t="s">
        <v>67</v>
      </c>
      <c r="C67" s="10" t="s">
        <v>69</v>
      </c>
      <c r="D67" s="10">
        <v>31</v>
      </c>
      <c r="E67" s="21"/>
    </row>
    <row r="68" spans="1:5" x14ac:dyDescent="0.2">
      <c r="A68" s="10" t="s">
        <v>3</v>
      </c>
      <c r="B68" s="11" t="s">
        <v>67</v>
      </c>
      <c r="C68" s="10" t="s">
        <v>70</v>
      </c>
      <c r="D68" s="10">
        <v>40</v>
      </c>
      <c r="E68" s="21"/>
    </row>
    <row r="69" spans="1:5" x14ac:dyDescent="0.2">
      <c r="A69" s="10" t="s">
        <v>3</v>
      </c>
      <c r="B69" s="11" t="s">
        <v>67</v>
      </c>
      <c r="C69" s="10" t="s">
        <v>71</v>
      </c>
      <c r="D69" s="10">
        <v>34</v>
      </c>
      <c r="E69" s="21"/>
    </row>
    <row r="70" spans="1:5" x14ac:dyDescent="0.2">
      <c r="A70" s="10" t="s">
        <v>3</v>
      </c>
      <c r="B70" s="11" t="s">
        <v>67</v>
      </c>
      <c r="C70" s="10" t="s">
        <v>72</v>
      </c>
      <c r="D70" s="10">
        <v>9</v>
      </c>
      <c r="E70" s="21"/>
    </row>
    <row r="71" spans="1:5" x14ac:dyDescent="0.2">
      <c r="A71" s="10" t="s">
        <v>3</v>
      </c>
      <c r="B71" s="11" t="s">
        <v>73</v>
      </c>
      <c r="C71" s="10" t="s">
        <v>74</v>
      </c>
      <c r="D71" s="10">
        <v>43</v>
      </c>
      <c r="E71" s="21"/>
    </row>
    <row r="72" spans="1:5" x14ac:dyDescent="0.2">
      <c r="A72" s="10" t="s">
        <v>3</v>
      </c>
      <c r="B72" s="11" t="s">
        <v>73</v>
      </c>
      <c r="C72" s="10" t="s">
        <v>75</v>
      </c>
      <c r="D72" s="10">
        <v>23</v>
      </c>
      <c r="E72" s="21"/>
    </row>
    <row r="73" spans="1:5" x14ac:dyDescent="0.2">
      <c r="A73" s="13" t="s">
        <v>78</v>
      </c>
      <c r="B73" s="14" t="s">
        <v>79</v>
      </c>
      <c r="C73" s="13"/>
      <c r="D73" s="13">
        <f>60*8</f>
        <v>480</v>
      </c>
      <c r="E73" s="13">
        <f>D73/60</f>
        <v>8</v>
      </c>
    </row>
    <row r="74" spans="1:5" x14ac:dyDescent="0.2">
      <c r="A74" s="6" t="s">
        <v>76</v>
      </c>
      <c r="B74" s="7" t="s">
        <v>77</v>
      </c>
      <c r="C74" s="6" t="s">
        <v>16</v>
      </c>
      <c r="D74" s="6">
        <f>60*24</f>
        <v>1440</v>
      </c>
      <c r="E74" s="6">
        <f>D74/60</f>
        <v>24</v>
      </c>
    </row>
  </sheetData>
  <mergeCells count="10">
    <mergeCell ref="E4:E12"/>
    <mergeCell ref="E13:E19"/>
    <mergeCell ref="E20:E24"/>
    <mergeCell ref="E25:E32"/>
    <mergeCell ref="A1:E2"/>
    <mergeCell ref="E33:E38"/>
    <mergeCell ref="E39:E44"/>
    <mergeCell ref="E45:E52"/>
    <mergeCell ref="E53:E63"/>
    <mergeCell ref="E64:E7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6E78-5822-5349-BCEF-2B74D4549CB7}">
  <dimension ref="A1:F33"/>
  <sheetViews>
    <sheetView tabSelected="1" workbookViewId="0">
      <selection activeCell="H27" sqref="H27"/>
    </sheetView>
  </sheetViews>
  <sheetFormatPr baseColWidth="10" defaultRowHeight="16" x14ac:dyDescent="0.2"/>
  <cols>
    <col min="1" max="1" width="26.33203125" customWidth="1"/>
    <col min="2" max="2" width="30.33203125" customWidth="1"/>
    <col min="3" max="3" width="76" customWidth="1"/>
    <col min="4" max="4" width="18.5" customWidth="1"/>
    <col min="5" max="5" width="23.1640625" customWidth="1"/>
    <col min="6" max="6" width="10.83203125" style="40"/>
  </cols>
  <sheetData>
    <row r="1" spans="1:5" x14ac:dyDescent="0.2">
      <c r="A1" s="26" t="s">
        <v>0</v>
      </c>
      <c r="B1" s="27"/>
      <c r="C1" s="27"/>
      <c r="D1" s="27"/>
      <c r="E1" s="27"/>
    </row>
    <row r="2" spans="1:5" x14ac:dyDescent="0.2">
      <c r="A2" s="26"/>
      <c r="B2" s="27"/>
      <c r="C2" s="27"/>
      <c r="D2" s="27"/>
      <c r="E2" s="27"/>
    </row>
    <row r="3" spans="1:5" x14ac:dyDescent="0.2">
      <c r="A3" s="15" t="s">
        <v>1</v>
      </c>
      <c r="B3" s="15" t="s">
        <v>4</v>
      </c>
      <c r="C3" s="15" t="s">
        <v>2</v>
      </c>
      <c r="D3" s="15" t="s">
        <v>7</v>
      </c>
      <c r="E3" s="2" t="s">
        <v>80</v>
      </c>
    </row>
    <row r="4" spans="1:5" x14ac:dyDescent="0.2">
      <c r="A4" s="6" t="s">
        <v>3</v>
      </c>
      <c r="B4" s="6" t="s">
        <v>81</v>
      </c>
      <c r="C4" s="6" t="s">
        <v>82</v>
      </c>
      <c r="D4" s="6">
        <v>12</v>
      </c>
      <c r="E4" s="28">
        <f>SUM(D4:D10)/60</f>
        <v>2.4333333333333331</v>
      </c>
    </row>
    <row r="5" spans="1:5" x14ac:dyDescent="0.2">
      <c r="A5" s="6" t="s">
        <v>3</v>
      </c>
      <c r="B5" s="6" t="s">
        <v>81</v>
      </c>
      <c r="C5" s="6" t="s">
        <v>83</v>
      </c>
      <c r="D5" s="6">
        <v>17</v>
      </c>
      <c r="E5" s="29"/>
    </row>
    <row r="6" spans="1:5" x14ac:dyDescent="0.2">
      <c r="A6" s="6" t="s">
        <v>3</v>
      </c>
      <c r="B6" s="6" t="s">
        <v>81</v>
      </c>
      <c r="C6" s="6" t="s">
        <v>84</v>
      </c>
      <c r="D6" s="6">
        <v>21</v>
      </c>
      <c r="E6" s="29"/>
    </row>
    <row r="7" spans="1:5" x14ac:dyDescent="0.2">
      <c r="A7" s="6" t="s">
        <v>3</v>
      </c>
      <c r="B7" s="6" t="s">
        <v>81</v>
      </c>
      <c r="C7" s="6" t="s">
        <v>85</v>
      </c>
      <c r="D7" s="6">
        <v>22</v>
      </c>
      <c r="E7" s="29"/>
    </row>
    <row r="8" spans="1:5" x14ac:dyDescent="0.2">
      <c r="A8" s="6" t="s">
        <v>3</v>
      </c>
      <c r="B8" s="6" t="s">
        <v>81</v>
      </c>
      <c r="C8" s="6" t="s">
        <v>86</v>
      </c>
      <c r="D8" s="6">
        <v>23</v>
      </c>
      <c r="E8" s="29"/>
    </row>
    <row r="9" spans="1:5" x14ac:dyDescent="0.2">
      <c r="A9" s="6" t="s">
        <v>3</v>
      </c>
      <c r="B9" s="6" t="s">
        <v>81</v>
      </c>
      <c r="C9" s="6" t="s">
        <v>87</v>
      </c>
      <c r="D9" s="6">
        <v>21</v>
      </c>
      <c r="E9" s="29"/>
    </row>
    <row r="10" spans="1:5" x14ac:dyDescent="0.2">
      <c r="A10" s="6" t="s">
        <v>3</v>
      </c>
      <c r="B10" s="6" t="s">
        <v>81</v>
      </c>
      <c r="C10" s="6" t="s">
        <v>16</v>
      </c>
      <c r="D10" s="6">
        <v>30</v>
      </c>
      <c r="E10" s="30"/>
    </row>
    <row r="11" spans="1:5" x14ac:dyDescent="0.2">
      <c r="A11" s="4" t="s">
        <v>3</v>
      </c>
      <c r="B11" s="4" t="s">
        <v>94</v>
      </c>
      <c r="C11" s="4" t="s">
        <v>88</v>
      </c>
      <c r="D11" s="4">
        <v>22</v>
      </c>
      <c r="E11" s="31">
        <f>SUM(D11:D17)/60</f>
        <v>2.8333333333333335</v>
      </c>
    </row>
    <row r="12" spans="1:5" x14ac:dyDescent="0.2">
      <c r="A12" s="4" t="s">
        <v>3</v>
      </c>
      <c r="B12" s="4" t="s">
        <v>94</v>
      </c>
      <c r="C12" s="4" t="s">
        <v>89</v>
      </c>
      <c r="D12" s="4">
        <v>30</v>
      </c>
      <c r="E12" s="32"/>
    </row>
    <row r="13" spans="1:5" x14ac:dyDescent="0.2">
      <c r="A13" s="4" t="s">
        <v>3</v>
      </c>
      <c r="B13" s="4" t="s">
        <v>94</v>
      </c>
      <c r="C13" s="4" t="s">
        <v>90</v>
      </c>
      <c r="D13" s="4">
        <v>20</v>
      </c>
      <c r="E13" s="32"/>
    </row>
    <row r="14" spans="1:5" x14ac:dyDescent="0.2">
      <c r="A14" s="4" t="s">
        <v>3</v>
      </c>
      <c r="B14" s="4" t="s">
        <v>94</v>
      </c>
      <c r="C14" s="4" t="s">
        <v>91</v>
      </c>
      <c r="D14" s="4">
        <v>16</v>
      </c>
      <c r="E14" s="32"/>
    </row>
    <row r="15" spans="1:5" x14ac:dyDescent="0.2">
      <c r="A15" s="4" t="s">
        <v>3</v>
      </c>
      <c r="B15" s="4" t="s">
        <v>94</v>
      </c>
      <c r="C15" s="4" t="s">
        <v>92</v>
      </c>
      <c r="D15" s="4">
        <v>21</v>
      </c>
      <c r="E15" s="32"/>
    </row>
    <row r="16" spans="1:5" x14ac:dyDescent="0.2">
      <c r="A16" s="4" t="s">
        <v>3</v>
      </c>
      <c r="B16" s="4" t="s">
        <v>94</v>
      </c>
      <c r="C16" s="4" t="s">
        <v>93</v>
      </c>
      <c r="D16" s="4">
        <v>31</v>
      </c>
      <c r="E16" s="32"/>
    </row>
    <row r="17" spans="1:6" x14ac:dyDescent="0.2">
      <c r="A17" s="4" t="s">
        <v>3</v>
      </c>
      <c r="B17" s="4" t="s">
        <v>94</v>
      </c>
      <c r="C17" s="4" t="s">
        <v>16</v>
      </c>
      <c r="D17" s="4">
        <v>30</v>
      </c>
      <c r="E17" s="33"/>
    </row>
    <row r="18" spans="1:6" x14ac:dyDescent="0.2">
      <c r="A18" s="3" t="s">
        <v>3</v>
      </c>
      <c r="B18" s="3" t="s">
        <v>95</v>
      </c>
      <c r="C18" s="3" t="s">
        <v>96</v>
      </c>
      <c r="D18" s="3">
        <v>22</v>
      </c>
      <c r="E18" s="34">
        <f>SUM(D18:D23)/60</f>
        <v>2.4166666666666665</v>
      </c>
    </row>
    <row r="19" spans="1:6" x14ac:dyDescent="0.2">
      <c r="A19" s="3" t="s">
        <v>3</v>
      </c>
      <c r="B19" s="3" t="s">
        <v>95</v>
      </c>
      <c r="C19" s="3" t="s">
        <v>97</v>
      </c>
      <c r="D19" s="3">
        <v>36</v>
      </c>
      <c r="E19" s="35"/>
    </row>
    <row r="20" spans="1:6" x14ac:dyDescent="0.2">
      <c r="A20" s="3" t="s">
        <v>3</v>
      </c>
      <c r="B20" s="3" t="s">
        <v>95</v>
      </c>
      <c r="C20" s="3" t="s">
        <v>98</v>
      </c>
      <c r="D20" s="3">
        <v>19</v>
      </c>
      <c r="E20" s="35"/>
    </row>
    <row r="21" spans="1:6" x14ac:dyDescent="0.2">
      <c r="A21" s="3" t="s">
        <v>3</v>
      </c>
      <c r="B21" s="3" t="s">
        <v>95</v>
      </c>
      <c r="C21" s="3" t="s">
        <v>99</v>
      </c>
      <c r="D21" s="3">
        <v>17</v>
      </c>
      <c r="E21" s="35"/>
    </row>
    <row r="22" spans="1:6" x14ac:dyDescent="0.2">
      <c r="A22" s="3" t="s">
        <v>3</v>
      </c>
      <c r="B22" s="3" t="s">
        <v>95</v>
      </c>
      <c r="C22" s="3" t="s">
        <v>100</v>
      </c>
      <c r="D22" s="3">
        <v>21</v>
      </c>
      <c r="E22" s="35"/>
    </row>
    <row r="23" spans="1:6" x14ac:dyDescent="0.2">
      <c r="A23" s="3" t="s">
        <v>3</v>
      </c>
      <c r="B23" s="3" t="s">
        <v>95</v>
      </c>
      <c r="C23" s="3" t="s">
        <v>16</v>
      </c>
      <c r="D23" s="3">
        <v>30</v>
      </c>
      <c r="E23" s="36"/>
    </row>
    <row r="24" spans="1:6" x14ac:dyDescent="0.2">
      <c r="A24" s="10" t="s">
        <v>3</v>
      </c>
      <c r="B24" s="10" t="s">
        <v>101</v>
      </c>
      <c r="C24" s="10" t="s">
        <v>102</v>
      </c>
      <c r="D24" s="10">
        <v>11</v>
      </c>
      <c r="E24" s="37">
        <f>SUM(D24:D29)/60</f>
        <v>2.3666666666666667</v>
      </c>
    </row>
    <row r="25" spans="1:6" x14ac:dyDescent="0.2">
      <c r="A25" s="10" t="s">
        <v>3</v>
      </c>
      <c r="B25" s="10" t="s">
        <v>101</v>
      </c>
      <c r="C25" s="10" t="s">
        <v>103</v>
      </c>
      <c r="D25" s="10">
        <v>28</v>
      </c>
      <c r="E25" s="38"/>
    </row>
    <row r="26" spans="1:6" x14ac:dyDescent="0.2">
      <c r="A26" s="10" t="s">
        <v>3</v>
      </c>
      <c r="B26" s="10" t="s">
        <v>101</v>
      </c>
      <c r="C26" s="10" t="s">
        <v>104</v>
      </c>
      <c r="D26" s="10">
        <v>28</v>
      </c>
      <c r="E26" s="38"/>
    </row>
    <row r="27" spans="1:6" x14ac:dyDescent="0.2">
      <c r="A27" s="10" t="s">
        <v>3</v>
      </c>
      <c r="B27" s="10" t="s">
        <v>101</v>
      </c>
      <c r="C27" s="10" t="s">
        <v>105</v>
      </c>
      <c r="D27" s="10">
        <v>24</v>
      </c>
      <c r="E27" s="38"/>
    </row>
    <row r="28" spans="1:6" x14ac:dyDescent="0.2">
      <c r="A28" s="10" t="s">
        <v>3</v>
      </c>
      <c r="B28" s="10" t="s">
        <v>101</v>
      </c>
      <c r="C28" s="10" t="s">
        <v>106</v>
      </c>
      <c r="D28" s="10">
        <v>21</v>
      </c>
      <c r="E28" s="38"/>
    </row>
    <row r="29" spans="1:6" x14ac:dyDescent="0.2">
      <c r="A29" s="10" t="s">
        <v>3</v>
      </c>
      <c r="B29" s="10" t="s">
        <v>101</v>
      </c>
      <c r="C29" s="10" t="s">
        <v>16</v>
      </c>
      <c r="D29" s="10">
        <v>30</v>
      </c>
      <c r="E29" s="39"/>
    </row>
    <row r="30" spans="1:6" x14ac:dyDescent="0.2">
      <c r="A30" s="6" t="s">
        <v>109</v>
      </c>
      <c r="B30" s="6" t="s">
        <v>107</v>
      </c>
      <c r="C30" s="6" t="s">
        <v>108</v>
      </c>
      <c r="D30" s="6">
        <f>60*8</f>
        <v>480</v>
      </c>
      <c r="E30" s="17">
        <f>D30/60</f>
        <v>8</v>
      </c>
      <c r="F30" s="44" t="s">
        <v>115</v>
      </c>
    </row>
    <row r="31" spans="1:6" x14ac:dyDescent="0.2">
      <c r="A31" s="4" t="s">
        <v>110</v>
      </c>
      <c r="B31" s="4" t="s">
        <v>111</v>
      </c>
      <c r="C31" s="4" t="s">
        <v>111</v>
      </c>
      <c r="D31" s="4">
        <f>60*8*3</f>
        <v>1440</v>
      </c>
      <c r="E31" s="18">
        <f>D31/60</f>
        <v>24</v>
      </c>
      <c r="F31" s="44" t="s">
        <v>115</v>
      </c>
    </row>
    <row r="32" spans="1:6" x14ac:dyDescent="0.2">
      <c r="A32" s="8" t="s">
        <v>112</v>
      </c>
      <c r="B32" s="8" t="s">
        <v>113</v>
      </c>
      <c r="C32" s="16" t="s">
        <v>114</v>
      </c>
      <c r="D32" s="8">
        <f>60*8*5</f>
        <v>2400</v>
      </c>
      <c r="E32" s="20">
        <f>D32/60</f>
        <v>40</v>
      </c>
      <c r="F32" s="44" t="s">
        <v>115</v>
      </c>
    </row>
    <row r="33" spans="1:5" x14ac:dyDescent="0.2">
      <c r="A33" s="10" t="s">
        <v>76</v>
      </c>
      <c r="B33" s="10" t="s">
        <v>77</v>
      </c>
      <c r="C33" s="10"/>
      <c r="D33" s="10">
        <f>60*8</f>
        <v>480</v>
      </c>
      <c r="E33" s="19">
        <f>D33/60</f>
        <v>8</v>
      </c>
    </row>
  </sheetData>
  <mergeCells count="5">
    <mergeCell ref="A1:E2"/>
    <mergeCell ref="E4:E10"/>
    <mergeCell ref="E11:E17"/>
    <mergeCell ref="E18:E23"/>
    <mergeCell ref="E24:E29"/>
  </mergeCells>
  <phoneticPr fontId="2" type="noConversion"/>
  <hyperlinks>
    <hyperlink ref="C32" r:id="rId1" xr:uid="{0511B6C9-4143-7240-89C4-E32E369B29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Practitioner</vt:lpstr>
      <vt:lpstr>AZ900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Santos, Guilherme Costa (RIS-SAO)</cp:lastModifiedBy>
  <dcterms:created xsi:type="dcterms:W3CDTF">2021-10-26T19:38:51Z</dcterms:created>
  <dcterms:modified xsi:type="dcterms:W3CDTF">2021-12-23T00:41:54Z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2021-10-26T19:38:52Z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05acab10-b716-4eb6-abfb-f86e88fcf20a</vt:lpwstr>
  </property>
  <property fmtid="{D5CDD505-2E9C-101B-9397-08002B2CF9AE}" pid="8" name="MSIP_Label_549ac42a-3eb4-4074-b885-aea26bd6241e_ContentBits">
    <vt:lpwstr>0</vt:lpwstr>
  </property>
</Properties>
</file>