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ntgu01_risk_regn_net/Documents/Documents/"/>
    </mc:Choice>
  </mc:AlternateContent>
  <xr:revisionPtr revIDLastSave="4170" documentId="14_{22E0B5EF-74B4-41C8-8E79-C9DF9F287C44}" xr6:coauthVersionLast="47" xr6:coauthVersionMax="47" xr10:uidLastSave="{B80B978C-63B3-490A-AE8C-AA45D5600261}"/>
  <bookViews>
    <workbookView xWindow="20370" yWindow="-120" windowWidth="29040" windowHeight="15720" activeTab="14" xr2:uid="{00000000-000D-0000-FFFF-FFFF00000000}"/>
  </bookViews>
  <sheets>
    <sheet name="LotoFacil" sheetId="9" r:id="rId1"/>
    <sheet name="Milionaria(69)" sheetId="14" r:id="rId2"/>
    <sheet name="Milionaria (70)" sheetId="15" r:id="rId3"/>
    <sheet name="Milionaria (80)" sheetId="16" r:id="rId4"/>
    <sheet name="MegaSena(2636)" sheetId="17" r:id="rId5"/>
    <sheet name="Milionaria (84)" sheetId="18" r:id="rId6"/>
    <sheet name="MegaSenaVirada" sheetId="20" r:id="rId7"/>
    <sheet name="LotoFacil 2970 (7M)" sheetId="21" r:id="rId8"/>
    <sheet name="LotoFacil 2971 (13M)" sheetId="22" r:id="rId9"/>
    <sheet name="Milionaria 102 (107M)" sheetId="23" r:id="rId10"/>
    <sheet name="LotoFacil 2975 (4M) " sheetId="24" r:id="rId11"/>
    <sheet name="Milionaria 103 (110M)" sheetId="25" r:id="rId12"/>
    <sheet name="LotoFacil 2980 (6M)" sheetId="26" r:id="rId13"/>
    <sheet name="QUINA 6317 (13M)" sheetId="27" r:id="rId14"/>
    <sheet name="LotoFacil 2989 (4M)" sheetId="28" r:id="rId15"/>
    <sheet name="Milionaria 107 (115M)" sheetId="29" r:id="rId16"/>
  </sheets>
  <definedNames>
    <definedName name="_xlnm._FilterDatabase" localSheetId="0" hidden="1">LotoFacil!$W$1:$W$201</definedName>
    <definedName name="_xlnm._FilterDatabase" localSheetId="7" hidden="1">'LotoFacil 2970 (7M)'!$W$1:$W$201</definedName>
    <definedName name="_xlnm._FilterDatabase" localSheetId="8" hidden="1">'LotoFacil 2971 (13M)'!$W$1:$W$201</definedName>
    <definedName name="_xlnm._FilterDatabase" localSheetId="10" hidden="1">'LotoFacil 2975 (4M) '!$W$1:$W$201</definedName>
    <definedName name="_xlnm._FilterDatabase" localSheetId="12" hidden="1">'LotoFacil 2980 (6M)'!$W$1:$W$201</definedName>
    <definedName name="_xlnm._FilterDatabase" localSheetId="14" hidden="1">'LotoFacil 2989 (4M)'!$W$1:$W$201</definedName>
    <definedName name="_xlnm._FilterDatabase" localSheetId="4" hidden="1">'MegaSena(2636)'!$P$1:$P$201</definedName>
    <definedName name="_xlnm._FilterDatabase" localSheetId="6" hidden="1">MegaSenaVirada!$N$1:$N$201</definedName>
    <definedName name="_xlnm._FilterDatabase" localSheetId="2" hidden="1">'Milionaria (70)'!$S$1:$S$201</definedName>
    <definedName name="_xlnm._FilterDatabase" localSheetId="3" hidden="1">'Milionaria (80)'!$S$1:$S$201</definedName>
    <definedName name="_xlnm._FilterDatabase" localSheetId="5" hidden="1">'Milionaria (84)'!$S$1:$S$201</definedName>
    <definedName name="_xlnm._FilterDatabase" localSheetId="9" hidden="1">'Milionaria 102 (107M)'!$R$1:$R$201</definedName>
    <definedName name="_xlnm._FilterDatabase" localSheetId="11" hidden="1">'Milionaria 103 (110M)'!$R$1:$R$201</definedName>
    <definedName name="_xlnm._FilterDatabase" localSheetId="15" hidden="1">'Milionaria 107 (115M)'!$R$1:$R$201</definedName>
    <definedName name="_xlnm._FilterDatabase" localSheetId="1" hidden="1">'Milionaria(69)'!$S$1:$S$201</definedName>
    <definedName name="_xlnm._FilterDatabase" localSheetId="13" hidden="1">'QUINA 6317 (13M)'!$P$1:$P$201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29" l="1"/>
  <c r="R200" i="29"/>
  <c r="R199" i="29"/>
  <c r="R198" i="29"/>
  <c r="R197" i="29"/>
  <c r="R196" i="29"/>
  <c r="R195" i="29"/>
  <c r="R194" i="29"/>
  <c r="R193" i="29"/>
  <c r="R192" i="29"/>
  <c r="R191" i="29"/>
  <c r="R190" i="29"/>
  <c r="R189" i="29"/>
  <c r="R188" i="29"/>
  <c r="R187" i="29"/>
  <c r="R186" i="29"/>
  <c r="R185" i="29"/>
  <c r="R184" i="29"/>
  <c r="R183" i="29"/>
  <c r="R182" i="29"/>
  <c r="R181" i="29"/>
  <c r="R180" i="29"/>
  <c r="R179" i="29"/>
  <c r="R178" i="29"/>
  <c r="R177" i="29"/>
  <c r="R176" i="29"/>
  <c r="R175" i="29"/>
  <c r="R174" i="29"/>
  <c r="R173" i="29"/>
  <c r="R172" i="29"/>
  <c r="R171" i="29"/>
  <c r="R170" i="29"/>
  <c r="R169" i="29"/>
  <c r="R168" i="29"/>
  <c r="R167" i="29"/>
  <c r="R166" i="29"/>
  <c r="R165" i="29"/>
  <c r="R164" i="29"/>
  <c r="R163" i="29"/>
  <c r="R162" i="29"/>
  <c r="R161" i="29"/>
  <c r="R160" i="29"/>
  <c r="R159" i="29"/>
  <c r="R158" i="29"/>
  <c r="R157" i="29"/>
  <c r="R156" i="29"/>
  <c r="R155" i="29"/>
  <c r="R154" i="29"/>
  <c r="R153" i="29"/>
  <c r="R152" i="29"/>
  <c r="R151" i="29"/>
  <c r="R150" i="29"/>
  <c r="R149" i="29"/>
  <c r="R148" i="29"/>
  <c r="R147" i="29"/>
  <c r="R146" i="29"/>
  <c r="R145" i="29"/>
  <c r="R144" i="29"/>
  <c r="R143" i="29"/>
  <c r="R142" i="29"/>
  <c r="R140" i="29"/>
  <c r="R139" i="29"/>
  <c r="R138" i="29"/>
  <c r="R137" i="29"/>
  <c r="R136" i="29"/>
  <c r="R135" i="29"/>
  <c r="R134" i="29"/>
  <c r="R133" i="29"/>
  <c r="R132" i="29"/>
  <c r="R131" i="29"/>
  <c r="R130" i="29"/>
  <c r="R129" i="29"/>
  <c r="R128" i="29"/>
  <c r="R127" i="29"/>
  <c r="R126" i="29"/>
  <c r="R125" i="29"/>
  <c r="R124" i="29"/>
  <c r="R123" i="29"/>
  <c r="R122" i="29"/>
  <c r="R121" i="29"/>
  <c r="R120" i="29"/>
  <c r="R119" i="29"/>
  <c r="R118" i="29"/>
  <c r="R117" i="29"/>
  <c r="R116" i="29"/>
  <c r="R115" i="29"/>
  <c r="R114" i="29"/>
  <c r="R113" i="29"/>
  <c r="R112" i="29"/>
  <c r="R111" i="29"/>
  <c r="R110" i="29"/>
  <c r="R109" i="29"/>
  <c r="R108" i="29"/>
  <c r="R107" i="29"/>
  <c r="R106" i="29"/>
  <c r="R105" i="29"/>
  <c r="R104" i="29"/>
  <c r="R103" i="29"/>
  <c r="R102" i="29"/>
  <c r="R101" i="29"/>
  <c r="R100" i="29"/>
  <c r="R99" i="29"/>
  <c r="R98" i="29"/>
  <c r="R97" i="29"/>
  <c r="R96" i="29"/>
  <c r="R95" i="29"/>
  <c r="R94" i="29"/>
  <c r="R93" i="29"/>
  <c r="R92" i="29"/>
  <c r="R91" i="29"/>
  <c r="R90" i="29"/>
  <c r="R89" i="29"/>
  <c r="R88" i="29"/>
  <c r="R87" i="29"/>
  <c r="R86" i="29"/>
  <c r="R85" i="29"/>
  <c r="R84" i="29"/>
  <c r="R83" i="29"/>
  <c r="R82" i="29"/>
  <c r="R81" i="29"/>
  <c r="R80" i="29"/>
  <c r="R79" i="29"/>
  <c r="R78" i="29"/>
  <c r="R77" i="29"/>
  <c r="R76" i="29"/>
  <c r="R75" i="29"/>
  <c r="R74" i="29"/>
  <c r="R73" i="29"/>
  <c r="R72" i="29"/>
  <c r="R71" i="29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D52" i="29"/>
  <c r="R51" i="29"/>
  <c r="D51" i="29" s="1"/>
  <c r="R50" i="29"/>
  <c r="D50" i="29" s="1"/>
  <c r="R49" i="29"/>
  <c r="D49" i="29" s="1"/>
  <c r="R48" i="29"/>
  <c r="D48" i="29" s="1"/>
  <c r="R47" i="29"/>
  <c r="D47" i="29" s="1"/>
  <c r="R46" i="29"/>
  <c r="D46" i="29" s="1"/>
  <c r="R45" i="29"/>
  <c r="D45" i="29" s="1"/>
  <c r="R44" i="29"/>
  <c r="D44" i="29"/>
  <c r="R43" i="29"/>
  <c r="D43" i="29" s="1"/>
  <c r="R42" i="29"/>
  <c r="D42" i="29" s="1"/>
  <c r="R41" i="29"/>
  <c r="D41" i="29" s="1"/>
  <c r="R40" i="29"/>
  <c r="D40" i="29"/>
  <c r="R39" i="29"/>
  <c r="D39" i="29" s="1"/>
  <c r="R38" i="29"/>
  <c r="D38" i="29"/>
  <c r="R37" i="29"/>
  <c r="D37" i="29" s="1"/>
  <c r="R36" i="29"/>
  <c r="D36" i="29"/>
  <c r="R35" i="29"/>
  <c r="D35" i="29" s="1"/>
  <c r="R34" i="29"/>
  <c r="D34" i="29" s="1"/>
  <c r="R33" i="29"/>
  <c r="D33" i="29" s="1"/>
  <c r="R32" i="29"/>
  <c r="D32" i="29" s="1"/>
  <c r="AB31" i="29"/>
  <c r="Y31" i="29"/>
  <c r="V31" i="29"/>
  <c r="R31" i="29"/>
  <c r="D31" i="29" s="1"/>
  <c r="AB30" i="29"/>
  <c r="Y30" i="29"/>
  <c r="V30" i="29"/>
  <c r="R30" i="29"/>
  <c r="D30" i="29" s="1"/>
  <c r="AB29" i="29"/>
  <c r="Y29" i="29"/>
  <c r="V29" i="29"/>
  <c r="R29" i="29"/>
  <c r="D29" i="29"/>
  <c r="AB28" i="29"/>
  <c r="Y28" i="29"/>
  <c r="V28" i="29"/>
  <c r="R28" i="29"/>
  <c r="D28" i="29" s="1"/>
  <c r="AB27" i="29"/>
  <c r="Y27" i="29"/>
  <c r="V27" i="29"/>
  <c r="R27" i="29"/>
  <c r="D27" i="29" s="1"/>
  <c r="AB26" i="29"/>
  <c r="Y26" i="29"/>
  <c r="V26" i="29"/>
  <c r="R26" i="29"/>
  <c r="D26" i="29" s="1"/>
  <c r="AB25" i="29"/>
  <c r="Y25" i="29"/>
  <c r="V25" i="29"/>
  <c r="R25" i="29"/>
  <c r="D25" i="29" s="1"/>
  <c r="AB24" i="29"/>
  <c r="Y24" i="29"/>
  <c r="V24" i="29"/>
  <c r="R24" i="29"/>
  <c r="D24" i="29" s="1"/>
  <c r="AB23" i="29"/>
  <c r="Y23" i="29"/>
  <c r="V23" i="29"/>
  <c r="R23" i="29"/>
  <c r="D23" i="29" s="1"/>
  <c r="AB22" i="29"/>
  <c r="Y22" i="29"/>
  <c r="V22" i="29"/>
  <c r="R22" i="29"/>
  <c r="D22" i="29" s="1"/>
  <c r="AB21" i="29"/>
  <c r="Y21" i="29"/>
  <c r="V21" i="29"/>
  <c r="R21" i="29"/>
  <c r="D21" i="29"/>
  <c r="AB20" i="29"/>
  <c r="Y20" i="29"/>
  <c r="V20" i="29"/>
  <c r="R20" i="29"/>
  <c r="D20" i="29" s="1"/>
  <c r="AB19" i="29"/>
  <c r="Y19" i="29"/>
  <c r="V19" i="29"/>
  <c r="R19" i="29"/>
  <c r="D19" i="29" s="1"/>
  <c r="AB18" i="29"/>
  <c r="Y18" i="29"/>
  <c r="V18" i="29"/>
  <c r="R18" i="29"/>
  <c r="D18" i="29"/>
  <c r="AB17" i="29"/>
  <c r="Y17" i="29"/>
  <c r="V17" i="29"/>
  <c r="R17" i="29"/>
  <c r="D17" i="29"/>
  <c r="AB16" i="29"/>
  <c r="Y16" i="29"/>
  <c r="V16" i="29"/>
  <c r="R16" i="29"/>
  <c r="D16" i="29"/>
  <c r="AB15" i="29"/>
  <c r="Y15" i="29"/>
  <c r="V15" i="29"/>
  <c r="R15" i="29"/>
  <c r="D15" i="29" s="1"/>
  <c r="AB14" i="29"/>
  <c r="Y14" i="29"/>
  <c r="V14" i="29"/>
  <c r="R14" i="29"/>
  <c r="D14" i="29" s="1"/>
  <c r="AB13" i="29"/>
  <c r="Y13" i="29"/>
  <c r="V13" i="29"/>
  <c r="R13" i="29"/>
  <c r="D13" i="29"/>
  <c r="AB12" i="29"/>
  <c r="Y12" i="29"/>
  <c r="V12" i="29"/>
  <c r="R12" i="29"/>
  <c r="D12" i="29" s="1"/>
  <c r="R11" i="29"/>
  <c r="D11" i="29"/>
  <c r="R10" i="29"/>
  <c r="D10" i="29"/>
  <c r="R9" i="29"/>
  <c r="D9" i="29" s="1"/>
  <c r="R8" i="29"/>
  <c r="D8" i="29"/>
  <c r="R7" i="29"/>
  <c r="D7" i="29" s="1"/>
  <c r="R6" i="29"/>
  <c r="D6" i="29" s="1"/>
  <c r="R5" i="29"/>
  <c r="D5" i="29" s="1"/>
  <c r="S4" i="29"/>
  <c r="S3" i="29" s="1"/>
  <c r="R4" i="29"/>
  <c r="D4" i="29" s="1"/>
  <c r="R3" i="29"/>
  <c r="D3" i="29" s="1"/>
  <c r="R2" i="29"/>
  <c r="W201" i="28"/>
  <c r="W200" i="28"/>
  <c r="W199" i="28"/>
  <c r="W198" i="28"/>
  <c r="W197" i="28"/>
  <c r="W196" i="28"/>
  <c r="W195" i="28"/>
  <c r="W194" i="28"/>
  <c r="W193" i="28"/>
  <c r="W192" i="28"/>
  <c r="W191" i="28"/>
  <c r="W190" i="28"/>
  <c r="W189" i="28"/>
  <c r="W188" i="28"/>
  <c r="W187" i="28"/>
  <c r="W186" i="28"/>
  <c r="W185" i="28"/>
  <c r="W184" i="28"/>
  <c r="W183" i="28"/>
  <c r="W182" i="28"/>
  <c r="W181" i="28"/>
  <c r="W180" i="28"/>
  <c r="W179" i="28"/>
  <c r="W178" i="28"/>
  <c r="W177" i="28"/>
  <c r="W176" i="28"/>
  <c r="W175" i="28"/>
  <c r="W174" i="28"/>
  <c r="W173" i="28"/>
  <c r="W172" i="28"/>
  <c r="W171" i="28"/>
  <c r="W170" i="28"/>
  <c r="W169" i="28"/>
  <c r="W168" i="28"/>
  <c r="W167" i="28"/>
  <c r="W166" i="28"/>
  <c r="W165" i="28"/>
  <c r="W164" i="28"/>
  <c r="W163" i="28"/>
  <c r="W162" i="28"/>
  <c r="W161" i="28"/>
  <c r="W160" i="28"/>
  <c r="W159" i="28"/>
  <c r="W158" i="28"/>
  <c r="W157" i="28"/>
  <c r="W156" i="28"/>
  <c r="W155" i="28"/>
  <c r="W154" i="28"/>
  <c r="W153" i="28"/>
  <c r="W152" i="28"/>
  <c r="W151" i="28"/>
  <c r="W150" i="28"/>
  <c r="W149" i="28"/>
  <c r="W148" i="28"/>
  <c r="W147" i="28"/>
  <c r="W146" i="28"/>
  <c r="W145" i="28"/>
  <c r="W144" i="28"/>
  <c r="W143" i="28"/>
  <c r="W142" i="28"/>
  <c r="W141" i="28"/>
  <c r="W140" i="28"/>
  <c r="W139" i="28"/>
  <c r="W138" i="28"/>
  <c r="W137" i="28"/>
  <c r="W136" i="28"/>
  <c r="W135" i="28"/>
  <c r="W134" i="28"/>
  <c r="W133" i="28"/>
  <c r="W132" i="28"/>
  <c r="W131" i="28"/>
  <c r="W130" i="28"/>
  <c r="W129" i="28"/>
  <c r="W128" i="28"/>
  <c r="W127" i="28"/>
  <c r="W126" i="28"/>
  <c r="W125" i="28"/>
  <c r="W124" i="28"/>
  <c r="W123" i="28"/>
  <c r="W122" i="28"/>
  <c r="W121" i="28"/>
  <c r="W120" i="28"/>
  <c r="W119" i="28"/>
  <c r="W118" i="28"/>
  <c r="W117" i="28"/>
  <c r="W116" i="28"/>
  <c r="W115" i="28"/>
  <c r="W114" i="28"/>
  <c r="W113" i="28"/>
  <c r="W112" i="28"/>
  <c r="W111" i="28"/>
  <c r="W110" i="28"/>
  <c r="W109" i="28"/>
  <c r="W108" i="28"/>
  <c r="W107" i="28"/>
  <c r="W106" i="28"/>
  <c r="W105" i="28"/>
  <c r="W104" i="28"/>
  <c r="W103" i="28"/>
  <c r="W102" i="28"/>
  <c r="W101" i="28"/>
  <c r="W100" i="28"/>
  <c r="W99" i="28"/>
  <c r="W98" i="28"/>
  <c r="W97" i="28"/>
  <c r="W96" i="28"/>
  <c r="W95" i="28"/>
  <c r="W94" i="28"/>
  <c r="W93" i="28"/>
  <c r="W92" i="28"/>
  <c r="W91" i="28"/>
  <c r="W90" i="28"/>
  <c r="W89" i="28"/>
  <c r="W88" i="28"/>
  <c r="W87" i="28"/>
  <c r="W86" i="28"/>
  <c r="W85" i="28"/>
  <c r="W84" i="28"/>
  <c r="W83" i="28"/>
  <c r="W82" i="28"/>
  <c r="W81" i="28"/>
  <c r="W80" i="28"/>
  <c r="W79" i="28"/>
  <c r="W78" i="28"/>
  <c r="W77" i="28"/>
  <c r="W76" i="28"/>
  <c r="W75" i="28"/>
  <c r="W74" i="28"/>
  <c r="W73" i="28"/>
  <c r="W72" i="28"/>
  <c r="W71" i="28"/>
  <c r="W70" i="28"/>
  <c r="W69" i="28"/>
  <c r="W68" i="28"/>
  <c r="W67" i="28"/>
  <c r="W66" i="28"/>
  <c r="W65" i="28"/>
  <c r="W64" i="28"/>
  <c r="W63" i="28"/>
  <c r="W62" i="28"/>
  <c r="W61" i="28"/>
  <c r="W60" i="28"/>
  <c r="W59" i="28"/>
  <c r="W58" i="28"/>
  <c r="W57" i="28"/>
  <c r="W56" i="28"/>
  <c r="W55" i="28"/>
  <c r="W54" i="28"/>
  <c r="W53" i="28"/>
  <c r="W52" i="28"/>
  <c r="D52" i="28" s="1"/>
  <c r="W51" i="28"/>
  <c r="D51" i="28"/>
  <c r="W50" i="28"/>
  <c r="D50" i="28" s="1"/>
  <c r="W49" i="28"/>
  <c r="D49" i="28" s="1"/>
  <c r="W48" i="28"/>
  <c r="D48" i="28" s="1"/>
  <c r="W47" i="28"/>
  <c r="D47" i="28"/>
  <c r="W46" i="28"/>
  <c r="D46" i="28"/>
  <c r="W45" i="28"/>
  <c r="D45" i="28" s="1"/>
  <c r="W44" i="28"/>
  <c r="D44" i="28" s="1"/>
  <c r="W43" i="28"/>
  <c r="D43" i="28"/>
  <c r="W42" i="28"/>
  <c r="D42" i="28"/>
  <c r="W41" i="28"/>
  <c r="D41" i="28" s="1"/>
  <c r="W40" i="28"/>
  <c r="D40" i="28" s="1"/>
  <c r="W39" i="28"/>
  <c r="D39" i="28" s="1"/>
  <c r="W38" i="28"/>
  <c r="D38" i="28"/>
  <c r="W37" i="28"/>
  <c r="D37" i="28"/>
  <c r="W36" i="28"/>
  <c r="D36" i="28" s="1"/>
  <c r="W35" i="28"/>
  <c r="D35" i="28"/>
  <c r="W34" i="28"/>
  <c r="D34" i="28"/>
  <c r="W33" i="28"/>
  <c r="D33" i="28"/>
  <c r="W32" i="28"/>
  <c r="D32" i="28" s="1"/>
  <c r="AA31" i="28"/>
  <c r="W31" i="28"/>
  <c r="D31" i="28" s="1"/>
  <c r="AA30" i="28"/>
  <c r="W30" i="28"/>
  <c r="D30" i="28"/>
  <c r="AA29" i="28"/>
  <c r="W29" i="28"/>
  <c r="D29" i="28"/>
  <c r="AA28" i="28"/>
  <c r="W28" i="28"/>
  <c r="D28" i="28" s="1"/>
  <c r="AA27" i="28"/>
  <c r="W27" i="28"/>
  <c r="D27" i="28"/>
  <c r="AA26" i="28"/>
  <c r="W26" i="28"/>
  <c r="D26" i="28" s="1"/>
  <c r="AA25" i="28"/>
  <c r="W25" i="28"/>
  <c r="D25" i="28" s="1"/>
  <c r="AA24" i="28"/>
  <c r="W24" i="28"/>
  <c r="AA23" i="28"/>
  <c r="W23" i="28"/>
  <c r="AA22" i="28"/>
  <c r="W22" i="28"/>
  <c r="AA21" i="28"/>
  <c r="W21" i="28"/>
  <c r="AA20" i="28"/>
  <c r="W20" i="28"/>
  <c r="AA19" i="28"/>
  <c r="W19" i="28"/>
  <c r="AA18" i="28"/>
  <c r="W18" i="28"/>
  <c r="AA17" i="28"/>
  <c r="W17" i="28"/>
  <c r="AD16" i="28"/>
  <c r="AA16" i="28"/>
  <c r="W16" i="28"/>
  <c r="AD15" i="28"/>
  <c r="AA15" i="28"/>
  <c r="W15" i="28"/>
  <c r="AD14" i="28"/>
  <c r="AA14" i="28"/>
  <c r="W14" i="28"/>
  <c r="AD13" i="28"/>
  <c r="AA13" i="28"/>
  <c r="W13" i="28"/>
  <c r="AD12" i="28"/>
  <c r="AA12" i="28"/>
  <c r="W12" i="28"/>
  <c r="W11" i="28"/>
  <c r="W10" i="28"/>
  <c r="W9" i="28"/>
  <c r="W8" i="28"/>
  <c r="W7" i="28"/>
  <c r="W6" i="28"/>
  <c r="W5" i="28"/>
  <c r="X4" i="28"/>
  <c r="W4" i="28"/>
  <c r="X3" i="28"/>
  <c r="W3" i="28"/>
  <c r="W2" i="28"/>
  <c r="N14" i="20"/>
  <c r="N12" i="20"/>
  <c r="D12" i="20" s="1"/>
  <c r="N10" i="20"/>
  <c r="D10" i="20" s="1"/>
  <c r="N8" i="20"/>
  <c r="D8" i="20" s="1"/>
  <c r="N6" i="20"/>
  <c r="P201" i="27"/>
  <c r="P200" i="27"/>
  <c r="P199" i="27"/>
  <c r="P198" i="27"/>
  <c r="P197" i="27"/>
  <c r="P196" i="27"/>
  <c r="P195" i="27"/>
  <c r="P194" i="27"/>
  <c r="P193" i="27"/>
  <c r="P192" i="27"/>
  <c r="P191" i="27"/>
  <c r="P190" i="27"/>
  <c r="P189" i="27"/>
  <c r="P188" i="27"/>
  <c r="P187" i="27"/>
  <c r="P186" i="27"/>
  <c r="P185" i="27"/>
  <c r="P184" i="27"/>
  <c r="P183" i="27"/>
  <c r="P182" i="27"/>
  <c r="P181" i="27"/>
  <c r="P180" i="27"/>
  <c r="P179" i="27"/>
  <c r="P178" i="27"/>
  <c r="P177" i="27"/>
  <c r="P176" i="27"/>
  <c r="P175" i="27"/>
  <c r="P174" i="27"/>
  <c r="P173" i="27"/>
  <c r="P172" i="27"/>
  <c r="P171" i="27"/>
  <c r="P170" i="27"/>
  <c r="P169" i="27"/>
  <c r="P168" i="27"/>
  <c r="P167" i="27"/>
  <c r="P166" i="27"/>
  <c r="P165" i="27"/>
  <c r="P164" i="27"/>
  <c r="P163" i="27"/>
  <c r="P162" i="27"/>
  <c r="P161" i="27"/>
  <c r="P160" i="27"/>
  <c r="P159" i="27"/>
  <c r="P158" i="27"/>
  <c r="P157" i="27"/>
  <c r="P156" i="27"/>
  <c r="P155" i="27"/>
  <c r="P154" i="27"/>
  <c r="P153" i="27"/>
  <c r="P152" i="27"/>
  <c r="P151" i="27"/>
  <c r="P150" i="27"/>
  <c r="P149" i="27"/>
  <c r="P148" i="27"/>
  <c r="P147" i="27"/>
  <c r="P146" i="27"/>
  <c r="P145" i="27"/>
  <c r="P144" i="27"/>
  <c r="P143" i="27"/>
  <c r="P142" i="27"/>
  <c r="P140" i="27"/>
  <c r="P139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P86" i="27"/>
  <c r="P85" i="27"/>
  <c r="P84" i="27"/>
  <c r="P83" i="27"/>
  <c r="P82" i="27"/>
  <c r="P81" i="27"/>
  <c r="P80" i="27"/>
  <c r="P79" i="27"/>
  <c r="P78" i="27"/>
  <c r="P77" i="27"/>
  <c r="P76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D52" i="27" s="1"/>
  <c r="P51" i="27"/>
  <c r="D51" i="27" s="1"/>
  <c r="P50" i="27"/>
  <c r="D50" i="27" s="1"/>
  <c r="P49" i="27"/>
  <c r="D49" i="27" s="1"/>
  <c r="P48" i="27"/>
  <c r="D48" i="27" s="1"/>
  <c r="P47" i="27"/>
  <c r="D47" i="27" s="1"/>
  <c r="P46" i="27"/>
  <c r="D46" i="27" s="1"/>
  <c r="P45" i="27"/>
  <c r="D45" i="27" s="1"/>
  <c r="P44" i="27"/>
  <c r="D44" i="27" s="1"/>
  <c r="P43" i="27"/>
  <c r="D43" i="27" s="1"/>
  <c r="P42" i="27"/>
  <c r="D42" i="27" s="1"/>
  <c r="P41" i="27"/>
  <c r="D41" i="27" s="1"/>
  <c r="P40" i="27"/>
  <c r="D40" i="27" s="1"/>
  <c r="P39" i="27"/>
  <c r="D39" i="27" s="1"/>
  <c r="P38" i="27"/>
  <c r="D38" i="27" s="1"/>
  <c r="P37" i="27"/>
  <c r="D37" i="27" s="1"/>
  <c r="P36" i="27"/>
  <c r="D36" i="27" s="1"/>
  <c r="P35" i="27"/>
  <c r="D35" i="27" s="1"/>
  <c r="P34" i="27"/>
  <c r="D34" i="27" s="1"/>
  <c r="P33" i="27"/>
  <c r="D33" i="27" s="1"/>
  <c r="P32" i="27"/>
  <c r="D32" i="27" s="1"/>
  <c r="Z31" i="27"/>
  <c r="W31" i="27"/>
  <c r="T31" i="27"/>
  <c r="P31" i="27"/>
  <c r="D31" i="27" s="1"/>
  <c r="Z30" i="27"/>
  <c r="W30" i="27"/>
  <c r="T30" i="27"/>
  <c r="P30" i="27"/>
  <c r="D30" i="27" s="1"/>
  <c r="Z29" i="27"/>
  <c r="W29" i="27"/>
  <c r="T29" i="27"/>
  <c r="P29" i="27"/>
  <c r="D29" i="27" s="1"/>
  <c r="Z28" i="27"/>
  <c r="W28" i="27"/>
  <c r="T28" i="27"/>
  <c r="P28" i="27"/>
  <c r="D28" i="27" s="1"/>
  <c r="Z27" i="27"/>
  <c r="W27" i="27"/>
  <c r="T27" i="27"/>
  <c r="P27" i="27"/>
  <c r="D27" i="27" s="1"/>
  <c r="Z26" i="27"/>
  <c r="W26" i="27"/>
  <c r="T26" i="27"/>
  <c r="P26" i="27"/>
  <c r="D26" i="27" s="1"/>
  <c r="Z25" i="27"/>
  <c r="W25" i="27"/>
  <c r="T25" i="27"/>
  <c r="P25" i="27"/>
  <c r="D25" i="27" s="1"/>
  <c r="Z24" i="27"/>
  <c r="W24" i="27"/>
  <c r="T24" i="27"/>
  <c r="P24" i="27"/>
  <c r="D24" i="27" s="1"/>
  <c r="Z23" i="27"/>
  <c r="W23" i="27"/>
  <c r="T23" i="27"/>
  <c r="P23" i="27"/>
  <c r="D23" i="27" s="1"/>
  <c r="Z22" i="27"/>
  <c r="W22" i="27"/>
  <c r="T22" i="27"/>
  <c r="P22" i="27"/>
  <c r="D22" i="27" s="1"/>
  <c r="Z21" i="27"/>
  <c r="W21" i="27"/>
  <c r="T21" i="27"/>
  <c r="P21" i="27"/>
  <c r="D21" i="27" s="1"/>
  <c r="Z20" i="27"/>
  <c r="W20" i="27"/>
  <c r="T20" i="27"/>
  <c r="P20" i="27"/>
  <c r="D20" i="27" s="1"/>
  <c r="Z19" i="27"/>
  <c r="W19" i="27"/>
  <c r="T19" i="27"/>
  <c r="P19" i="27"/>
  <c r="D19" i="27" s="1"/>
  <c r="Z18" i="27"/>
  <c r="W18" i="27"/>
  <c r="T18" i="27"/>
  <c r="P18" i="27"/>
  <c r="D18" i="27" s="1"/>
  <c r="Z17" i="27"/>
  <c r="W17" i="27"/>
  <c r="T17" i="27"/>
  <c r="P17" i="27"/>
  <c r="D17" i="27" s="1"/>
  <c r="Z16" i="27"/>
  <c r="W16" i="27"/>
  <c r="T16" i="27"/>
  <c r="P16" i="27"/>
  <c r="D16" i="27" s="1"/>
  <c r="Z15" i="27"/>
  <c r="W15" i="27"/>
  <c r="T15" i="27"/>
  <c r="P15" i="27"/>
  <c r="D15" i="27" s="1"/>
  <c r="Z14" i="27"/>
  <c r="W14" i="27"/>
  <c r="T14" i="27"/>
  <c r="P14" i="27"/>
  <c r="D14" i="27" s="1"/>
  <c r="Z13" i="27"/>
  <c r="W13" i="27"/>
  <c r="T13" i="27"/>
  <c r="P13" i="27"/>
  <c r="D13" i="27" s="1"/>
  <c r="Z12" i="27"/>
  <c r="W12" i="27"/>
  <c r="T12" i="27"/>
  <c r="P12" i="27"/>
  <c r="D12" i="27" s="1"/>
  <c r="P11" i="27"/>
  <c r="D11" i="27" s="1"/>
  <c r="P10" i="27"/>
  <c r="D10" i="27" s="1"/>
  <c r="P9" i="27"/>
  <c r="D9" i="27" s="1"/>
  <c r="P8" i="27"/>
  <c r="D8" i="27" s="1"/>
  <c r="P7" i="27"/>
  <c r="D7" i="27" s="1"/>
  <c r="P6" i="27"/>
  <c r="D6" i="27" s="1"/>
  <c r="P5" i="27"/>
  <c r="D5" i="27" s="1"/>
  <c r="Q4" i="27"/>
  <c r="Q3" i="27" s="1"/>
  <c r="P4" i="27"/>
  <c r="D4" i="27" s="1"/>
  <c r="P3" i="27"/>
  <c r="D3" i="27" s="1"/>
  <c r="P2" i="27"/>
  <c r="W201" i="26"/>
  <c r="W200" i="26"/>
  <c r="W199" i="26"/>
  <c r="W198" i="26"/>
  <c r="W197" i="26"/>
  <c r="W196" i="26"/>
  <c r="W195" i="26"/>
  <c r="W194" i="26"/>
  <c r="W193" i="26"/>
  <c r="W192" i="26"/>
  <c r="W191" i="26"/>
  <c r="W190" i="26"/>
  <c r="W189" i="26"/>
  <c r="W188" i="26"/>
  <c r="W187" i="26"/>
  <c r="W186" i="26"/>
  <c r="W185" i="26"/>
  <c r="W184" i="26"/>
  <c r="W183" i="26"/>
  <c r="W182" i="26"/>
  <c r="W181" i="26"/>
  <c r="W180" i="26"/>
  <c r="W179" i="26"/>
  <c r="W178" i="26"/>
  <c r="W177" i="26"/>
  <c r="W176" i="26"/>
  <c r="W175" i="26"/>
  <c r="W174" i="26"/>
  <c r="W173" i="26"/>
  <c r="W172" i="26"/>
  <c r="W171" i="26"/>
  <c r="W170" i="26"/>
  <c r="W169" i="26"/>
  <c r="W168" i="26"/>
  <c r="W167" i="26"/>
  <c r="W166" i="26"/>
  <c r="W165" i="26"/>
  <c r="W164" i="26"/>
  <c r="W163" i="26"/>
  <c r="W162" i="26"/>
  <c r="W161" i="26"/>
  <c r="W160" i="26"/>
  <c r="W159" i="26"/>
  <c r="W158" i="26"/>
  <c r="W157" i="26"/>
  <c r="W156" i="26"/>
  <c r="W155" i="26"/>
  <c r="W154" i="26"/>
  <c r="W153" i="26"/>
  <c r="W152" i="26"/>
  <c r="W151" i="26"/>
  <c r="W150" i="26"/>
  <c r="W149" i="26"/>
  <c r="W148" i="26"/>
  <c r="W147" i="26"/>
  <c r="W146" i="26"/>
  <c r="W145" i="26"/>
  <c r="W144" i="26"/>
  <c r="W143" i="26"/>
  <c r="W142" i="26"/>
  <c r="W141" i="26"/>
  <c r="W140" i="26"/>
  <c r="W139" i="26"/>
  <c r="W138" i="26"/>
  <c r="W137" i="26"/>
  <c r="W136" i="26"/>
  <c r="W135" i="26"/>
  <c r="W134" i="26"/>
  <c r="W133" i="26"/>
  <c r="W132" i="26"/>
  <c r="W131" i="26"/>
  <c r="W130" i="26"/>
  <c r="W129" i="26"/>
  <c r="W128" i="26"/>
  <c r="W127" i="26"/>
  <c r="W126" i="26"/>
  <c r="W125" i="26"/>
  <c r="W124" i="26"/>
  <c r="W123" i="26"/>
  <c r="W122" i="26"/>
  <c r="W121" i="26"/>
  <c r="W120" i="26"/>
  <c r="W119" i="26"/>
  <c r="W118" i="26"/>
  <c r="W117" i="26"/>
  <c r="W116" i="26"/>
  <c r="W115" i="26"/>
  <c r="W114" i="26"/>
  <c r="W113" i="26"/>
  <c r="W112" i="26"/>
  <c r="W111" i="26"/>
  <c r="W110" i="26"/>
  <c r="W109" i="26"/>
  <c r="W108" i="26"/>
  <c r="W107" i="26"/>
  <c r="W106" i="26"/>
  <c r="W105" i="26"/>
  <c r="W104" i="26"/>
  <c r="W103" i="26"/>
  <c r="W102" i="26"/>
  <c r="W101" i="26"/>
  <c r="W100" i="26"/>
  <c r="W99" i="26"/>
  <c r="W98" i="26"/>
  <c r="W97" i="26"/>
  <c r="W96" i="26"/>
  <c r="W95" i="26"/>
  <c r="W94" i="26"/>
  <c r="W93" i="26"/>
  <c r="W92" i="26"/>
  <c r="W91" i="26"/>
  <c r="W90" i="26"/>
  <c r="W89" i="26"/>
  <c r="W88" i="26"/>
  <c r="W87" i="26"/>
  <c r="W86" i="26"/>
  <c r="W85" i="26"/>
  <c r="W84" i="26"/>
  <c r="W83" i="26"/>
  <c r="W82" i="26"/>
  <c r="W81" i="26"/>
  <c r="W80" i="26"/>
  <c r="W79" i="26"/>
  <c r="W78" i="26"/>
  <c r="W77" i="26"/>
  <c r="W76" i="26"/>
  <c r="W75" i="26"/>
  <c r="W74" i="26"/>
  <c r="W73" i="26"/>
  <c r="W72" i="26"/>
  <c r="W71" i="26"/>
  <c r="W70" i="26"/>
  <c r="W69" i="26"/>
  <c r="W68" i="26"/>
  <c r="W67" i="26"/>
  <c r="W66" i="26"/>
  <c r="W65" i="26"/>
  <c r="W64" i="26"/>
  <c r="W63" i="26"/>
  <c r="W62" i="26"/>
  <c r="W61" i="26"/>
  <c r="W60" i="26"/>
  <c r="W59" i="26"/>
  <c r="W58" i="26"/>
  <c r="W57" i="26"/>
  <c r="W56" i="26"/>
  <c r="W55" i="26"/>
  <c r="W54" i="26"/>
  <c r="W53" i="26"/>
  <c r="W52" i="26"/>
  <c r="D52" i="26" s="1"/>
  <c r="W51" i="26"/>
  <c r="D51" i="26" s="1"/>
  <c r="W50" i="26"/>
  <c r="D50" i="26" s="1"/>
  <c r="W49" i="26"/>
  <c r="D49" i="26" s="1"/>
  <c r="W48" i="26"/>
  <c r="D48" i="26" s="1"/>
  <c r="W47" i="26"/>
  <c r="D47" i="26" s="1"/>
  <c r="W46" i="26"/>
  <c r="D46" i="26" s="1"/>
  <c r="W45" i="26"/>
  <c r="D45" i="26" s="1"/>
  <c r="W44" i="26"/>
  <c r="D44" i="26" s="1"/>
  <c r="W43" i="26"/>
  <c r="D43" i="26" s="1"/>
  <c r="W42" i="26"/>
  <c r="D42" i="26" s="1"/>
  <c r="W41" i="26"/>
  <c r="D41" i="26" s="1"/>
  <c r="W40" i="26"/>
  <c r="D40" i="26" s="1"/>
  <c r="W39" i="26"/>
  <c r="D39" i="26" s="1"/>
  <c r="W38" i="26"/>
  <c r="D38" i="26" s="1"/>
  <c r="W37" i="26"/>
  <c r="D37" i="26" s="1"/>
  <c r="W36" i="26"/>
  <c r="D36" i="26" s="1"/>
  <c r="W35" i="26"/>
  <c r="D35" i="26" s="1"/>
  <c r="W34" i="26"/>
  <c r="D34" i="26" s="1"/>
  <c r="W33" i="26"/>
  <c r="D33" i="26" s="1"/>
  <c r="W32" i="26"/>
  <c r="D32" i="26" s="1"/>
  <c r="AA31" i="26"/>
  <c r="W31" i="26"/>
  <c r="D31" i="26" s="1"/>
  <c r="AA30" i="26"/>
  <c r="W30" i="26"/>
  <c r="D30" i="26" s="1"/>
  <c r="AA29" i="26"/>
  <c r="W29" i="26"/>
  <c r="D29" i="26" s="1"/>
  <c r="AA28" i="26"/>
  <c r="W28" i="26"/>
  <c r="D28" i="26" s="1"/>
  <c r="AA27" i="26"/>
  <c r="W27" i="26"/>
  <c r="D27" i="26" s="1"/>
  <c r="AA26" i="26"/>
  <c r="W26" i="26"/>
  <c r="D26" i="26" s="1"/>
  <c r="AA25" i="26"/>
  <c r="W25" i="26"/>
  <c r="D25" i="26" s="1"/>
  <c r="AA24" i="26"/>
  <c r="W24" i="26"/>
  <c r="AA23" i="26"/>
  <c r="W23" i="26"/>
  <c r="AA22" i="26"/>
  <c r="W22" i="26"/>
  <c r="AA21" i="26"/>
  <c r="W21" i="26"/>
  <c r="AA20" i="26"/>
  <c r="W20" i="26"/>
  <c r="AA19" i="26"/>
  <c r="W19" i="26"/>
  <c r="AA18" i="26"/>
  <c r="W18" i="26"/>
  <c r="AA17" i="26"/>
  <c r="W17" i="26"/>
  <c r="AD16" i="26"/>
  <c r="AA16" i="26"/>
  <c r="W16" i="26"/>
  <c r="AD15" i="26"/>
  <c r="AA15" i="26"/>
  <c r="W15" i="26"/>
  <c r="AD14" i="26"/>
  <c r="AA14" i="26"/>
  <c r="W14" i="26"/>
  <c r="AD13" i="26"/>
  <c r="AA13" i="26"/>
  <c r="W13" i="26"/>
  <c r="AD12" i="26"/>
  <c r="AA12" i="26"/>
  <c r="W12" i="26"/>
  <c r="W11" i="26"/>
  <c r="W10" i="26"/>
  <c r="W9" i="26"/>
  <c r="W8" i="26"/>
  <c r="W7" i="26"/>
  <c r="W6" i="26"/>
  <c r="W5" i="26"/>
  <c r="X4" i="26"/>
  <c r="X3" i="26" s="1"/>
  <c r="W4" i="26"/>
  <c r="W3" i="26"/>
  <c r="W2" i="26"/>
  <c r="R201" i="25"/>
  <c r="R200" i="25"/>
  <c r="R199" i="25"/>
  <c r="R198" i="25"/>
  <c r="R197" i="25"/>
  <c r="R196" i="25"/>
  <c r="R195" i="25"/>
  <c r="R194" i="25"/>
  <c r="R193" i="25"/>
  <c r="R192" i="25"/>
  <c r="R191" i="25"/>
  <c r="R190" i="25"/>
  <c r="R189" i="25"/>
  <c r="R188" i="25"/>
  <c r="R187" i="25"/>
  <c r="R186" i="25"/>
  <c r="R185" i="25"/>
  <c r="R184" i="25"/>
  <c r="R183" i="25"/>
  <c r="R182" i="25"/>
  <c r="R181" i="25"/>
  <c r="R180" i="25"/>
  <c r="R179" i="25"/>
  <c r="R178" i="25"/>
  <c r="R177" i="25"/>
  <c r="R176" i="25"/>
  <c r="R175" i="25"/>
  <c r="R174" i="25"/>
  <c r="R173" i="25"/>
  <c r="R172" i="25"/>
  <c r="R171" i="25"/>
  <c r="R170" i="25"/>
  <c r="R169" i="25"/>
  <c r="R168" i="25"/>
  <c r="R167" i="25"/>
  <c r="R166" i="25"/>
  <c r="R165" i="25"/>
  <c r="R164" i="25"/>
  <c r="R163" i="25"/>
  <c r="R162" i="25"/>
  <c r="R161" i="25"/>
  <c r="R160" i="25"/>
  <c r="R159" i="25"/>
  <c r="R158" i="25"/>
  <c r="R157" i="25"/>
  <c r="R156" i="25"/>
  <c r="R155" i="25"/>
  <c r="R154" i="25"/>
  <c r="R153" i="25"/>
  <c r="R152" i="25"/>
  <c r="R151" i="25"/>
  <c r="R150" i="25"/>
  <c r="R149" i="25"/>
  <c r="R148" i="25"/>
  <c r="R147" i="25"/>
  <c r="R146" i="25"/>
  <c r="R145" i="25"/>
  <c r="R144" i="25"/>
  <c r="R143" i="25"/>
  <c r="R142" i="25"/>
  <c r="R140" i="25"/>
  <c r="R139" i="25"/>
  <c r="R138" i="25"/>
  <c r="R137" i="25"/>
  <c r="R136" i="25"/>
  <c r="R135" i="25"/>
  <c r="R134" i="25"/>
  <c r="R133" i="25"/>
  <c r="R132" i="25"/>
  <c r="R131" i="25"/>
  <c r="R130" i="25"/>
  <c r="R129" i="25"/>
  <c r="R128" i="25"/>
  <c r="R127" i="25"/>
  <c r="R126" i="25"/>
  <c r="R125" i="25"/>
  <c r="R124" i="25"/>
  <c r="R123" i="25"/>
  <c r="R122" i="25"/>
  <c r="R121" i="25"/>
  <c r="R120" i="25"/>
  <c r="R119" i="25"/>
  <c r="R118" i="25"/>
  <c r="R117" i="25"/>
  <c r="R116" i="25"/>
  <c r="R115" i="25"/>
  <c r="R114" i="25"/>
  <c r="R113" i="25"/>
  <c r="R112" i="25"/>
  <c r="R111" i="25"/>
  <c r="R110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77" i="25"/>
  <c r="R76" i="25"/>
  <c r="R75" i="25"/>
  <c r="R74" i="25"/>
  <c r="R73" i="25"/>
  <c r="R72" i="25"/>
  <c r="R71" i="25"/>
  <c r="R70" i="25"/>
  <c r="R69" i="25"/>
  <c r="R68" i="25"/>
  <c r="R67" i="25"/>
  <c r="R66" i="25"/>
  <c r="R65" i="25"/>
  <c r="R64" i="25"/>
  <c r="R63" i="25"/>
  <c r="R62" i="25"/>
  <c r="R61" i="25"/>
  <c r="R60" i="25"/>
  <c r="R59" i="25"/>
  <c r="R58" i="25"/>
  <c r="R57" i="25"/>
  <c r="R56" i="25"/>
  <c r="R55" i="25"/>
  <c r="R54" i="25"/>
  <c r="R53" i="25"/>
  <c r="R52" i="25"/>
  <c r="D52" i="25" s="1"/>
  <c r="R51" i="25"/>
  <c r="D51" i="25" s="1"/>
  <c r="R50" i="25"/>
  <c r="D50" i="25" s="1"/>
  <c r="R49" i="25"/>
  <c r="D49" i="25" s="1"/>
  <c r="R48" i="25"/>
  <c r="D48" i="25" s="1"/>
  <c r="R47" i="25"/>
  <c r="D47" i="25" s="1"/>
  <c r="R46" i="25"/>
  <c r="D46" i="25" s="1"/>
  <c r="R45" i="25"/>
  <c r="D45" i="25" s="1"/>
  <c r="R44" i="25"/>
  <c r="D44" i="25" s="1"/>
  <c r="R43" i="25"/>
  <c r="D43" i="25" s="1"/>
  <c r="R42" i="25"/>
  <c r="D42" i="25" s="1"/>
  <c r="R41" i="25"/>
  <c r="D41" i="25" s="1"/>
  <c r="R40" i="25"/>
  <c r="D40" i="25" s="1"/>
  <c r="R39" i="25"/>
  <c r="D39" i="25" s="1"/>
  <c r="R38" i="25"/>
  <c r="D38" i="25" s="1"/>
  <c r="R37" i="25"/>
  <c r="D37" i="25" s="1"/>
  <c r="R36" i="25"/>
  <c r="D36" i="25" s="1"/>
  <c r="R35" i="25"/>
  <c r="D35" i="25" s="1"/>
  <c r="R34" i="25"/>
  <c r="D34" i="25" s="1"/>
  <c r="R33" i="25"/>
  <c r="D33" i="25" s="1"/>
  <c r="R32" i="25"/>
  <c r="D32" i="25" s="1"/>
  <c r="AB31" i="25"/>
  <c r="Y31" i="25"/>
  <c r="V31" i="25"/>
  <c r="R31" i="25"/>
  <c r="D31" i="25" s="1"/>
  <c r="AB30" i="25"/>
  <c r="Y30" i="25"/>
  <c r="V30" i="25"/>
  <c r="R30" i="25"/>
  <c r="D30" i="25" s="1"/>
  <c r="AB29" i="25"/>
  <c r="Y29" i="25"/>
  <c r="V29" i="25"/>
  <c r="R29" i="25"/>
  <c r="D29" i="25" s="1"/>
  <c r="AB28" i="25"/>
  <c r="Y28" i="25"/>
  <c r="V28" i="25"/>
  <c r="R28" i="25"/>
  <c r="D28" i="25" s="1"/>
  <c r="AB27" i="25"/>
  <c r="Y27" i="25"/>
  <c r="V27" i="25"/>
  <c r="R27" i="25"/>
  <c r="D27" i="25" s="1"/>
  <c r="AB26" i="25"/>
  <c r="Y26" i="25"/>
  <c r="V26" i="25"/>
  <c r="R26" i="25"/>
  <c r="D26" i="25" s="1"/>
  <c r="AB25" i="25"/>
  <c r="Y25" i="25"/>
  <c r="V25" i="25"/>
  <c r="R25" i="25"/>
  <c r="D25" i="25" s="1"/>
  <c r="AB24" i="25"/>
  <c r="Y24" i="25"/>
  <c r="V24" i="25"/>
  <c r="R24" i="25"/>
  <c r="D24" i="25" s="1"/>
  <c r="AB23" i="25"/>
  <c r="Y23" i="25"/>
  <c r="V23" i="25"/>
  <c r="R23" i="25"/>
  <c r="D23" i="25" s="1"/>
  <c r="AB22" i="25"/>
  <c r="Y22" i="25"/>
  <c r="V22" i="25"/>
  <c r="R22" i="25"/>
  <c r="D22" i="25" s="1"/>
  <c r="AB21" i="25"/>
  <c r="Y21" i="25"/>
  <c r="V21" i="25"/>
  <c r="R21" i="25"/>
  <c r="D21" i="25" s="1"/>
  <c r="AB20" i="25"/>
  <c r="Y20" i="25"/>
  <c r="V20" i="25"/>
  <c r="R20" i="25"/>
  <c r="D20" i="25" s="1"/>
  <c r="AB19" i="25"/>
  <c r="Y19" i="25"/>
  <c r="V19" i="25"/>
  <c r="R19" i="25"/>
  <c r="D19" i="25" s="1"/>
  <c r="AB18" i="25"/>
  <c r="Y18" i="25"/>
  <c r="V18" i="25"/>
  <c r="R18" i="25"/>
  <c r="D18" i="25" s="1"/>
  <c r="AB17" i="25"/>
  <c r="Y17" i="25"/>
  <c r="V17" i="25"/>
  <c r="R17" i="25"/>
  <c r="D17" i="25" s="1"/>
  <c r="AB16" i="25"/>
  <c r="Y16" i="25"/>
  <c r="V16" i="25"/>
  <c r="R16" i="25"/>
  <c r="D16" i="25" s="1"/>
  <c r="AB15" i="25"/>
  <c r="Y15" i="25"/>
  <c r="V15" i="25"/>
  <c r="R15" i="25"/>
  <c r="D15" i="25" s="1"/>
  <c r="AB14" i="25"/>
  <c r="Y14" i="25"/>
  <c r="V14" i="25"/>
  <c r="R14" i="25"/>
  <c r="D14" i="25" s="1"/>
  <c r="AB13" i="25"/>
  <c r="Y13" i="25"/>
  <c r="V13" i="25"/>
  <c r="R13" i="25"/>
  <c r="D13" i="25" s="1"/>
  <c r="AB12" i="25"/>
  <c r="Y12" i="25"/>
  <c r="V12" i="25"/>
  <c r="R12" i="25"/>
  <c r="D12" i="25" s="1"/>
  <c r="R11" i="25"/>
  <c r="D11" i="25" s="1"/>
  <c r="R10" i="25"/>
  <c r="D10" i="25" s="1"/>
  <c r="R9" i="25"/>
  <c r="D9" i="25" s="1"/>
  <c r="R8" i="25"/>
  <c r="D8" i="25" s="1"/>
  <c r="R7" i="25"/>
  <c r="D7" i="25" s="1"/>
  <c r="R6" i="25"/>
  <c r="D6" i="25" s="1"/>
  <c r="R5" i="25"/>
  <c r="D5" i="25" s="1"/>
  <c r="S4" i="25"/>
  <c r="S3" i="25" s="1"/>
  <c r="R4" i="25"/>
  <c r="D4" i="25" s="1"/>
  <c r="R3" i="25"/>
  <c r="D3" i="25" s="1"/>
  <c r="R2" i="25"/>
  <c r="AF16" i="20"/>
  <c r="AF17" i="20"/>
  <c r="AF18" i="20"/>
  <c r="AF19" i="20"/>
  <c r="W201" i="24"/>
  <c r="W200" i="24"/>
  <c r="W199" i="24"/>
  <c r="W198" i="24"/>
  <c r="W197" i="24"/>
  <c r="W196" i="24"/>
  <c r="W195" i="24"/>
  <c r="W194" i="24"/>
  <c r="W193" i="24"/>
  <c r="W192" i="24"/>
  <c r="W191" i="24"/>
  <c r="W190" i="24"/>
  <c r="W189" i="24"/>
  <c r="W188" i="24"/>
  <c r="W187" i="24"/>
  <c r="W186" i="24"/>
  <c r="W185" i="24"/>
  <c r="W184" i="24"/>
  <c r="W183" i="24"/>
  <c r="W182" i="24"/>
  <c r="W181" i="24"/>
  <c r="W180" i="24"/>
  <c r="W179" i="24"/>
  <c r="W178" i="24"/>
  <c r="W177" i="24"/>
  <c r="W176" i="24"/>
  <c r="W175" i="24"/>
  <c r="W174" i="24"/>
  <c r="W173" i="24"/>
  <c r="W172" i="24"/>
  <c r="W171" i="24"/>
  <c r="W170" i="24"/>
  <c r="W169" i="24"/>
  <c r="W168" i="24"/>
  <c r="W167" i="24"/>
  <c r="W166" i="24"/>
  <c r="W165" i="24"/>
  <c r="W164" i="24"/>
  <c r="W163" i="24"/>
  <c r="W162" i="24"/>
  <c r="W161" i="24"/>
  <c r="W160" i="24"/>
  <c r="W159" i="24"/>
  <c r="W158" i="24"/>
  <c r="W157" i="24"/>
  <c r="W156" i="24"/>
  <c r="W155" i="24"/>
  <c r="W154" i="24"/>
  <c r="W153" i="24"/>
  <c r="W152" i="24"/>
  <c r="W151" i="24"/>
  <c r="W150" i="24"/>
  <c r="W149" i="24"/>
  <c r="W148" i="24"/>
  <c r="W147" i="24"/>
  <c r="W146" i="24"/>
  <c r="W145" i="24"/>
  <c r="W144" i="24"/>
  <c r="W143" i="24"/>
  <c r="W142" i="24"/>
  <c r="W141" i="24"/>
  <c r="W140" i="24"/>
  <c r="W139" i="24"/>
  <c r="W138" i="24"/>
  <c r="W137" i="24"/>
  <c r="W136" i="24"/>
  <c r="W135" i="24"/>
  <c r="W134" i="24"/>
  <c r="W133" i="24"/>
  <c r="W132" i="24"/>
  <c r="W131" i="24"/>
  <c r="W130" i="24"/>
  <c r="W129" i="24"/>
  <c r="W128" i="24"/>
  <c r="W127" i="24"/>
  <c r="W126" i="24"/>
  <c r="W125" i="24"/>
  <c r="W124" i="24"/>
  <c r="W123" i="24"/>
  <c r="W122" i="24"/>
  <c r="W121" i="24"/>
  <c r="W120" i="24"/>
  <c r="W119" i="24"/>
  <c r="W118" i="24"/>
  <c r="W117" i="24"/>
  <c r="W116" i="24"/>
  <c r="W115" i="24"/>
  <c r="W114" i="24"/>
  <c r="W113" i="24"/>
  <c r="W112" i="24"/>
  <c r="W111" i="24"/>
  <c r="W110" i="24"/>
  <c r="W109" i="24"/>
  <c r="W108" i="24"/>
  <c r="W107" i="24"/>
  <c r="W106" i="24"/>
  <c r="W105" i="24"/>
  <c r="W104" i="24"/>
  <c r="W103" i="24"/>
  <c r="W102" i="24"/>
  <c r="W101" i="24"/>
  <c r="W100" i="24"/>
  <c r="W99" i="24"/>
  <c r="W98" i="24"/>
  <c r="W97" i="24"/>
  <c r="W96" i="24"/>
  <c r="W95" i="24"/>
  <c r="W94" i="24"/>
  <c r="W93" i="24"/>
  <c r="W92" i="24"/>
  <c r="W91" i="24"/>
  <c r="W90" i="24"/>
  <c r="W89" i="24"/>
  <c r="W88" i="24"/>
  <c r="W87" i="24"/>
  <c r="W86" i="24"/>
  <c r="W85" i="24"/>
  <c r="W84" i="24"/>
  <c r="W83" i="24"/>
  <c r="W82" i="24"/>
  <c r="W81" i="24"/>
  <c r="W80" i="24"/>
  <c r="W79" i="24"/>
  <c r="W78" i="24"/>
  <c r="W77" i="24"/>
  <c r="W76" i="24"/>
  <c r="W75" i="24"/>
  <c r="W74" i="24"/>
  <c r="W73" i="24"/>
  <c r="W72" i="24"/>
  <c r="W71" i="24"/>
  <c r="W70" i="24"/>
  <c r="W69" i="24"/>
  <c r="W68" i="24"/>
  <c r="W67" i="24"/>
  <c r="W66" i="24"/>
  <c r="W65" i="24"/>
  <c r="W64" i="24"/>
  <c r="W63" i="24"/>
  <c r="W62" i="24"/>
  <c r="W61" i="24"/>
  <c r="W60" i="24"/>
  <c r="W59" i="24"/>
  <c r="W58" i="24"/>
  <c r="W57" i="24"/>
  <c r="W56" i="24"/>
  <c r="W55" i="24"/>
  <c r="W54" i="24"/>
  <c r="W53" i="24"/>
  <c r="W52" i="24"/>
  <c r="D52" i="24" s="1"/>
  <c r="W51" i="24"/>
  <c r="D51" i="24" s="1"/>
  <c r="W50" i="24"/>
  <c r="D50" i="24" s="1"/>
  <c r="W49" i="24"/>
  <c r="D49" i="24" s="1"/>
  <c r="W48" i="24"/>
  <c r="D48" i="24" s="1"/>
  <c r="W47" i="24"/>
  <c r="D47" i="24" s="1"/>
  <c r="W46" i="24"/>
  <c r="D46" i="24" s="1"/>
  <c r="W45" i="24"/>
  <c r="D45" i="24" s="1"/>
  <c r="W44" i="24"/>
  <c r="D44" i="24" s="1"/>
  <c r="W43" i="24"/>
  <c r="D43" i="24" s="1"/>
  <c r="W42" i="24"/>
  <c r="D42" i="24" s="1"/>
  <c r="W41" i="24"/>
  <c r="D41" i="24" s="1"/>
  <c r="W40" i="24"/>
  <c r="D40" i="24" s="1"/>
  <c r="W39" i="24"/>
  <c r="D39" i="24" s="1"/>
  <c r="W38" i="24"/>
  <c r="D38" i="24" s="1"/>
  <c r="W37" i="24"/>
  <c r="D37" i="24" s="1"/>
  <c r="W36" i="24"/>
  <c r="D36" i="24" s="1"/>
  <c r="W35" i="24"/>
  <c r="D35" i="24" s="1"/>
  <c r="W34" i="24"/>
  <c r="D34" i="24" s="1"/>
  <c r="W33" i="24"/>
  <c r="D33" i="24" s="1"/>
  <c r="W32" i="24"/>
  <c r="D32" i="24" s="1"/>
  <c r="AA31" i="24"/>
  <c r="W31" i="24"/>
  <c r="D31" i="24" s="1"/>
  <c r="AA30" i="24"/>
  <c r="W30" i="24"/>
  <c r="D30" i="24" s="1"/>
  <c r="AA29" i="24"/>
  <c r="W29" i="24"/>
  <c r="D29" i="24" s="1"/>
  <c r="AA28" i="24"/>
  <c r="W28" i="24"/>
  <c r="D28" i="24" s="1"/>
  <c r="AA27" i="24"/>
  <c r="W27" i="24"/>
  <c r="D27" i="24" s="1"/>
  <c r="AA26" i="24"/>
  <c r="W26" i="24"/>
  <c r="D26" i="24" s="1"/>
  <c r="AA25" i="24"/>
  <c r="W25" i="24"/>
  <c r="D25" i="24" s="1"/>
  <c r="AA24" i="24"/>
  <c r="W24" i="24"/>
  <c r="AA23" i="24"/>
  <c r="W23" i="24"/>
  <c r="AA22" i="24"/>
  <c r="W22" i="24"/>
  <c r="AA21" i="24"/>
  <c r="W21" i="24"/>
  <c r="AA20" i="24"/>
  <c r="W20" i="24"/>
  <c r="AA19" i="24"/>
  <c r="W19" i="24"/>
  <c r="AA18" i="24"/>
  <c r="W18" i="24"/>
  <c r="AA17" i="24"/>
  <c r="W17" i="24"/>
  <c r="AD16" i="24"/>
  <c r="AA16" i="24"/>
  <c r="W16" i="24"/>
  <c r="AD15" i="24"/>
  <c r="AA15" i="24"/>
  <c r="W15" i="24"/>
  <c r="AD14" i="24"/>
  <c r="AA14" i="24"/>
  <c r="W14" i="24"/>
  <c r="AD13" i="24"/>
  <c r="AA13" i="24"/>
  <c r="W13" i="24"/>
  <c r="AD12" i="24"/>
  <c r="AA12" i="24"/>
  <c r="W12" i="24"/>
  <c r="W11" i="24"/>
  <c r="W10" i="24"/>
  <c r="W9" i="24"/>
  <c r="W8" i="24"/>
  <c r="W7" i="24"/>
  <c r="W6" i="24"/>
  <c r="W5" i="24"/>
  <c r="X4" i="24"/>
  <c r="X3" i="24" s="1"/>
  <c r="W4" i="24"/>
  <c r="W3" i="24"/>
  <c r="W2" i="24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61" i="23"/>
  <c r="R160" i="23"/>
  <c r="R159" i="23"/>
  <c r="R158" i="23"/>
  <c r="R157" i="23"/>
  <c r="R156" i="23"/>
  <c r="R155" i="23"/>
  <c r="R154" i="23"/>
  <c r="R153" i="23"/>
  <c r="R152" i="23"/>
  <c r="R151" i="23"/>
  <c r="R150" i="23"/>
  <c r="R149" i="23"/>
  <c r="R148" i="23"/>
  <c r="R147" i="23"/>
  <c r="R146" i="23"/>
  <c r="R145" i="23"/>
  <c r="R144" i="23"/>
  <c r="R143" i="23"/>
  <c r="R142" i="23"/>
  <c r="R140" i="23"/>
  <c r="R139" i="23"/>
  <c r="R138" i="23"/>
  <c r="R137" i="23"/>
  <c r="R136" i="23"/>
  <c r="R135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110" i="23"/>
  <c r="R109" i="23"/>
  <c r="R108" i="23"/>
  <c r="R107" i="23"/>
  <c r="R106" i="23"/>
  <c r="R105" i="23"/>
  <c r="R104" i="23"/>
  <c r="R103" i="23"/>
  <c r="R102" i="23"/>
  <c r="R101" i="23"/>
  <c r="R100" i="23"/>
  <c r="R99" i="23"/>
  <c r="R98" i="23"/>
  <c r="R97" i="23"/>
  <c r="R96" i="23"/>
  <c r="R95" i="23"/>
  <c r="R94" i="23"/>
  <c r="R93" i="23"/>
  <c r="R92" i="23"/>
  <c r="R91" i="23"/>
  <c r="R90" i="23"/>
  <c r="R89" i="23"/>
  <c r="R88" i="23"/>
  <c r="R87" i="23"/>
  <c r="R86" i="23"/>
  <c r="R85" i="23"/>
  <c r="R84" i="23"/>
  <c r="R83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D52" i="23" s="1"/>
  <c r="R51" i="23"/>
  <c r="D51" i="23" s="1"/>
  <c r="R50" i="23"/>
  <c r="D50" i="23" s="1"/>
  <c r="R49" i="23"/>
  <c r="D49" i="23" s="1"/>
  <c r="R48" i="23"/>
  <c r="D48" i="23" s="1"/>
  <c r="R47" i="23"/>
  <c r="D47" i="23" s="1"/>
  <c r="R46" i="23"/>
  <c r="D46" i="23" s="1"/>
  <c r="R45" i="23"/>
  <c r="D45" i="23" s="1"/>
  <c r="R44" i="23"/>
  <c r="D44" i="23" s="1"/>
  <c r="R43" i="23"/>
  <c r="D43" i="23" s="1"/>
  <c r="R42" i="23"/>
  <c r="D42" i="23" s="1"/>
  <c r="R41" i="23"/>
  <c r="D41" i="23" s="1"/>
  <c r="R40" i="23"/>
  <c r="D40" i="23" s="1"/>
  <c r="R39" i="23"/>
  <c r="D39" i="23" s="1"/>
  <c r="R38" i="23"/>
  <c r="D38" i="23" s="1"/>
  <c r="R37" i="23"/>
  <c r="D37" i="23" s="1"/>
  <c r="R36" i="23"/>
  <c r="D36" i="23" s="1"/>
  <c r="R35" i="23"/>
  <c r="D35" i="23" s="1"/>
  <c r="R34" i="23"/>
  <c r="D34" i="23" s="1"/>
  <c r="R33" i="23"/>
  <c r="D33" i="23" s="1"/>
  <c r="R32" i="23"/>
  <c r="D32" i="23" s="1"/>
  <c r="AB31" i="23"/>
  <c r="Y31" i="23"/>
  <c r="V31" i="23"/>
  <c r="R31" i="23"/>
  <c r="D31" i="23" s="1"/>
  <c r="AB30" i="23"/>
  <c r="Y30" i="23"/>
  <c r="V30" i="23"/>
  <c r="R30" i="23"/>
  <c r="D30" i="23" s="1"/>
  <c r="AB29" i="23"/>
  <c r="Y29" i="23"/>
  <c r="V29" i="23"/>
  <c r="R29" i="23"/>
  <c r="D29" i="23" s="1"/>
  <c r="AB28" i="23"/>
  <c r="Y28" i="23"/>
  <c r="V28" i="23"/>
  <c r="R28" i="23"/>
  <c r="D28" i="23" s="1"/>
  <c r="AB27" i="23"/>
  <c r="Y27" i="23"/>
  <c r="V27" i="23"/>
  <c r="R27" i="23"/>
  <c r="D27" i="23" s="1"/>
  <c r="AB26" i="23"/>
  <c r="Y26" i="23"/>
  <c r="V26" i="23"/>
  <c r="R26" i="23"/>
  <c r="D26" i="23" s="1"/>
  <c r="AB25" i="23"/>
  <c r="Y25" i="23"/>
  <c r="V25" i="23"/>
  <c r="R25" i="23"/>
  <c r="D25" i="23" s="1"/>
  <c r="AB24" i="23"/>
  <c r="Y24" i="23"/>
  <c r="V24" i="23"/>
  <c r="R24" i="23"/>
  <c r="D24" i="23" s="1"/>
  <c r="AB23" i="23"/>
  <c r="Y23" i="23"/>
  <c r="V23" i="23"/>
  <c r="R23" i="23"/>
  <c r="D23" i="23" s="1"/>
  <c r="AB22" i="23"/>
  <c r="Y22" i="23"/>
  <c r="V22" i="23"/>
  <c r="R22" i="23"/>
  <c r="D22" i="23" s="1"/>
  <c r="AB21" i="23"/>
  <c r="Y21" i="23"/>
  <c r="V21" i="23"/>
  <c r="R21" i="23"/>
  <c r="D21" i="23" s="1"/>
  <c r="AB20" i="23"/>
  <c r="Y20" i="23"/>
  <c r="V20" i="23"/>
  <c r="R20" i="23"/>
  <c r="D20" i="23" s="1"/>
  <c r="AB19" i="23"/>
  <c r="Y19" i="23"/>
  <c r="V19" i="23"/>
  <c r="R19" i="23"/>
  <c r="D19" i="23" s="1"/>
  <c r="AB18" i="23"/>
  <c r="Y18" i="23"/>
  <c r="V18" i="23"/>
  <c r="R18" i="23"/>
  <c r="D18" i="23" s="1"/>
  <c r="AB17" i="23"/>
  <c r="Y17" i="23"/>
  <c r="V17" i="23"/>
  <c r="R17" i="23"/>
  <c r="D17" i="23" s="1"/>
  <c r="AB16" i="23"/>
  <c r="Y16" i="23"/>
  <c r="V16" i="23"/>
  <c r="R16" i="23"/>
  <c r="D16" i="23" s="1"/>
  <c r="AB15" i="23"/>
  <c r="Y15" i="23"/>
  <c r="V15" i="23"/>
  <c r="R15" i="23"/>
  <c r="D15" i="23" s="1"/>
  <c r="AB14" i="23"/>
  <c r="Y14" i="23"/>
  <c r="V14" i="23"/>
  <c r="R14" i="23"/>
  <c r="D14" i="23" s="1"/>
  <c r="AB13" i="23"/>
  <c r="Y13" i="23"/>
  <c r="V13" i="23"/>
  <c r="R13" i="23"/>
  <c r="D13" i="23" s="1"/>
  <c r="AB12" i="23"/>
  <c r="Y12" i="23"/>
  <c r="V12" i="23"/>
  <c r="R12" i="23"/>
  <c r="D12" i="23" s="1"/>
  <c r="R11" i="23"/>
  <c r="D11" i="23" s="1"/>
  <c r="R10" i="23"/>
  <c r="R9" i="23"/>
  <c r="D9" i="23" s="1"/>
  <c r="R8" i="23"/>
  <c r="D8" i="23" s="1"/>
  <c r="R7" i="23"/>
  <c r="D7" i="23" s="1"/>
  <c r="R6" i="23"/>
  <c r="D6" i="23" s="1"/>
  <c r="R5" i="23"/>
  <c r="D5" i="23" s="1"/>
  <c r="S4" i="23"/>
  <c r="S3" i="23" s="1"/>
  <c r="R4" i="23"/>
  <c r="D4" i="23" s="1"/>
  <c r="R3" i="23"/>
  <c r="D3" i="23" s="1"/>
  <c r="R2" i="23"/>
  <c r="D2" i="23" s="1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W85" i="22"/>
  <c r="W84" i="22"/>
  <c r="W83" i="22"/>
  <c r="W82" i="22"/>
  <c r="W81" i="22"/>
  <c r="W80" i="22"/>
  <c r="W79" i="22"/>
  <c r="W78" i="22"/>
  <c r="W77" i="22"/>
  <c r="W76" i="22"/>
  <c r="W75" i="22"/>
  <c r="W74" i="22"/>
  <c r="W73" i="22"/>
  <c r="W72" i="22"/>
  <c r="W71" i="22"/>
  <c r="W70" i="22"/>
  <c r="W69" i="22"/>
  <c r="W68" i="22"/>
  <c r="W67" i="22"/>
  <c r="W66" i="22"/>
  <c r="W65" i="22"/>
  <c r="W64" i="22"/>
  <c r="W63" i="22"/>
  <c r="W62" i="22"/>
  <c r="W61" i="22"/>
  <c r="W60" i="22"/>
  <c r="W59" i="22"/>
  <c r="W58" i="22"/>
  <c r="W57" i="22"/>
  <c r="W56" i="22"/>
  <c r="W55" i="22"/>
  <c r="W54" i="22"/>
  <c r="W53" i="22"/>
  <c r="W52" i="22"/>
  <c r="D52" i="22" s="1"/>
  <c r="W51" i="22"/>
  <c r="D51" i="22" s="1"/>
  <c r="W50" i="22"/>
  <c r="D50" i="22" s="1"/>
  <c r="W49" i="22"/>
  <c r="D49" i="22" s="1"/>
  <c r="W48" i="22"/>
  <c r="D48" i="22" s="1"/>
  <c r="W47" i="22"/>
  <c r="D47" i="22" s="1"/>
  <c r="W46" i="22"/>
  <c r="D46" i="22" s="1"/>
  <c r="W45" i="22"/>
  <c r="D45" i="22" s="1"/>
  <c r="W44" i="22"/>
  <c r="D44" i="22" s="1"/>
  <c r="W43" i="22"/>
  <c r="D43" i="22" s="1"/>
  <c r="W42" i="22"/>
  <c r="D42" i="22" s="1"/>
  <c r="W41" i="22"/>
  <c r="D41" i="22" s="1"/>
  <c r="W40" i="22"/>
  <c r="D40" i="22" s="1"/>
  <c r="W39" i="22"/>
  <c r="D39" i="22" s="1"/>
  <c r="W38" i="22"/>
  <c r="D38" i="22" s="1"/>
  <c r="W37" i="22"/>
  <c r="D37" i="22" s="1"/>
  <c r="W36" i="22"/>
  <c r="D36" i="22" s="1"/>
  <c r="W35" i="22"/>
  <c r="D35" i="22" s="1"/>
  <c r="W34" i="22"/>
  <c r="D34" i="22" s="1"/>
  <c r="W33" i="22"/>
  <c r="D33" i="22" s="1"/>
  <c r="W32" i="22"/>
  <c r="D32" i="22" s="1"/>
  <c r="AA31" i="22"/>
  <c r="W31" i="22"/>
  <c r="D31" i="22" s="1"/>
  <c r="AA30" i="22"/>
  <c r="W30" i="22"/>
  <c r="D30" i="22" s="1"/>
  <c r="AA29" i="22"/>
  <c r="W29" i="22"/>
  <c r="D29" i="22" s="1"/>
  <c r="AA28" i="22"/>
  <c r="W28" i="22"/>
  <c r="D28" i="22" s="1"/>
  <c r="AA27" i="22"/>
  <c r="W27" i="22"/>
  <c r="D27" i="22" s="1"/>
  <c r="AA26" i="22"/>
  <c r="W26" i="22"/>
  <c r="D26" i="22" s="1"/>
  <c r="AA25" i="22"/>
  <c r="W25" i="22"/>
  <c r="D25" i="22" s="1"/>
  <c r="AA24" i="22"/>
  <c r="W24" i="22"/>
  <c r="AA23" i="22"/>
  <c r="W23" i="22"/>
  <c r="AA22" i="22"/>
  <c r="W22" i="22"/>
  <c r="AA21" i="22"/>
  <c r="W21" i="22"/>
  <c r="AA20" i="22"/>
  <c r="W20" i="22"/>
  <c r="AA19" i="22"/>
  <c r="W19" i="22"/>
  <c r="AA18" i="22"/>
  <c r="W18" i="22"/>
  <c r="AA17" i="22"/>
  <c r="W17" i="22"/>
  <c r="AD16" i="22"/>
  <c r="AA16" i="22"/>
  <c r="W16" i="22"/>
  <c r="AD15" i="22"/>
  <c r="AA15" i="22"/>
  <c r="W15" i="22"/>
  <c r="AD14" i="22"/>
  <c r="AA14" i="22"/>
  <c r="W14" i="22"/>
  <c r="AD13" i="22"/>
  <c r="AA13" i="22"/>
  <c r="W13" i="22"/>
  <c r="AD12" i="22"/>
  <c r="AA12" i="22"/>
  <c r="W12" i="22"/>
  <c r="W11" i="22"/>
  <c r="W10" i="22"/>
  <c r="W9" i="22"/>
  <c r="W8" i="22"/>
  <c r="W7" i="22"/>
  <c r="W6" i="22"/>
  <c r="W5" i="22"/>
  <c r="X4" i="22"/>
  <c r="X3" i="22" s="1"/>
  <c r="W4" i="22"/>
  <c r="W3" i="22"/>
  <c r="W2" i="22"/>
  <c r="W201" i="21"/>
  <c r="W200" i="21"/>
  <c r="W199" i="21"/>
  <c r="W198" i="21"/>
  <c r="W197" i="21"/>
  <c r="W196" i="21"/>
  <c r="W195" i="21"/>
  <c r="W194" i="21"/>
  <c r="W193" i="21"/>
  <c r="W192" i="21"/>
  <c r="W191" i="21"/>
  <c r="W190" i="21"/>
  <c r="W189" i="21"/>
  <c r="W188" i="21"/>
  <c r="W187" i="21"/>
  <c r="W186" i="21"/>
  <c r="W185" i="21"/>
  <c r="W184" i="21"/>
  <c r="W183" i="21"/>
  <c r="W182" i="21"/>
  <c r="W181" i="21"/>
  <c r="W180" i="21"/>
  <c r="W179" i="21"/>
  <c r="W178" i="21"/>
  <c r="W177" i="21"/>
  <c r="W176" i="21"/>
  <c r="W175" i="21"/>
  <c r="W174" i="21"/>
  <c r="W173" i="21"/>
  <c r="W172" i="21"/>
  <c r="W171" i="21"/>
  <c r="W170" i="21"/>
  <c r="W169" i="21"/>
  <c r="W168" i="21"/>
  <c r="W167" i="21"/>
  <c r="W166" i="21"/>
  <c r="W165" i="21"/>
  <c r="W164" i="21"/>
  <c r="W163" i="21"/>
  <c r="W162" i="21"/>
  <c r="W161" i="21"/>
  <c r="W160" i="21"/>
  <c r="W159" i="21"/>
  <c r="W158" i="21"/>
  <c r="W157" i="21"/>
  <c r="W156" i="21"/>
  <c r="W155" i="21"/>
  <c r="W154" i="21"/>
  <c r="W153" i="21"/>
  <c r="W152" i="21"/>
  <c r="W151" i="21"/>
  <c r="W150" i="21"/>
  <c r="W149" i="21"/>
  <c r="W148" i="21"/>
  <c r="W147" i="21"/>
  <c r="W146" i="21"/>
  <c r="W145" i="21"/>
  <c r="W144" i="21"/>
  <c r="W143" i="21"/>
  <c r="W142" i="21"/>
  <c r="W141" i="21"/>
  <c r="W140" i="21"/>
  <c r="W139" i="21"/>
  <c r="W138" i="21"/>
  <c r="W137" i="21"/>
  <c r="W136" i="21"/>
  <c r="W135" i="21"/>
  <c r="W134" i="21"/>
  <c r="W133" i="21"/>
  <c r="W132" i="21"/>
  <c r="W131" i="21"/>
  <c r="W130" i="21"/>
  <c r="W129" i="21"/>
  <c r="W128" i="21"/>
  <c r="W127" i="21"/>
  <c r="W126" i="21"/>
  <c r="W125" i="21"/>
  <c r="W124" i="21"/>
  <c r="W123" i="21"/>
  <c r="W122" i="21"/>
  <c r="W121" i="21"/>
  <c r="W120" i="21"/>
  <c r="W119" i="21"/>
  <c r="W118" i="21"/>
  <c r="W117" i="21"/>
  <c r="W116" i="21"/>
  <c r="W115" i="21"/>
  <c r="W114" i="21"/>
  <c r="W113" i="21"/>
  <c r="W112" i="21"/>
  <c r="W111" i="21"/>
  <c r="W110" i="21"/>
  <c r="W109" i="21"/>
  <c r="W108" i="21"/>
  <c r="W107" i="21"/>
  <c r="W106" i="21"/>
  <c r="W105" i="21"/>
  <c r="W104" i="21"/>
  <c r="W103" i="21"/>
  <c r="W102" i="21"/>
  <c r="W101" i="21"/>
  <c r="W100" i="21"/>
  <c r="W99" i="21"/>
  <c r="W98" i="21"/>
  <c r="W97" i="21"/>
  <c r="W96" i="21"/>
  <c r="W95" i="21"/>
  <c r="W94" i="21"/>
  <c r="W93" i="21"/>
  <c r="W92" i="21"/>
  <c r="W91" i="21"/>
  <c r="W90" i="21"/>
  <c r="W89" i="21"/>
  <c r="W88" i="21"/>
  <c r="W87" i="21"/>
  <c r="W86" i="21"/>
  <c r="W85" i="21"/>
  <c r="W84" i="21"/>
  <c r="W83" i="21"/>
  <c r="W82" i="21"/>
  <c r="W81" i="21"/>
  <c r="W80" i="21"/>
  <c r="W79" i="21"/>
  <c r="W78" i="21"/>
  <c r="W77" i="21"/>
  <c r="W76" i="21"/>
  <c r="W75" i="21"/>
  <c r="W74" i="21"/>
  <c r="W73" i="21"/>
  <c r="W72" i="21"/>
  <c r="W71" i="21"/>
  <c r="W70" i="21"/>
  <c r="W69" i="21"/>
  <c r="W68" i="21"/>
  <c r="W67" i="21"/>
  <c r="W66" i="21"/>
  <c r="W65" i="21"/>
  <c r="W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D52" i="21" s="1"/>
  <c r="W51" i="21"/>
  <c r="D51" i="21" s="1"/>
  <c r="W50" i="21"/>
  <c r="D50" i="21" s="1"/>
  <c r="W49" i="21"/>
  <c r="D49" i="21" s="1"/>
  <c r="W48" i="21"/>
  <c r="D48" i="21" s="1"/>
  <c r="W47" i="21"/>
  <c r="D47" i="21" s="1"/>
  <c r="W46" i="21"/>
  <c r="D46" i="21" s="1"/>
  <c r="W45" i="21"/>
  <c r="D45" i="21" s="1"/>
  <c r="W44" i="21"/>
  <c r="D44" i="21" s="1"/>
  <c r="W43" i="21"/>
  <c r="D43" i="21" s="1"/>
  <c r="W42" i="21"/>
  <c r="D42" i="21" s="1"/>
  <c r="W41" i="21"/>
  <c r="D41" i="21" s="1"/>
  <c r="W40" i="21"/>
  <c r="D40" i="21" s="1"/>
  <c r="W39" i="21"/>
  <c r="D39" i="21" s="1"/>
  <c r="W38" i="21"/>
  <c r="D38" i="21" s="1"/>
  <c r="W37" i="21"/>
  <c r="D37" i="21" s="1"/>
  <c r="W36" i="21"/>
  <c r="D36" i="21" s="1"/>
  <c r="W35" i="21"/>
  <c r="D35" i="21" s="1"/>
  <c r="W34" i="21"/>
  <c r="D34" i="21" s="1"/>
  <c r="W33" i="21"/>
  <c r="D33" i="21" s="1"/>
  <c r="W32" i="21"/>
  <c r="D32" i="21" s="1"/>
  <c r="AA31" i="21"/>
  <c r="W31" i="21"/>
  <c r="D31" i="21" s="1"/>
  <c r="AA30" i="21"/>
  <c r="W30" i="21"/>
  <c r="D30" i="21" s="1"/>
  <c r="AA29" i="21"/>
  <c r="W29" i="21"/>
  <c r="D29" i="21" s="1"/>
  <c r="AA28" i="21"/>
  <c r="W28" i="21"/>
  <c r="D28" i="21" s="1"/>
  <c r="AA27" i="21"/>
  <c r="W27" i="21"/>
  <c r="D27" i="21" s="1"/>
  <c r="AA26" i="21"/>
  <c r="W26" i="21"/>
  <c r="D26" i="21" s="1"/>
  <c r="AA25" i="21"/>
  <c r="W25" i="21"/>
  <c r="D25" i="21" s="1"/>
  <c r="AA24" i="21"/>
  <c r="W24" i="21"/>
  <c r="AA23" i="21"/>
  <c r="W23" i="21"/>
  <c r="AA22" i="21"/>
  <c r="W22" i="21"/>
  <c r="AA21" i="21"/>
  <c r="W21" i="21"/>
  <c r="AA20" i="21"/>
  <c r="W20" i="21"/>
  <c r="AA19" i="21"/>
  <c r="W19" i="21"/>
  <c r="AA18" i="21"/>
  <c r="W18" i="21"/>
  <c r="AA17" i="21"/>
  <c r="W17" i="21"/>
  <c r="AD16" i="21"/>
  <c r="AA16" i="21"/>
  <c r="W16" i="21"/>
  <c r="AD15" i="21"/>
  <c r="AA15" i="21"/>
  <c r="W15" i="21"/>
  <c r="AD14" i="21"/>
  <c r="AA14" i="21"/>
  <c r="W14" i="21"/>
  <c r="AD13" i="21"/>
  <c r="AA13" i="21"/>
  <c r="W13" i="21"/>
  <c r="AD12" i="21"/>
  <c r="AA12" i="21"/>
  <c r="W12" i="21"/>
  <c r="W11" i="21"/>
  <c r="W10" i="21"/>
  <c r="W9" i="21"/>
  <c r="W8" i="21"/>
  <c r="W7" i="21"/>
  <c r="W6" i="21"/>
  <c r="W5" i="21"/>
  <c r="X4" i="21"/>
  <c r="X3" i="21" s="1"/>
  <c r="W4" i="21"/>
  <c r="W3" i="21"/>
  <c r="W2" i="21"/>
  <c r="N4" i="20"/>
  <c r="D4" i="20" s="1"/>
  <c r="N2" i="20"/>
  <c r="D2" i="20" s="1"/>
  <c r="D3" i="20"/>
  <c r="AD15" i="20"/>
  <c r="AF15" i="20"/>
  <c r="AD13" i="20"/>
  <c r="AF13" i="20"/>
  <c r="AD14" i="20"/>
  <c r="AF14" i="20"/>
  <c r="AF12" i="20"/>
  <c r="AD12" i="20"/>
  <c r="AD4" i="20"/>
  <c r="AD5" i="20"/>
  <c r="AD6" i="20"/>
  <c r="AD7" i="20"/>
  <c r="AD8" i="20"/>
  <c r="AD9" i="20"/>
  <c r="AD10" i="20"/>
  <c r="AD11" i="20"/>
  <c r="AD3" i="20"/>
  <c r="AF4" i="20"/>
  <c r="AF5" i="20"/>
  <c r="AF6" i="20"/>
  <c r="AF7" i="20"/>
  <c r="AF8" i="20"/>
  <c r="AF9" i="20"/>
  <c r="AF10" i="20"/>
  <c r="AF11" i="20"/>
  <c r="AF3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D52" i="20" s="1"/>
  <c r="N51" i="20"/>
  <c r="D51" i="20" s="1"/>
  <c r="N50" i="20"/>
  <c r="D50" i="20" s="1"/>
  <c r="N49" i="20"/>
  <c r="D49" i="20" s="1"/>
  <c r="N48" i="20"/>
  <c r="D48" i="20" s="1"/>
  <c r="N47" i="20"/>
  <c r="D47" i="20" s="1"/>
  <c r="N46" i="20"/>
  <c r="D46" i="20" s="1"/>
  <c r="N45" i="20"/>
  <c r="D45" i="20" s="1"/>
  <c r="N44" i="20"/>
  <c r="D44" i="20" s="1"/>
  <c r="N43" i="20"/>
  <c r="D43" i="20" s="1"/>
  <c r="N42" i="20"/>
  <c r="D42" i="20" s="1"/>
  <c r="N41" i="20"/>
  <c r="D41" i="20" s="1"/>
  <c r="N40" i="20"/>
  <c r="D40" i="20" s="1"/>
  <c r="N39" i="20"/>
  <c r="D39" i="20" s="1"/>
  <c r="N38" i="20"/>
  <c r="D38" i="20" s="1"/>
  <c r="N37" i="20"/>
  <c r="D37" i="20" s="1"/>
  <c r="N36" i="20"/>
  <c r="D36" i="20" s="1"/>
  <c r="N35" i="20"/>
  <c r="D35" i="20" s="1"/>
  <c r="N34" i="20"/>
  <c r="D34" i="20" s="1"/>
  <c r="N33" i="20"/>
  <c r="D33" i="20" s="1"/>
  <c r="N32" i="20"/>
  <c r="D32" i="20" s="1"/>
  <c r="X31" i="20"/>
  <c r="U31" i="20"/>
  <c r="R31" i="20"/>
  <c r="N31" i="20"/>
  <c r="D31" i="20" s="1"/>
  <c r="X30" i="20"/>
  <c r="U30" i="20"/>
  <c r="R30" i="20"/>
  <c r="N30" i="20"/>
  <c r="D30" i="20" s="1"/>
  <c r="X29" i="20"/>
  <c r="U29" i="20"/>
  <c r="R29" i="20"/>
  <c r="N29" i="20"/>
  <c r="D29" i="20" s="1"/>
  <c r="X28" i="20"/>
  <c r="U28" i="20"/>
  <c r="R28" i="20"/>
  <c r="N28" i="20"/>
  <c r="D28" i="20" s="1"/>
  <c r="X27" i="20"/>
  <c r="U27" i="20"/>
  <c r="R27" i="20"/>
  <c r="N27" i="20"/>
  <c r="D27" i="20" s="1"/>
  <c r="X26" i="20"/>
  <c r="U26" i="20"/>
  <c r="R26" i="20"/>
  <c r="N26" i="20"/>
  <c r="D26" i="20" s="1"/>
  <c r="X25" i="20"/>
  <c r="U25" i="20"/>
  <c r="R25" i="20"/>
  <c r="N25" i="20"/>
  <c r="D25" i="20" s="1"/>
  <c r="X24" i="20"/>
  <c r="U24" i="20"/>
  <c r="R24" i="20"/>
  <c r="N24" i="20"/>
  <c r="D24" i="20" s="1"/>
  <c r="X23" i="20"/>
  <c r="U23" i="20"/>
  <c r="R23" i="20"/>
  <c r="N23" i="20"/>
  <c r="D23" i="20" s="1"/>
  <c r="X22" i="20"/>
  <c r="U22" i="20"/>
  <c r="R22" i="20"/>
  <c r="N22" i="20"/>
  <c r="D22" i="20" s="1"/>
  <c r="X21" i="20"/>
  <c r="U21" i="20"/>
  <c r="R21" i="20"/>
  <c r="N21" i="20"/>
  <c r="D21" i="20" s="1"/>
  <c r="X20" i="20"/>
  <c r="U20" i="20"/>
  <c r="R20" i="20"/>
  <c r="N20" i="20"/>
  <c r="D20" i="20" s="1"/>
  <c r="X19" i="20"/>
  <c r="U19" i="20"/>
  <c r="R19" i="20"/>
  <c r="N19" i="20"/>
  <c r="D19" i="20" s="1"/>
  <c r="X18" i="20"/>
  <c r="U18" i="20"/>
  <c r="R18" i="20"/>
  <c r="N18" i="20"/>
  <c r="D18" i="20" s="1"/>
  <c r="X17" i="20"/>
  <c r="U17" i="20"/>
  <c r="R17" i="20"/>
  <c r="N17" i="20"/>
  <c r="D17" i="20" s="1"/>
  <c r="X16" i="20"/>
  <c r="U16" i="20"/>
  <c r="R16" i="20"/>
  <c r="N16" i="20"/>
  <c r="D16" i="20" s="1"/>
  <c r="X15" i="20"/>
  <c r="U15" i="20"/>
  <c r="R15" i="20"/>
  <c r="D15" i="20"/>
  <c r="X14" i="20"/>
  <c r="U14" i="20"/>
  <c r="R14" i="20"/>
  <c r="D14" i="20"/>
  <c r="X13" i="20"/>
  <c r="U13" i="20"/>
  <c r="R13" i="20"/>
  <c r="D13" i="20"/>
  <c r="X12" i="20"/>
  <c r="U12" i="20"/>
  <c r="R12" i="20"/>
  <c r="D11" i="20"/>
  <c r="D9" i="20"/>
  <c r="D7" i="20"/>
  <c r="D6" i="20"/>
  <c r="D5" i="20"/>
  <c r="O4" i="20"/>
  <c r="O3" i="20" s="1"/>
  <c r="S201" i="18"/>
  <c r="S200" i="18"/>
  <c r="S199" i="18"/>
  <c r="S198" i="18"/>
  <c r="S197" i="18"/>
  <c r="S196" i="18"/>
  <c r="S195" i="18"/>
  <c r="S194" i="18"/>
  <c r="S193" i="18"/>
  <c r="S192" i="18"/>
  <c r="S191" i="18"/>
  <c r="S190" i="18"/>
  <c r="S189" i="18"/>
  <c r="S188" i="18"/>
  <c r="S187" i="18"/>
  <c r="S186" i="18"/>
  <c r="S185" i="18"/>
  <c r="S184" i="18"/>
  <c r="S183" i="18"/>
  <c r="S182" i="18"/>
  <c r="S181" i="18"/>
  <c r="S180" i="18"/>
  <c r="S179" i="18"/>
  <c r="S178" i="18"/>
  <c r="S177" i="18"/>
  <c r="S176" i="18"/>
  <c r="S175" i="18"/>
  <c r="S174" i="18"/>
  <c r="S173" i="18"/>
  <c r="S172" i="18"/>
  <c r="S171" i="18"/>
  <c r="S170" i="18"/>
  <c r="S169" i="18"/>
  <c r="S168" i="18"/>
  <c r="S167" i="18"/>
  <c r="S166" i="18"/>
  <c r="S165" i="18"/>
  <c r="S164" i="18"/>
  <c r="S163" i="18"/>
  <c r="S162" i="18"/>
  <c r="S161" i="18"/>
  <c r="S160" i="18"/>
  <c r="S159" i="18"/>
  <c r="S158" i="18"/>
  <c r="S157" i="18"/>
  <c r="S156" i="18"/>
  <c r="S155" i="18"/>
  <c r="S154" i="18"/>
  <c r="S153" i="18"/>
  <c r="S152" i="18"/>
  <c r="S151" i="18"/>
  <c r="S150" i="18"/>
  <c r="S149" i="18"/>
  <c r="S148" i="18"/>
  <c r="S147" i="18"/>
  <c r="S146" i="18"/>
  <c r="S145" i="18"/>
  <c r="S144" i="18"/>
  <c r="S143" i="18"/>
  <c r="S142" i="18"/>
  <c r="S140" i="18"/>
  <c r="S139" i="18"/>
  <c r="S138" i="18"/>
  <c r="S137" i="18"/>
  <c r="S136" i="18"/>
  <c r="S135" i="18"/>
  <c r="S134" i="18"/>
  <c r="S133" i="18"/>
  <c r="S132" i="18"/>
  <c r="S131" i="18"/>
  <c r="S130" i="18"/>
  <c r="S129" i="18"/>
  <c r="S128" i="18"/>
  <c r="S127" i="18"/>
  <c r="S126" i="18"/>
  <c r="S125" i="18"/>
  <c r="S124" i="18"/>
  <c r="S123" i="18"/>
  <c r="S122" i="18"/>
  <c r="S121" i="18"/>
  <c r="S120" i="18"/>
  <c r="S119" i="18"/>
  <c r="S118" i="18"/>
  <c r="S117" i="18"/>
  <c r="S116" i="18"/>
  <c r="S115" i="18"/>
  <c r="S114" i="18"/>
  <c r="S113" i="18"/>
  <c r="S112" i="18"/>
  <c r="S111" i="18"/>
  <c r="S110" i="18"/>
  <c r="S109" i="18"/>
  <c r="S108" i="18"/>
  <c r="S107" i="18"/>
  <c r="S106" i="18"/>
  <c r="S105" i="18"/>
  <c r="S104" i="18"/>
  <c r="S103" i="18"/>
  <c r="S102" i="18"/>
  <c r="S101" i="18"/>
  <c r="S100" i="18"/>
  <c r="S99" i="18"/>
  <c r="S98" i="18"/>
  <c r="S97" i="18"/>
  <c r="S96" i="18"/>
  <c r="S95" i="18"/>
  <c r="S94" i="18"/>
  <c r="S93" i="18"/>
  <c r="S92" i="18"/>
  <c r="S91" i="18"/>
  <c r="S90" i="18"/>
  <c r="S89" i="18"/>
  <c r="S88" i="18"/>
  <c r="S87" i="18"/>
  <c r="S86" i="18"/>
  <c r="S85" i="18"/>
  <c r="S84" i="18"/>
  <c r="S83" i="18"/>
  <c r="S82" i="18"/>
  <c r="S81" i="18"/>
  <c r="S80" i="18"/>
  <c r="S79" i="18"/>
  <c r="S78" i="18"/>
  <c r="S77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D52" i="18" s="1"/>
  <c r="S51" i="18"/>
  <c r="D51" i="18" s="1"/>
  <c r="S50" i="18"/>
  <c r="D50" i="18" s="1"/>
  <c r="S49" i="18"/>
  <c r="D49" i="18" s="1"/>
  <c r="S48" i="18"/>
  <c r="D48" i="18" s="1"/>
  <c r="S47" i="18"/>
  <c r="D47" i="18" s="1"/>
  <c r="S46" i="18"/>
  <c r="D46" i="18" s="1"/>
  <c r="S45" i="18"/>
  <c r="D45" i="18" s="1"/>
  <c r="S44" i="18"/>
  <c r="D44" i="18" s="1"/>
  <c r="S43" i="18"/>
  <c r="D43" i="18" s="1"/>
  <c r="S42" i="18"/>
  <c r="D42" i="18" s="1"/>
  <c r="S41" i="18"/>
  <c r="D41" i="18" s="1"/>
  <c r="S40" i="18"/>
  <c r="D40" i="18" s="1"/>
  <c r="S39" i="18"/>
  <c r="D39" i="18" s="1"/>
  <c r="S38" i="18"/>
  <c r="D38" i="18" s="1"/>
  <c r="S37" i="18"/>
  <c r="D37" i="18" s="1"/>
  <c r="S36" i="18"/>
  <c r="D36" i="18" s="1"/>
  <c r="S35" i="18"/>
  <c r="D35" i="18" s="1"/>
  <c r="S34" i="18"/>
  <c r="D34" i="18" s="1"/>
  <c r="S33" i="18"/>
  <c r="D33" i="18" s="1"/>
  <c r="S32" i="18"/>
  <c r="D32" i="18" s="1"/>
  <c r="AC31" i="18"/>
  <c r="Z31" i="18"/>
  <c r="W31" i="18"/>
  <c r="S31" i="18"/>
  <c r="D31" i="18" s="1"/>
  <c r="AC30" i="18"/>
  <c r="Z30" i="18"/>
  <c r="W30" i="18"/>
  <c r="S30" i="18"/>
  <c r="D30" i="18" s="1"/>
  <c r="AC29" i="18"/>
  <c r="Z29" i="18"/>
  <c r="W29" i="18"/>
  <c r="S29" i="18"/>
  <c r="D29" i="18" s="1"/>
  <c r="AC28" i="18"/>
  <c r="Z28" i="18"/>
  <c r="W28" i="18"/>
  <c r="S28" i="18"/>
  <c r="D28" i="18" s="1"/>
  <c r="AC27" i="18"/>
  <c r="Z27" i="18"/>
  <c r="W27" i="18"/>
  <c r="S27" i="18"/>
  <c r="D27" i="18" s="1"/>
  <c r="AC26" i="18"/>
  <c r="Z26" i="18"/>
  <c r="W26" i="18"/>
  <c r="S26" i="18"/>
  <c r="D26" i="18" s="1"/>
  <c r="AC25" i="18"/>
  <c r="Z25" i="18"/>
  <c r="W25" i="18"/>
  <c r="S25" i="18"/>
  <c r="D25" i="18" s="1"/>
  <c r="AC24" i="18"/>
  <c r="Z24" i="18"/>
  <c r="W24" i="18"/>
  <c r="S24" i="18"/>
  <c r="D24" i="18" s="1"/>
  <c r="AC23" i="18"/>
  <c r="Z23" i="18"/>
  <c r="W23" i="18"/>
  <c r="S23" i="18"/>
  <c r="D23" i="18" s="1"/>
  <c r="AC22" i="18"/>
  <c r="Z22" i="18"/>
  <c r="W22" i="18"/>
  <c r="S22" i="18"/>
  <c r="D22" i="18" s="1"/>
  <c r="AC21" i="18"/>
  <c r="Z21" i="18"/>
  <c r="W21" i="18"/>
  <c r="S21" i="18"/>
  <c r="D21" i="18" s="1"/>
  <c r="AC20" i="18"/>
  <c r="Z20" i="18"/>
  <c r="W20" i="18"/>
  <c r="S20" i="18"/>
  <c r="D20" i="18" s="1"/>
  <c r="AC19" i="18"/>
  <c r="Z19" i="18"/>
  <c r="W19" i="18"/>
  <c r="S19" i="18"/>
  <c r="D19" i="18" s="1"/>
  <c r="AC18" i="18"/>
  <c r="Z18" i="18"/>
  <c r="W18" i="18"/>
  <c r="S18" i="18"/>
  <c r="D18" i="18" s="1"/>
  <c r="AC17" i="18"/>
  <c r="Z17" i="18"/>
  <c r="W17" i="18"/>
  <c r="S17" i="18"/>
  <c r="D17" i="18" s="1"/>
  <c r="AC16" i="18"/>
  <c r="Z16" i="18"/>
  <c r="W16" i="18"/>
  <c r="S16" i="18"/>
  <c r="D16" i="18" s="1"/>
  <c r="AC15" i="18"/>
  <c r="Z15" i="18"/>
  <c r="W15" i="18"/>
  <c r="S15" i="18"/>
  <c r="D15" i="18" s="1"/>
  <c r="AC14" i="18"/>
  <c r="Z14" i="18"/>
  <c r="W14" i="18"/>
  <c r="S14" i="18"/>
  <c r="D14" i="18" s="1"/>
  <c r="AC13" i="18"/>
  <c r="Z13" i="18"/>
  <c r="W13" i="18"/>
  <c r="S13" i="18"/>
  <c r="D13" i="18" s="1"/>
  <c r="AC12" i="18"/>
  <c r="Z12" i="18"/>
  <c r="W12" i="18"/>
  <c r="S12" i="18"/>
  <c r="D12" i="18" s="1"/>
  <c r="S11" i="18"/>
  <c r="D11" i="18" s="1"/>
  <c r="S10" i="18"/>
  <c r="D10" i="18" s="1"/>
  <c r="S9" i="18"/>
  <c r="D9" i="18" s="1"/>
  <c r="S8" i="18"/>
  <c r="D8" i="18" s="1"/>
  <c r="S7" i="18"/>
  <c r="D7" i="18" s="1"/>
  <c r="S6" i="18"/>
  <c r="D6" i="18" s="1"/>
  <c r="S5" i="18"/>
  <c r="D5" i="18" s="1"/>
  <c r="T4" i="18"/>
  <c r="S4" i="18"/>
  <c r="D4" i="18" s="1"/>
  <c r="T3" i="18"/>
  <c r="S3" i="18"/>
  <c r="D3" i="18" s="1"/>
  <c r="S2" i="18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D52" i="17" s="1"/>
  <c r="P51" i="17"/>
  <c r="D51" i="17" s="1"/>
  <c r="P50" i="17"/>
  <c r="D50" i="17" s="1"/>
  <c r="P49" i="17"/>
  <c r="D49" i="17" s="1"/>
  <c r="P48" i="17"/>
  <c r="D48" i="17" s="1"/>
  <c r="P47" i="17"/>
  <c r="D47" i="17" s="1"/>
  <c r="P46" i="17"/>
  <c r="D46" i="17" s="1"/>
  <c r="P45" i="17"/>
  <c r="D45" i="17" s="1"/>
  <c r="P44" i="17"/>
  <c r="D44" i="17" s="1"/>
  <c r="P43" i="17"/>
  <c r="D43" i="17" s="1"/>
  <c r="P42" i="17"/>
  <c r="D42" i="17" s="1"/>
  <c r="P41" i="17"/>
  <c r="D41" i="17" s="1"/>
  <c r="P40" i="17"/>
  <c r="D40" i="17" s="1"/>
  <c r="P39" i="17"/>
  <c r="D39" i="17" s="1"/>
  <c r="P38" i="17"/>
  <c r="D38" i="17" s="1"/>
  <c r="P37" i="17"/>
  <c r="D37" i="17" s="1"/>
  <c r="P36" i="17"/>
  <c r="D36" i="17" s="1"/>
  <c r="P35" i="17"/>
  <c r="D35" i="17" s="1"/>
  <c r="P34" i="17"/>
  <c r="D34" i="17" s="1"/>
  <c r="P33" i="17"/>
  <c r="D33" i="17" s="1"/>
  <c r="P32" i="17"/>
  <c r="D32" i="17" s="1"/>
  <c r="Z31" i="17"/>
  <c r="W31" i="17"/>
  <c r="T31" i="17"/>
  <c r="P31" i="17"/>
  <c r="D31" i="17" s="1"/>
  <c r="Z30" i="17"/>
  <c r="W30" i="17"/>
  <c r="T30" i="17"/>
  <c r="P30" i="17"/>
  <c r="D30" i="17" s="1"/>
  <c r="Z29" i="17"/>
  <c r="W29" i="17"/>
  <c r="T29" i="17"/>
  <c r="P29" i="17"/>
  <c r="D29" i="17" s="1"/>
  <c r="Z28" i="17"/>
  <c r="W28" i="17"/>
  <c r="T28" i="17"/>
  <c r="P28" i="17"/>
  <c r="D28" i="17" s="1"/>
  <c r="Z27" i="17"/>
  <c r="W27" i="17"/>
  <c r="T27" i="17"/>
  <c r="P27" i="17"/>
  <c r="D27" i="17" s="1"/>
  <c r="Z26" i="17"/>
  <c r="W26" i="17"/>
  <c r="T26" i="17"/>
  <c r="P26" i="17"/>
  <c r="D26" i="17" s="1"/>
  <c r="Z25" i="17"/>
  <c r="W25" i="17"/>
  <c r="T25" i="17"/>
  <c r="P25" i="17"/>
  <c r="D25" i="17" s="1"/>
  <c r="Z24" i="17"/>
  <c r="W24" i="17"/>
  <c r="T24" i="17"/>
  <c r="P24" i="17"/>
  <c r="D24" i="17" s="1"/>
  <c r="Z23" i="17"/>
  <c r="W23" i="17"/>
  <c r="T23" i="17"/>
  <c r="P23" i="17"/>
  <c r="D23" i="17" s="1"/>
  <c r="Z22" i="17"/>
  <c r="W22" i="17"/>
  <c r="T22" i="17"/>
  <c r="P22" i="17"/>
  <c r="D22" i="17" s="1"/>
  <c r="Z21" i="17"/>
  <c r="W21" i="17"/>
  <c r="T21" i="17"/>
  <c r="P21" i="17"/>
  <c r="D21" i="17" s="1"/>
  <c r="Z20" i="17"/>
  <c r="W20" i="17"/>
  <c r="T20" i="17"/>
  <c r="P20" i="17"/>
  <c r="D20" i="17" s="1"/>
  <c r="Z19" i="17"/>
  <c r="W19" i="17"/>
  <c r="T19" i="17"/>
  <c r="P19" i="17"/>
  <c r="D19" i="17" s="1"/>
  <c r="Z18" i="17"/>
  <c r="W18" i="17"/>
  <c r="T18" i="17"/>
  <c r="P18" i="17"/>
  <c r="D18" i="17" s="1"/>
  <c r="Z17" i="17"/>
  <c r="W17" i="17"/>
  <c r="T17" i="17"/>
  <c r="P17" i="17"/>
  <c r="D17" i="17" s="1"/>
  <c r="Z16" i="17"/>
  <c r="W16" i="17"/>
  <c r="T16" i="17"/>
  <c r="P16" i="17"/>
  <c r="D16" i="17" s="1"/>
  <c r="Z15" i="17"/>
  <c r="W15" i="17"/>
  <c r="T15" i="17"/>
  <c r="P15" i="17"/>
  <c r="D15" i="17" s="1"/>
  <c r="Z14" i="17"/>
  <c r="W14" i="17"/>
  <c r="T14" i="17"/>
  <c r="P14" i="17"/>
  <c r="D14" i="17" s="1"/>
  <c r="Z13" i="17"/>
  <c r="W13" i="17"/>
  <c r="T13" i="17"/>
  <c r="P13" i="17"/>
  <c r="D13" i="17" s="1"/>
  <c r="Z12" i="17"/>
  <c r="W12" i="17"/>
  <c r="T12" i="17"/>
  <c r="P12" i="17"/>
  <c r="D12" i="17" s="1"/>
  <c r="P11" i="17"/>
  <c r="D11" i="17" s="1"/>
  <c r="P10" i="17"/>
  <c r="D10" i="17" s="1"/>
  <c r="P9" i="17"/>
  <c r="D9" i="17" s="1"/>
  <c r="P8" i="17"/>
  <c r="D8" i="17" s="1"/>
  <c r="P7" i="17"/>
  <c r="D7" i="17" s="1"/>
  <c r="P6" i="17"/>
  <c r="D6" i="17" s="1"/>
  <c r="P5" i="17"/>
  <c r="D5" i="17" s="1"/>
  <c r="Q4" i="17"/>
  <c r="Q3" i="17" s="1"/>
  <c r="P4" i="17"/>
  <c r="D4" i="17" s="1"/>
  <c r="P3" i="17"/>
  <c r="D3" i="17" s="1"/>
  <c r="P2" i="17"/>
  <c r="U4" i="29" l="1"/>
  <c r="U7" i="29"/>
  <c r="U6" i="29"/>
  <c r="D2" i="29"/>
  <c r="U9" i="29"/>
  <c r="U5" i="29"/>
  <c r="U3" i="29"/>
  <c r="U8" i="29"/>
  <c r="Z7" i="28"/>
  <c r="Z9" i="28"/>
  <c r="Z4" i="28"/>
  <c r="Z8" i="28"/>
  <c r="Z6" i="28"/>
  <c r="Z5" i="28"/>
  <c r="Z3" i="28"/>
  <c r="S8" i="27"/>
  <c r="D2" i="27"/>
  <c r="S9" i="27"/>
  <c r="S7" i="27"/>
  <c r="S4" i="27"/>
  <c r="S5" i="27"/>
  <c r="S3" i="27"/>
  <c r="S6" i="27"/>
  <c r="Z7" i="26"/>
  <c r="Z4" i="26"/>
  <c r="Z9" i="26"/>
  <c r="Z8" i="26"/>
  <c r="Z5" i="26"/>
  <c r="Z6" i="26"/>
  <c r="Z3" i="26"/>
  <c r="U8" i="25"/>
  <c r="U6" i="25"/>
  <c r="D2" i="25"/>
  <c r="U9" i="25"/>
  <c r="U4" i="25"/>
  <c r="U7" i="25"/>
  <c r="U5" i="25"/>
  <c r="U3" i="25"/>
  <c r="Z6" i="24"/>
  <c r="Z3" i="24"/>
  <c r="Z8" i="24"/>
  <c r="Z4" i="24"/>
  <c r="U7" i="23"/>
  <c r="U5" i="23"/>
  <c r="Z5" i="24"/>
  <c r="Z9" i="24"/>
  <c r="Z7" i="24"/>
  <c r="U6" i="23"/>
  <c r="U3" i="23"/>
  <c r="U9" i="23"/>
  <c r="U8" i="23"/>
  <c r="U4" i="23"/>
  <c r="D10" i="23"/>
  <c r="Z7" i="22"/>
  <c r="Z8" i="22"/>
  <c r="Z4" i="22"/>
  <c r="Z5" i="22"/>
  <c r="Z9" i="22"/>
  <c r="Z6" i="22"/>
  <c r="Z3" i="22"/>
  <c r="Z3" i="21"/>
  <c r="Z7" i="21"/>
  <c r="Z4" i="21"/>
  <c r="Z8" i="21"/>
  <c r="Z5" i="21"/>
  <c r="Z9" i="21"/>
  <c r="Z6" i="21"/>
  <c r="AF25" i="20"/>
  <c r="AF26" i="20" s="1"/>
  <c r="Q3" i="20"/>
  <c r="Q8" i="20"/>
  <c r="Q4" i="20"/>
  <c r="Q6" i="20"/>
  <c r="Q9" i="20"/>
  <c r="Q7" i="20"/>
  <c r="Q5" i="20"/>
  <c r="V5" i="18"/>
  <c r="V3" i="18"/>
  <c r="V6" i="18"/>
  <c r="D2" i="18"/>
  <c r="V9" i="18"/>
  <c r="V4" i="18"/>
  <c r="V7" i="18"/>
  <c r="V8" i="18"/>
  <c r="S7" i="17"/>
  <c r="S6" i="17"/>
  <c r="D2" i="17"/>
  <c r="S9" i="17"/>
  <c r="S4" i="17"/>
  <c r="S5" i="17"/>
  <c r="S3" i="17"/>
  <c r="S8" i="17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D52" i="16" s="1"/>
  <c r="S51" i="16"/>
  <c r="D51" i="16" s="1"/>
  <c r="S50" i="16"/>
  <c r="D50" i="16" s="1"/>
  <c r="S49" i="16"/>
  <c r="D49" i="16" s="1"/>
  <c r="S48" i="16"/>
  <c r="D48" i="16" s="1"/>
  <c r="S47" i="16"/>
  <c r="D47" i="16" s="1"/>
  <c r="S46" i="16"/>
  <c r="D46" i="16" s="1"/>
  <c r="S45" i="16"/>
  <c r="D45" i="16" s="1"/>
  <c r="S44" i="16"/>
  <c r="D44" i="16" s="1"/>
  <c r="S43" i="16"/>
  <c r="D43" i="16" s="1"/>
  <c r="S42" i="16"/>
  <c r="D42" i="16" s="1"/>
  <c r="S41" i="16"/>
  <c r="D41" i="16" s="1"/>
  <c r="S40" i="16"/>
  <c r="D40" i="16" s="1"/>
  <c r="S39" i="16"/>
  <c r="D39" i="16" s="1"/>
  <c r="S38" i="16"/>
  <c r="D38" i="16" s="1"/>
  <c r="S37" i="16"/>
  <c r="D37" i="16" s="1"/>
  <c r="S36" i="16"/>
  <c r="D36" i="16" s="1"/>
  <c r="S35" i="16"/>
  <c r="D35" i="16" s="1"/>
  <c r="S34" i="16"/>
  <c r="D34" i="16" s="1"/>
  <c r="S33" i="16"/>
  <c r="D33" i="16" s="1"/>
  <c r="S32" i="16"/>
  <c r="D32" i="16" s="1"/>
  <c r="AC31" i="16"/>
  <c r="Z31" i="16"/>
  <c r="W31" i="16"/>
  <c r="S31" i="16"/>
  <c r="D31" i="16" s="1"/>
  <c r="AC30" i="16"/>
  <c r="Z30" i="16"/>
  <c r="W30" i="16"/>
  <c r="S30" i="16"/>
  <c r="D30" i="16" s="1"/>
  <c r="AC29" i="16"/>
  <c r="Z29" i="16"/>
  <c r="W29" i="16"/>
  <c r="S29" i="16"/>
  <c r="D29" i="16" s="1"/>
  <c r="AC28" i="16"/>
  <c r="Z28" i="16"/>
  <c r="W28" i="16"/>
  <c r="S28" i="16"/>
  <c r="D28" i="16" s="1"/>
  <c r="AC27" i="16"/>
  <c r="Z27" i="16"/>
  <c r="W27" i="16"/>
  <c r="S27" i="16"/>
  <c r="D27" i="16" s="1"/>
  <c r="AC26" i="16"/>
  <c r="Z26" i="16"/>
  <c r="W26" i="16"/>
  <c r="S26" i="16"/>
  <c r="D26" i="16" s="1"/>
  <c r="AC25" i="16"/>
  <c r="Z25" i="16"/>
  <c r="W25" i="16"/>
  <c r="S25" i="16"/>
  <c r="D25" i="16" s="1"/>
  <c r="AC24" i="16"/>
  <c r="Z24" i="16"/>
  <c r="W24" i="16"/>
  <c r="S24" i="16"/>
  <c r="D24" i="16" s="1"/>
  <c r="AC23" i="16"/>
  <c r="Z23" i="16"/>
  <c r="W23" i="16"/>
  <c r="S23" i="16"/>
  <c r="D23" i="16" s="1"/>
  <c r="AC22" i="16"/>
  <c r="Z22" i="16"/>
  <c r="W22" i="16"/>
  <c r="S22" i="16"/>
  <c r="D22" i="16" s="1"/>
  <c r="AC21" i="16"/>
  <c r="Z21" i="16"/>
  <c r="W21" i="16"/>
  <c r="S21" i="16"/>
  <c r="D21" i="16" s="1"/>
  <c r="AC20" i="16"/>
  <c r="Z20" i="16"/>
  <c r="W20" i="16"/>
  <c r="S20" i="16"/>
  <c r="D20" i="16" s="1"/>
  <c r="AC19" i="16"/>
  <c r="Z19" i="16"/>
  <c r="W19" i="16"/>
  <c r="S19" i="16"/>
  <c r="D19" i="16" s="1"/>
  <c r="AC18" i="16"/>
  <c r="Z18" i="16"/>
  <c r="W18" i="16"/>
  <c r="S18" i="16"/>
  <c r="D18" i="16" s="1"/>
  <c r="AC17" i="16"/>
  <c r="Z17" i="16"/>
  <c r="W17" i="16"/>
  <c r="S17" i="16"/>
  <c r="D17" i="16" s="1"/>
  <c r="AC16" i="16"/>
  <c r="Z16" i="16"/>
  <c r="W16" i="16"/>
  <c r="S16" i="16"/>
  <c r="D16" i="16" s="1"/>
  <c r="AC15" i="16"/>
  <c r="Z15" i="16"/>
  <c r="W15" i="16"/>
  <c r="S15" i="16"/>
  <c r="D15" i="16" s="1"/>
  <c r="AC14" i="16"/>
  <c r="Z14" i="16"/>
  <c r="W14" i="16"/>
  <c r="S14" i="16"/>
  <c r="D14" i="16" s="1"/>
  <c r="AC13" i="16"/>
  <c r="Z13" i="16"/>
  <c r="W13" i="16"/>
  <c r="S13" i="16"/>
  <c r="D13" i="16" s="1"/>
  <c r="AC12" i="16"/>
  <c r="Z12" i="16"/>
  <c r="W12" i="16"/>
  <c r="S12" i="16"/>
  <c r="D12" i="16" s="1"/>
  <c r="S11" i="16"/>
  <c r="D11" i="16" s="1"/>
  <c r="S10" i="16"/>
  <c r="D10" i="16" s="1"/>
  <c r="S9" i="16"/>
  <c r="D9" i="16" s="1"/>
  <c r="S8" i="16"/>
  <c r="D8" i="16" s="1"/>
  <c r="S7" i="16"/>
  <c r="D7" i="16" s="1"/>
  <c r="S6" i="16"/>
  <c r="D6" i="16" s="1"/>
  <c r="S5" i="16"/>
  <c r="D5" i="16" s="1"/>
  <c r="T4" i="16"/>
  <c r="S4" i="16"/>
  <c r="D4" i="16" s="1"/>
  <c r="T3" i="16"/>
  <c r="S3" i="16"/>
  <c r="D3" i="16" s="1"/>
  <c r="S2" i="16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D25" i="9" s="1"/>
  <c r="W26" i="9"/>
  <c r="D26" i="9" s="1"/>
  <c r="W27" i="9"/>
  <c r="D27" i="9" s="1"/>
  <c r="W28" i="9"/>
  <c r="D28" i="9" s="1"/>
  <c r="W29" i="9"/>
  <c r="D29" i="9" s="1"/>
  <c r="W30" i="9"/>
  <c r="D30" i="9" s="1"/>
  <c r="W31" i="9"/>
  <c r="D31" i="9" s="1"/>
  <c r="W32" i="9"/>
  <c r="D32" i="9" s="1"/>
  <c r="W33" i="9"/>
  <c r="D33" i="9" s="1"/>
  <c r="W34" i="9"/>
  <c r="D34" i="9" s="1"/>
  <c r="W35" i="9"/>
  <c r="D35" i="9" s="1"/>
  <c r="W36" i="9"/>
  <c r="D36" i="9" s="1"/>
  <c r="W37" i="9"/>
  <c r="D37" i="9" s="1"/>
  <c r="W38" i="9"/>
  <c r="D38" i="9" s="1"/>
  <c r="W39" i="9"/>
  <c r="D39" i="9" s="1"/>
  <c r="W40" i="9"/>
  <c r="D40" i="9" s="1"/>
  <c r="W41" i="9"/>
  <c r="D41" i="9" s="1"/>
  <c r="W42" i="9"/>
  <c r="D42" i="9" s="1"/>
  <c r="W43" i="9"/>
  <c r="D43" i="9" s="1"/>
  <c r="W44" i="9"/>
  <c r="D44" i="9" s="1"/>
  <c r="W45" i="9"/>
  <c r="W46" i="9"/>
  <c r="D46" i="9" s="1"/>
  <c r="W47" i="9"/>
  <c r="D47" i="9" s="1"/>
  <c r="W48" i="9"/>
  <c r="D48" i="9" s="1"/>
  <c r="W49" i="9"/>
  <c r="D49" i="9" s="1"/>
  <c r="W50" i="9"/>
  <c r="D50" i="9" s="1"/>
  <c r="W51" i="9"/>
  <c r="W52" i="9"/>
  <c r="D52" i="9" s="1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" i="9"/>
  <c r="S201" i="15"/>
  <c r="S200" i="15"/>
  <c r="S199" i="15"/>
  <c r="S198" i="15"/>
  <c r="S197" i="15"/>
  <c r="S196" i="15"/>
  <c r="S195" i="15"/>
  <c r="S194" i="15"/>
  <c r="S193" i="15"/>
  <c r="S192" i="15"/>
  <c r="S191" i="15"/>
  <c r="S190" i="15"/>
  <c r="S189" i="15"/>
  <c r="S188" i="15"/>
  <c r="S187" i="15"/>
  <c r="S186" i="15"/>
  <c r="S185" i="15"/>
  <c r="S184" i="15"/>
  <c r="S183" i="15"/>
  <c r="S182" i="15"/>
  <c r="S181" i="15"/>
  <c r="S180" i="15"/>
  <c r="S179" i="15"/>
  <c r="S178" i="15"/>
  <c r="S177" i="15"/>
  <c r="S176" i="15"/>
  <c r="S175" i="15"/>
  <c r="S174" i="15"/>
  <c r="S173" i="15"/>
  <c r="S172" i="15"/>
  <c r="S171" i="15"/>
  <c r="S170" i="15"/>
  <c r="S169" i="15"/>
  <c r="S168" i="15"/>
  <c r="S167" i="15"/>
  <c r="S166" i="15"/>
  <c r="S165" i="15"/>
  <c r="S164" i="15"/>
  <c r="S163" i="15"/>
  <c r="S162" i="15"/>
  <c r="S161" i="15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D52" i="15" s="1"/>
  <c r="S51" i="15"/>
  <c r="D51" i="15" s="1"/>
  <c r="S50" i="15"/>
  <c r="D50" i="15" s="1"/>
  <c r="S49" i="15"/>
  <c r="D49" i="15" s="1"/>
  <c r="S48" i="15"/>
  <c r="D48" i="15" s="1"/>
  <c r="S47" i="15"/>
  <c r="D47" i="15" s="1"/>
  <c r="S46" i="15"/>
  <c r="D46" i="15" s="1"/>
  <c r="S45" i="15"/>
  <c r="D45" i="15" s="1"/>
  <c r="S44" i="15"/>
  <c r="D44" i="15" s="1"/>
  <c r="S43" i="15"/>
  <c r="D43" i="15" s="1"/>
  <c r="S42" i="15"/>
  <c r="D42" i="15" s="1"/>
  <c r="S41" i="15"/>
  <c r="D41" i="15" s="1"/>
  <c r="S40" i="15"/>
  <c r="D40" i="15" s="1"/>
  <c r="S39" i="15"/>
  <c r="D39" i="15" s="1"/>
  <c r="S38" i="15"/>
  <c r="D38" i="15" s="1"/>
  <c r="S37" i="15"/>
  <c r="D37" i="15" s="1"/>
  <c r="S36" i="15"/>
  <c r="D36" i="15" s="1"/>
  <c r="S35" i="15"/>
  <c r="D35" i="15" s="1"/>
  <c r="S34" i="15"/>
  <c r="D34" i="15" s="1"/>
  <c r="S33" i="15"/>
  <c r="D33" i="15" s="1"/>
  <c r="S32" i="15"/>
  <c r="D32" i="15" s="1"/>
  <c r="AC31" i="15"/>
  <c r="Z31" i="15"/>
  <c r="W31" i="15"/>
  <c r="S31" i="15"/>
  <c r="D31" i="15" s="1"/>
  <c r="AC30" i="15"/>
  <c r="Z30" i="15"/>
  <c r="W30" i="15"/>
  <c r="S30" i="15"/>
  <c r="D30" i="15" s="1"/>
  <c r="AC29" i="15"/>
  <c r="Z29" i="15"/>
  <c r="W29" i="15"/>
  <c r="S29" i="15"/>
  <c r="D29" i="15" s="1"/>
  <c r="AC28" i="15"/>
  <c r="Z28" i="15"/>
  <c r="W28" i="15"/>
  <c r="S28" i="15"/>
  <c r="D28" i="15" s="1"/>
  <c r="AC27" i="15"/>
  <c r="Z27" i="15"/>
  <c r="W27" i="15"/>
  <c r="S27" i="15"/>
  <c r="D27" i="15" s="1"/>
  <c r="AC26" i="15"/>
  <c r="Z26" i="15"/>
  <c r="W26" i="15"/>
  <c r="S26" i="15"/>
  <c r="D26" i="15" s="1"/>
  <c r="AC25" i="15"/>
  <c r="Z25" i="15"/>
  <c r="W25" i="15"/>
  <c r="S25" i="15"/>
  <c r="D25" i="15" s="1"/>
  <c r="AC24" i="15"/>
  <c r="Z24" i="15"/>
  <c r="W24" i="15"/>
  <c r="S24" i="15"/>
  <c r="D24" i="15" s="1"/>
  <c r="AC23" i="15"/>
  <c r="Z23" i="15"/>
  <c r="W23" i="15"/>
  <c r="S23" i="15"/>
  <c r="D23" i="15" s="1"/>
  <c r="AC22" i="15"/>
  <c r="Z22" i="15"/>
  <c r="W22" i="15"/>
  <c r="S22" i="15"/>
  <c r="D22" i="15" s="1"/>
  <c r="AC21" i="15"/>
  <c r="Z21" i="15"/>
  <c r="W21" i="15"/>
  <c r="S21" i="15"/>
  <c r="D21" i="15" s="1"/>
  <c r="AC20" i="15"/>
  <c r="Z20" i="15"/>
  <c r="W20" i="15"/>
  <c r="S20" i="15"/>
  <c r="D20" i="15" s="1"/>
  <c r="AC19" i="15"/>
  <c r="Z19" i="15"/>
  <c r="W19" i="15"/>
  <c r="S19" i="15"/>
  <c r="D19" i="15" s="1"/>
  <c r="AC18" i="15"/>
  <c r="Z18" i="15"/>
  <c r="W18" i="15"/>
  <c r="S18" i="15"/>
  <c r="D18" i="15" s="1"/>
  <c r="AC17" i="15"/>
  <c r="Z17" i="15"/>
  <c r="W17" i="15"/>
  <c r="S17" i="15"/>
  <c r="D17" i="15" s="1"/>
  <c r="AC16" i="15"/>
  <c r="Z16" i="15"/>
  <c r="W16" i="15"/>
  <c r="S16" i="15"/>
  <c r="D16" i="15" s="1"/>
  <c r="AC15" i="15"/>
  <c r="Z15" i="15"/>
  <c r="W15" i="15"/>
  <c r="S15" i="15"/>
  <c r="D15" i="15" s="1"/>
  <c r="AC14" i="15"/>
  <c r="Z14" i="15"/>
  <c r="W14" i="15"/>
  <c r="S14" i="15"/>
  <c r="D14" i="15" s="1"/>
  <c r="AC13" i="15"/>
  <c r="Z13" i="15"/>
  <c r="W13" i="15"/>
  <c r="S13" i="15"/>
  <c r="D13" i="15" s="1"/>
  <c r="AC12" i="15"/>
  <c r="Z12" i="15"/>
  <c r="W12" i="15"/>
  <c r="S12" i="15"/>
  <c r="D12" i="15" s="1"/>
  <c r="S11" i="15"/>
  <c r="D11" i="15" s="1"/>
  <c r="S10" i="15"/>
  <c r="D10" i="15" s="1"/>
  <c r="S9" i="15"/>
  <c r="D9" i="15" s="1"/>
  <c r="S8" i="15"/>
  <c r="D8" i="15" s="1"/>
  <c r="S7" i="15"/>
  <c r="D7" i="15" s="1"/>
  <c r="S6" i="15"/>
  <c r="D6" i="15" s="1"/>
  <c r="S5" i="15"/>
  <c r="D5" i="15" s="1"/>
  <c r="T4" i="15"/>
  <c r="T3" i="15" s="1"/>
  <c r="S4" i="15"/>
  <c r="D4" i="15" s="1"/>
  <c r="S3" i="15"/>
  <c r="D3" i="15" s="1"/>
  <c r="S2" i="15"/>
  <c r="D2" i="15" s="1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D52" i="14" s="1"/>
  <c r="S51" i="14"/>
  <c r="D51" i="14" s="1"/>
  <c r="S50" i="14"/>
  <c r="D50" i="14" s="1"/>
  <c r="S49" i="14"/>
  <c r="D49" i="14" s="1"/>
  <c r="S48" i="14"/>
  <c r="D48" i="14" s="1"/>
  <c r="S47" i="14"/>
  <c r="D47" i="14" s="1"/>
  <c r="S46" i="14"/>
  <c r="D46" i="14" s="1"/>
  <c r="S45" i="14"/>
  <c r="D45" i="14" s="1"/>
  <c r="S44" i="14"/>
  <c r="D44" i="14" s="1"/>
  <c r="S43" i="14"/>
  <c r="D43" i="14" s="1"/>
  <c r="S42" i="14"/>
  <c r="D42" i="14" s="1"/>
  <c r="S41" i="14"/>
  <c r="D41" i="14" s="1"/>
  <c r="S40" i="14"/>
  <c r="D40" i="14" s="1"/>
  <c r="S39" i="14"/>
  <c r="D39" i="14" s="1"/>
  <c r="S38" i="14"/>
  <c r="D38" i="14" s="1"/>
  <c r="S37" i="14"/>
  <c r="D37" i="14" s="1"/>
  <c r="S36" i="14"/>
  <c r="D36" i="14" s="1"/>
  <c r="S35" i="14"/>
  <c r="D35" i="14" s="1"/>
  <c r="S34" i="14"/>
  <c r="D34" i="14" s="1"/>
  <c r="S33" i="14"/>
  <c r="D33" i="14" s="1"/>
  <c r="S32" i="14"/>
  <c r="D32" i="14" s="1"/>
  <c r="AC31" i="14"/>
  <c r="Z31" i="14"/>
  <c r="W31" i="14"/>
  <c r="S31" i="14"/>
  <c r="D31" i="14" s="1"/>
  <c r="AC30" i="14"/>
  <c r="Z30" i="14"/>
  <c r="W30" i="14"/>
  <c r="S30" i="14"/>
  <c r="D30" i="14" s="1"/>
  <c r="AC29" i="14"/>
  <c r="Z29" i="14"/>
  <c r="W29" i="14"/>
  <c r="S29" i="14"/>
  <c r="D29" i="14" s="1"/>
  <c r="AC28" i="14"/>
  <c r="Z28" i="14"/>
  <c r="W28" i="14"/>
  <c r="S28" i="14"/>
  <c r="D28" i="14" s="1"/>
  <c r="AC27" i="14"/>
  <c r="Z27" i="14"/>
  <c r="W27" i="14"/>
  <c r="S27" i="14"/>
  <c r="D27" i="14" s="1"/>
  <c r="AC26" i="14"/>
  <c r="Z26" i="14"/>
  <c r="W26" i="14"/>
  <c r="S26" i="14"/>
  <c r="D26" i="14" s="1"/>
  <c r="AC25" i="14"/>
  <c r="Z25" i="14"/>
  <c r="W25" i="14"/>
  <c r="S25" i="14"/>
  <c r="D25" i="14" s="1"/>
  <c r="AC24" i="14"/>
  <c r="Z24" i="14"/>
  <c r="W24" i="14"/>
  <c r="S24" i="14"/>
  <c r="D24" i="14" s="1"/>
  <c r="AC23" i="14"/>
  <c r="Z23" i="14"/>
  <c r="W23" i="14"/>
  <c r="S23" i="14"/>
  <c r="D23" i="14" s="1"/>
  <c r="AC22" i="14"/>
  <c r="Z22" i="14"/>
  <c r="W22" i="14"/>
  <c r="S22" i="14"/>
  <c r="D22" i="14" s="1"/>
  <c r="AC21" i="14"/>
  <c r="Z21" i="14"/>
  <c r="W21" i="14"/>
  <c r="S21" i="14"/>
  <c r="D21" i="14" s="1"/>
  <c r="AC20" i="14"/>
  <c r="Z20" i="14"/>
  <c r="W20" i="14"/>
  <c r="S20" i="14"/>
  <c r="D20" i="14" s="1"/>
  <c r="AC19" i="14"/>
  <c r="Z19" i="14"/>
  <c r="W19" i="14"/>
  <c r="S19" i="14"/>
  <c r="D19" i="14" s="1"/>
  <c r="AC18" i="14"/>
  <c r="Z18" i="14"/>
  <c r="W18" i="14"/>
  <c r="S18" i="14"/>
  <c r="D18" i="14" s="1"/>
  <c r="AC17" i="14"/>
  <c r="Z17" i="14"/>
  <c r="W17" i="14"/>
  <c r="S17" i="14"/>
  <c r="D17" i="14" s="1"/>
  <c r="AC16" i="14"/>
  <c r="Z16" i="14"/>
  <c r="W16" i="14"/>
  <c r="S16" i="14"/>
  <c r="D16" i="14" s="1"/>
  <c r="AC15" i="14"/>
  <c r="Z15" i="14"/>
  <c r="W15" i="14"/>
  <c r="S15" i="14"/>
  <c r="D15" i="14" s="1"/>
  <c r="AC14" i="14"/>
  <c r="Z14" i="14"/>
  <c r="W14" i="14"/>
  <c r="S14" i="14"/>
  <c r="D14" i="14" s="1"/>
  <c r="AC13" i="14"/>
  <c r="Z13" i="14"/>
  <c r="W13" i="14"/>
  <c r="S13" i="14"/>
  <c r="D13" i="14" s="1"/>
  <c r="AC12" i="14"/>
  <c r="Z12" i="14"/>
  <c r="W12" i="14"/>
  <c r="S12" i="14"/>
  <c r="D12" i="14" s="1"/>
  <c r="S11" i="14"/>
  <c r="D11" i="14" s="1"/>
  <c r="S10" i="14"/>
  <c r="D10" i="14" s="1"/>
  <c r="S9" i="14"/>
  <c r="D9" i="14" s="1"/>
  <c r="S8" i="14"/>
  <c r="D8" i="14" s="1"/>
  <c r="S7" i="14"/>
  <c r="D7" i="14" s="1"/>
  <c r="S6" i="14"/>
  <c r="D6" i="14" s="1"/>
  <c r="S5" i="14"/>
  <c r="D5" i="14" s="1"/>
  <c r="T4" i="14"/>
  <c r="T3" i="14" s="1"/>
  <c r="S4" i="14"/>
  <c r="D4" i="14" s="1"/>
  <c r="S3" i="14"/>
  <c r="D3" i="14" s="1"/>
  <c r="S2" i="14"/>
  <c r="D51" i="9"/>
  <c r="D45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D16" i="9"/>
  <c r="AA16" i="9"/>
  <c r="AD15" i="9"/>
  <c r="AA15" i="9"/>
  <c r="AD14" i="9"/>
  <c r="AA14" i="9"/>
  <c r="AD13" i="9"/>
  <c r="AA13" i="9"/>
  <c r="AD12" i="9"/>
  <c r="AA12" i="9"/>
  <c r="X4" i="9"/>
  <c r="X3" i="9" s="1"/>
  <c r="V3" i="16" l="1"/>
  <c r="V8" i="16"/>
  <c r="V6" i="16"/>
  <c r="D2" i="16"/>
  <c r="V9" i="16"/>
  <c r="V4" i="16"/>
  <c r="V7" i="16"/>
  <c r="V5" i="16"/>
  <c r="Z7" i="9"/>
  <c r="Z6" i="9"/>
  <c r="Z5" i="9"/>
  <c r="Z4" i="9"/>
  <c r="Z3" i="9"/>
  <c r="V9" i="15"/>
  <c r="V8" i="15"/>
  <c r="V6" i="15"/>
  <c r="V4" i="15"/>
  <c r="V5" i="15"/>
  <c r="V7" i="15"/>
  <c r="V3" i="15"/>
  <c r="V8" i="14"/>
  <c r="D2" i="14"/>
  <c r="V9" i="14"/>
  <c r="V6" i="14"/>
  <c r="V7" i="14"/>
  <c r="V4" i="14"/>
  <c r="V5" i="14"/>
  <c r="V3" i="14"/>
  <c r="Z8" i="9"/>
  <c r="Z9" i="9"/>
</calcChain>
</file>

<file path=xl/sharedStrings.xml><?xml version="1.0" encoding="utf-8"?>
<sst xmlns="http://schemas.openxmlformats.org/spreadsheetml/2006/main" count="721" uniqueCount="72">
  <si>
    <t>Nº Jogo</t>
  </si>
  <si>
    <t>Jogador</t>
  </si>
  <si>
    <t>Cotas</t>
  </si>
  <si>
    <t>GANHOU</t>
  </si>
  <si>
    <t>Jogos</t>
  </si>
  <si>
    <t>cota</t>
  </si>
  <si>
    <t>numeros sorteados</t>
  </si>
  <si>
    <t>Guilherme</t>
  </si>
  <si>
    <t>Andre</t>
  </si>
  <si>
    <t>acertos de 6 números</t>
  </si>
  <si>
    <t>Martinez</t>
  </si>
  <si>
    <t>acertos de 5 números</t>
  </si>
  <si>
    <t>Romano</t>
  </si>
  <si>
    <t>acertos de 4 números</t>
  </si>
  <si>
    <t>Eli</t>
  </si>
  <si>
    <t>acertos de 3 números</t>
  </si>
  <si>
    <t>Mamede</t>
  </si>
  <si>
    <t>acertos de 2 números</t>
  </si>
  <si>
    <t>Moises</t>
  </si>
  <si>
    <t>acerto de 1 número</t>
  </si>
  <si>
    <t>Luciomar</t>
  </si>
  <si>
    <t xml:space="preserve">sem acertos </t>
  </si>
  <si>
    <t>Erick</t>
  </si>
  <si>
    <t>Numero</t>
  </si>
  <si>
    <t>Qtd Apostas</t>
  </si>
  <si>
    <t>Ozelo</t>
  </si>
  <si>
    <t>Luciana</t>
  </si>
  <si>
    <t xml:space="preserve"> </t>
  </si>
  <si>
    <t>Ferrari</t>
  </si>
  <si>
    <t>Ana</t>
  </si>
  <si>
    <t>Mariana</t>
  </si>
  <si>
    <t>Conrado</t>
  </si>
  <si>
    <t>Mauro</t>
  </si>
  <si>
    <t>Pri Manso</t>
  </si>
  <si>
    <t>Murilo</t>
  </si>
  <si>
    <t>Deise</t>
  </si>
  <si>
    <t>M Reis</t>
  </si>
  <si>
    <t>Matheus Zachi</t>
  </si>
  <si>
    <t>Fê Crivorncica</t>
  </si>
  <si>
    <t>Trevo 1</t>
  </si>
  <si>
    <t>Trevo 2</t>
  </si>
  <si>
    <t>acertos de 15 números</t>
  </si>
  <si>
    <t>acertos de 14 números</t>
  </si>
  <si>
    <t>acertos de 13 números</t>
  </si>
  <si>
    <t>acertos de 12 números</t>
  </si>
  <si>
    <t>acertos de 11 números</t>
  </si>
  <si>
    <t>Jogo</t>
  </si>
  <si>
    <t>COTA</t>
  </si>
  <si>
    <t>Valor</t>
  </si>
  <si>
    <t>Bolao 7 Dezenas</t>
  </si>
  <si>
    <t>Bolao 8 Dezenas</t>
  </si>
  <si>
    <t>Bolao 9 Dezenas</t>
  </si>
  <si>
    <t>Bolao 10 Dezenas</t>
  </si>
  <si>
    <t>Bolao 11 Dezenas</t>
  </si>
  <si>
    <t>Bolao 12 Dezenas</t>
  </si>
  <si>
    <t>Bolao 15 Dezenas</t>
  </si>
  <si>
    <t>VALOR COMPRA</t>
  </si>
  <si>
    <t>QTDE COMPRA</t>
  </si>
  <si>
    <t>Prev Premio</t>
  </si>
  <si>
    <t>Jogos 6 Dezenas</t>
  </si>
  <si>
    <t>Jogos 7 Dezenas</t>
  </si>
  <si>
    <t>Jogos 8 Dezenas</t>
  </si>
  <si>
    <t>Jogos 9 Dezenas</t>
  </si>
  <si>
    <t>QTDE Jogos</t>
  </si>
  <si>
    <t>TOTAL</t>
  </si>
  <si>
    <t>DIFF</t>
  </si>
  <si>
    <t>LotoFacil 2970</t>
  </si>
  <si>
    <t>Loto Facil 2971</t>
  </si>
  <si>
    <t>Milonaria 102</t>
  </si>
  <si>
    <t>lotofacil 2975</t>
  </si>
  <si>
    <t>Milonaria 103</t>
  </si>
  <si>
    <t>Quina 6317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</si>
</sst>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  <numFmt numFmtId="166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0" fillId="4" borderId="19" xfId="0" applyFill="1" applyBorder="1"/>
    <xf numFmtId="0" fontId="1" fillId="4" borderId="20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5" borderId="21" xfId="0" applyFill="1" applyBorder="1"/>
    <xf numFmtId="0" fontId="1" fillId="5" borderId="20" xfId="0" applyFont="1" applyFill="1" applyBorder="1" applyAlignment="1">
      <alignment horizontal="center"/>
    </xf>
    <xf numFmtId="0" fontId="0" fillId="6" borderId="21" xfId="0" applyFill="1" applyBorder="1"/>
    <xf numFmtId="0" fontId="1" fillId="6" borderId="20" xfId="0" applyFont="1" applyFill="1" applyBorder="1" applyAlignment="1">
      <alignment horizontal="center"/>
    </xf>
    <xf numFmtId="0" fontId="0" fillId="7" borderId="21" xfId="0" applyFill="1" applyBorder="1"/>
    <xf numFmtId="0" fontId="1" fillId="7" borderId="2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8" borderId="21" xfId="0" applyFill="1" applyBorder="1"/>
    <xf numFmtId="0" fontId="1" fillId="8" borderId="20" xfId="0" applyFont="1" applyFill="1" applyBorder="1" applyAlignment="1">
      <alignment horizontal="center"/>
    </xf>
    <xf numFmtId="0" fontId="0" fillId="0" borderId="21" xfId="0" applyBorder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2" xfId="0" applyBorder="1"/>
    <xf numFmtId="0" fontId="1" fillId="5" borderId="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1" fillId="9" borderId="12" xfId="0" applyNumberFormat="1" applyFont="1" applyFill="1" applyBorder="1" applyAlignment="1">
      <alignment horizontal="center"/>
    </xf>
    <xf numFmtId="14" fontId="1" fillId="9" borderId="2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10" borderId="12" xfId="0" applyFont="1" applyFill="1" applyBorder="1" applyAlignment="1">
      <alignment horizontal="left"/>
    </xf>
    <xf numFmtId="166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0" fontId="0" fillId="11" borderId="21" xfId="0" applyFill="1" applyBorder="1"/>
    <xf numFmtId="0" fontId="0" fillId="12" borderId="21" xfId="0" applyFill="1" applyBorder="1"/>
    <xf numFmtId="44" fontId="1" fillId="0" borderId="0" xfId="0" applyNumberFormat="1" applyFont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8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0882-A87E-4EFA-A850-976C4BE04C10}">
  <sheetPr>
    <tabColor theme="5"/>
  </sheetPr>
  <dimension ref="A1:CI201"/>
  <sheetViews>
    <sheetView zoomScale="80" zoomScaleNormal="80" workbookViewId="0">
      <selection activeCell="C2" sqref="C2:C23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>
        <v>1</v>
      </c>
      <c r="AA1" s="8">
        <v>3</v>
      </c>
      <c r="AB1" s="8">
        <v>4</v>
      </c>
      <c r="AC1" s="8">
        <v>5</v>
      </c>
      <c r="AD1" s="8">
        <v>6</v>
      </c>
      <c r="AE1" s="9">
        <v>7</v>
      </c>
      <c r="AF1" s="9">
        <v>10</v>
      </c>
      <c r="AG1" s="9">
        <v>11</v>
      </c>
      <c r="AH1" s="9">
        <v>14</v>
      </c>
      <c r="AI1" s="9">
        <v>18</v>
      </c>
      <c r="AJ1" s="9">
        <v>19</v>
      </c>
      <c r="AK1" s="9">
        <v>20</v>
      </c>
      <c r="AL1" s="9">
        <v>23</v>
      </c>
      <c r="AM1" s="9">
        <v>24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>
        <v>1</v>
      </c>
      <c r="D2" s="54"/>
      <c r="E2" s="14">
        <v>2</v>
      </c>
      <c r="F2" s="14">
        <v>3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>
        <v>15</v>
      </c>
      <c r="N2" s="14">
        <v>16</v>
      </c>
      <c r="O2" s="14">
        <v>18</v>
      </c>
      <c r="P2" s="14">
        <v>19</v>
      </c>
      <c r="Q2" s="14">
        <v>20</v>
      </c>
      <c r="R2" s="14">
        <v>22</v>
      </c>
      <c r="S2" s="14">
        <v>23</v>
      </c>
      <c r="T2" s="14">
        <v>25</v>
      </c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9</v>
      </c>
      <c r="X2" s="18">
        <v>25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4</v>
      </c>
      <c r="G3" s="14">
        <v>6</v>
      </c>
      <c r="H3" s="14">
        <v>7</v>
      </c>
      <c r="I3" s="14">
        <v>9</v>
      </c>
      <c r="J3" s="14">
        <v>10</v>
      </c>
      <c r="K3" s="14">
        <v>11</v>
      </c>
      <c r="L3" s="14">
        <v>13</v>
      </c>
      <c r="M3" s="14">
        <v>14</v>
      </c>
      <c r="N3" s="14">
        <v>15</v>
      </c>
      <c r="O3" s="14">
        <v>17</v>
      </c>
      <c r="P3" s="14">
        <v>18</v>
      </c>
      <c r="Q3" s="14">
        <v>19</v>
      </c>
      <c r="R3" s="14">
        <v>20</v>
      </c>
      <c r="S3" s="14">
        <v>21</v>
      </c>
      <c r="T3" s="14">
        <v>25</v>
      </c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11</v>
      </c>
      <c r="X3" s="21">
        <f>X2*X4</f>
        <v>650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/>
      <c r="D4" s="54"/>
      <c r="E4" s="14">
        <v>1</v>
      </c>
      <c r="F4" s="14">
        <v>2</v>
      </c>
      <c r="G4" s="14">
        <v>3</v>
      </c>
      <c r="H4" s="14">
        <v>6</v>
      </c>
      <c r="I4" s="14">
        <v>7</v>
      </c>
      <c r="J4" s="14">
        <v>8</v>
      </c>
      <c r="K4" s="14">
        <v>12</v>
      </c>
      <c r="L4" s="14">
        <v>13</v>
      </c>
      <c r="M4" s="14">
        <v>14</v>
      </c>
      <c r="N4" s="14">
        <v>16</v>
      </c>
      <c r="O4" s="14">
        <v>18</v>
      </c>
      <c r="P4" s="14">
        <v>19</v>
      </c>
      <c r="Q4" s="14">
        <v>20</v>
      </c>
      <c r="R4" s="14">
        <v>21</v>
      </c>
      <c r="S4" s="14">
        <v>23</v>
      </c>
      <c r="T4" s="14">
        <v>24</v>
      </c>
      <c r="U4" s="14"/>
      <c r="V4" s="14"/>
      <c r="W4" s="17">
        <f t="shared" si="0"/>
        <v>10</v>
      </c>
      <c r="X4" s="12">
        <f>SUM(C2:C201)</f>
        <v>26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>
        <v>1</v>
      </c>
      <c r="F5" s="14">
        <v>2</v>
      </c>
      <c r="G5" s="14">
        <v>4</v>
      </c>
      <c r="H5" s="14">
        <v>5</v>
      </c>
      <c r="I5" s="14">
        <v>7</v>
      </c>
      <c r="J5" s="14">
        <v>8</v>
      </c>
      <c r="K5" s="14">
        <v>9</v>
      </c>
      <c r="L5" s="14">
        <v>10</v>
      </c>
      <c r="M5" s="14">
        <v>13</v>
      </c>
      <c r="N5" s="14">
        <v>14</v>
      </c>
      <c r="O5" s="14">
        <v>16</v>
      </c>
      <c r="P5" s="14">
        <v>18</v>
      </c>
      <c r="Q5" s="14">
        <v>20</v>
      </c>
      <c r="R5" s="14">
        <v>21</v>
      </c>
      <c r="S5" s="14">
        <v>22</v>
      </c>
      <c r="T5" s="14">
        <v>24</v>
      </c>
      <c r="U5" s="14"/>
      <c r="V5" s="14"/>
      <c r="W5" s="17">
        <f t="shared" si="0"/>
        <v>9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/>
      <c r="D6" s="54"/>
      <c r="E6" s="14">
        <v>1</v>
      </c>
      <c r="F6" s="14">
        <v>3</v>
      </c>
      <c r="G6" s="14">
        <v>4</v>
      </c>
      <c r="H6" s="14">
        <v>7</v>
      </c>
      <c r="I6" s="14">
        <v>8</v>
      </c>
      <c r="J6" s="14">
        <v>10</v>
      </c>
      <c r="K6" s="14">
        <v>11</v>
      </c>
      <c r="L6" s="14">
        <v>12</v>
      </c>
      <c r="M6" s="14">
        <v>15</v>
      </c>
      <c r="N6" s="14">
        <v>17</v>
      </c>
      <c r="O6" s="14">
        <v>18</v>
      </c>
      <c r="P6" s="14">
        <v>19</v>
      </c>
      <c r="Q6" s="14">
        <v>20</v>
      </c>
      <c r="R6" s="14">
        <v>21</v>
      </c>
      <c r="S6" s="14">
        <v>22</v>
      </c>
      <c r="T6" s="14">
        <v>24</v>
      </c>
      <c r="U6" s="14">
        <v>25</v>
      </c>
      <c r="V6" s="14"/>
      <c r="W6" s="17">
        <f t="shared" si="0"/>
        <v>11</v>
      </c>
      <c r="X6" s="53"/>
      <c r="Y6" s="69" t="s">
        <v>44</v>
      </c>
      <c r="Z6" s="30">
        <f>COUNTIF(W:W,12)</f>
        <v>2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1</v>
      </c>
      <c r="F7" s="14">
        <v>2</v>
      </c>
      <c r="G7" s="14">
        <v>3</v>
      </c>
      <c r="H7" s="14">
        <v>4</v>
      </c>
      <c r="I7" s="14">
        <v>5</v>
      </c>
      <c r="J7" s="14">
        <v>6</v>
      </c>
      <c r="K7" s="14">
        <v>7</v>
      </c>
      <c r="L7" s="14">
        <v>8</v>
      </c>
      <c r="M7" s="14">
        <v>10</v>
      </c>
      <c r="N7" s="14">
        <v>11</v>
      </c>
      <c r="O7" s="14">
        <v>12</v>
      </c>
      <c r="P7" s="14">
        <v>13</v>
      </c>
      <c r="Q7" s="14">
        <v>16</v>
      </c>
      <c r="R7" s="14">
        <v>17</v>
      </c>
      <c r="S7" s="14">
        <v>21</v>
      </c>
      <c r="T7" s="14">
        <v>24</v>
      </c>
      <c r="U7" s="14">
        <v>25</v>
      </c>
      <c r="V7" s="14"/>
      <c r="W7" s="17">
        <f t="shared" si="0"/>
        <v>10</v>
      </c>
      <c r="X7" s="53"/>
      <c r="Y7" s="69" t="s">
        <v>45</v>
      </c>
      <c r="Z7" s="30">
        <f>COUNTIF(W:W,11)</f>
        <v>21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4</v>
      </c>
      <c r="H8" s="14">
        <v>7</v>
      </c>
      <c r="I8" s="14">
        <v>8</v>
      </c>
      <c r="J8" s="14">
        <v>11</v>
      </c>
      <c r="K8" s="14">
        <v>12</v>
      </c>
      <c r="L8" s="14">
        <v>13</v>
      </c>
      <c r="M8" s="14">
        <v>15</v>
      </c>
      <c r="N8" s="14">
        <v>18</v>
      </c>
      <c r="O8" s="14">
        <v>19</v>
      </c>
      <c r="P8" s="14">
        <v>20</v>
      </c>
      <c r="Q8" s="14">
        <v>22</v>
      </c>
      <c r="R8" s="14">
        <v>23</v>
      </c>
      <c r="S8" s="14">
        <v>24</v>
      </c>
      <c r="T8" s="14">
        <v>25</v>
      </c>
      <c r="U8" s="14"/>
      <c r="V8" s="14"/>
      <c r="W8" s="17">
        <f t="shared" si="0"/>
        <v>10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7</v>
      </c>
      <c r="K9" s="14">
        <v>10</v>
      </c>
      <c r="L9" s="14">
        <v>11</v>
      </c>
      <c r="M9" s="14">
        <v>13</v>
      </c>
      <c r="N9" s="14">
        <v>14</v>
      </c>
      <c r="O9" s="14">
        <v>15</v>
      </c>
      <c r="P9" s="14">
        <v>18</v>
      </c>
      <c r="Q9" s="14">
        <v>19</v>
      </c>
      <c r="R9" s="14">
        <v>20</v>
      </c>
      <c r="S9" s="14">
        <v>22</v>
      </c>
      <c r="T9" s="14">
        <v>24</v>
      </c>
      <c r="U9" s="14"/>
      <c r="V9" s="14"/>
      <c r="W9" s="17">
        <f t="shared" si="0"/>
        <v>12</v>
      </c>
      <c r="X9" s="53"/>
      <c r="Y9" s="37" t="s">
        <v>21</v>
      </c>
      <c r="Z9" s="35">
        <f>COUNTIF(W:W,0)</f>
        <v>71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1</v>
      </c>
      <c r="F10" s="14">
        <v>5</v>
      </c>
      <c r="G10" s="14">
        <v>7</v>
      </c>
      <c r="H10" s="14">
        <v>8</v>
      </c>
      <c r="I10" s="14">
        <v>9</v>
      </c>
      <c r="J10" s="14">
        <v>10</v>
      </c>
      <c r="K10" s="14">
        <v>12</v>
      </c>
      <c r="L10" s="14">
        <v>13</v>
      </c>
      <c r="M10" s="14">
        <v>15</v>
      </c>
      <c r="N10" s="14">
        <v>16</v>
      </c>
      <c r="O10" s="14">
        <v>17</v>
      </c>
      <c r="P10" s="14">
        <v>19</v>
      </c>
      <c r="Q10" s="14">
        <v>20</v>
      </c>
      <c r="R10" s="14">
        <v>23</v>
      </c>
      <c r="S10" s="14">
        <v>24</v>
      </c>
      <c r="T10" s="14">
        <v>25</v>
      </c>
      <c r="U10" s="14"/>
      <c r="V10" s="14"/>
      <c r="W10" s="17">
        <f t="shared" si="0"/>
        <v>9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1</v>
      </c>
      <c r="D11" s="54"/>
      <c r="E11" s="14">
        <v>11</v>
      </c>
      <c r="F11" s="14">
        <v>12</v>
      </c>
      <c r="G11" s="14">
        <v>13</v>
      </c>
      <c r="H11" s="14">
        <v>14</v>
      </c>
      <c r="I11" s="14">
        <v>15</v>
      </c>
      <c r="J11" s="14">
        <v>16</v>
      </c>
      <c r="K11" s="14">
        <v>17</v>
      </c>
      <c r="L11" s="14">
        <v>18</v>
      </c>
      <c r="M11" s="14">
        <v>19</v>
      </c>
      <c r="N11" s="14">
        <v>20</v>
      </c>
      <c r="O11" s="14">
        <v>21</v>
      </c>
      <c r="P11" s="14">
        <v>22</v>
      </c>
      <c r="Q11" s="14">
        <v>23</v>
      </c>
      <c r="R11" s="14">
        <v>24</v>
      </c>
      <c r="S11" s="14">
        <v>25</v>
      </c>
      <c r="T11" s="14"/>
      <c r="U11" s="14"/>
      <c r="V11" s="14"/>
      <c r="W11" s="17">
        <f t="shared" si="0"/>
        <v>8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4">
        <v>10</v>
      </c>
      <c r="O12" s="14">
        <v>11</v>
      </c>
      <c r="P12" s="14">
        <v>12</v>
      </c>
      <c r="Q12" s="14">
        <v>13</v>
      </c>
      <c r="R12" s="14">
        <v>14</v>
      </c>
      <c r="S12" s="14">
        <v>15</v>
      </c>
      <c r="T12" s="14"/>
      <c r="U12" s="14"/>
      <c r="V12" s="14"/>
      <c r="W12" s="17">
        <f t="shared" si="0"/>
        <v>9</v>
      </c>
      <c r="Z12" s="40">
        <v>1</v>
      </c>
      <c r="AA12" s="41">
        <f>COUNTIF($E$2:$V$308,Z12)</f>
        <v>81</v>
      </c>
      <c r="AC12" s="42">
        <v>21</v>
      </c>
      <c r="AD12" s="43">
        <f>COUNTIF($E$2:$V$308,AC12)</f>
        <v>82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/>
      <c r="D13" s="54"/>
      <c r="E13" s="14">
        <v>6</v>
      </c>
      <c r="F13" s="14">
        <v>7</v>
      </c>
      <c r="G13" s="14">
        <v>8</v>
      </c>
      <c r="H13" s="14">
        <v>9</v>
      </c>
      <c r="I13" s="14">
        <v>10</v>
      </c>
      <c r="J13" s="14">
        <v>11</v>
      </c>
      <c r="K13" s="14">
        <v>12</v>
      </c>
      <c r="L13" s="14">
        <v>13</v>
      </c>
      <c r="M13" s="14">
        <v>14</v>
      </c>
      <c r="N13" s="14">
        <v>15</v>
      </c>
      <c r="O13" s="14">
        <v>16</v>
      </c>
      <c r="P13" s="14">
        <v>17</v>
      </c>
      <c r="Q13" s="14">
        <v>18</v>
      </c>
      <c r="R13" s="14">
        <v>19</v>
      </c>
      <c r="S13" s="14">
        <v>20</v>
      </c>
      <c r="T13" s="14"/>
      <c r="U13" s="14"/>
      <c r="V13" s="14"/>
      <c r="W13" s="17">
        <f t="shared" si="0"/>
        <v>8</v>
      </c>
      <c r="Z13" s="42">
        <v>2</v>
      </c>
      <c r="AA13" s="43">
        <f>COUNTIF($E$2:$V$308,Z13)</f>
        <v>84</v>
      </c>
      <c r="AC13" s="42">
        <v>22</v>
      </c>
      <c r="AD13" s="43">
        <f t="shared" ref="AD13:AD16" si="1">COUNTIF($E$2:$V$308,AC13)</f>
        <v>63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2</v>
      </c>
      <c r="D14" s="54"/>
      <c r="E14" s="14">
        <v>1</v>
      </c>
      <c r="F14" s="14">
        <v>3</v>
      </c>
      <c r="G14" s="14">
        <v>6</v>
      </c>
      <c r="H14" s="14">
        <v>9</v>
      </c>
      <c r="I14" s="14">
        <v>10</v>
      </c>
      <c r="J14" s="14">
        <v>11</v>
      </c>
      <c r="K14" s="14">
        <v>13</v>
      </c>
      <c r="L14" s="14">
        <v>14</v>
      </c>
      <c r="M14" s="14">
        <v>15</v>
      </c>
      <c r="N14" s="14">
        <v>16</v>
      </c>
      <c r="O14" s="14">
        <v>17</v>
      </c>
      <c r="P14" s="14">
        <v>19</v>
      </c>
      <c r="Q14" s="14">
        <v>23</v>
      </c>
      <c r="R14" s="14">
        <v>24</v>
      </c>
      <c r="S14" s="14">
        <v>25</v>
      </c>
      <c r="T14" s="14"/>
      <c r="U14" s="14"/>
      <c r="V14" s="14"/>
      <c r="W14" s="17">
        <f t="shared" si="0"/>
        <v>10</v>
      </c>
      <c r="Z14" s="42">
        <v>3</v>
      </c>
      <c r="AA14" s="43">
        <f t="shared" ref="AA14:AA31" si="2">COUNTIF($E$2:$V$308,Z14)</f>
        <v>76</v>
      </c>
      <c r="AC14" s="42">
        <v>23</v>
      </c>
      <c r="AD14" s="43">
        <f t="shared" si="1"/>
        <v>84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>
        <v>2</v>
      </c>
      <c r="F15" s="14">
        <v>3</v>
      </c>
      <c r="G15" s="14">
        <v>4</v>
      </c>
      <c r="H15" s="14">
        <v>6</v>
      </c>
      <c r="I15" s="14">
        <v>7</v>
      </c>
      <c r="J15" s="14">
        <v>8</v>
      </c>
      <c r="K15" s="14">
        <v>9</v>
      </c>
      <c r="L15" s="14">
        <v>10</v>
      </c>
      <c r="M15" s="14">
        <v>12</v>
      </c>
      <c r="N15" s="14">
        <v>15</v>
      </c>
      <c r="O15" s="14">
        <v>16</v>
      </c>
      <c r="P15" s="14">
        <v>19</v>
      </c>
      <c r="Q15" s="14">
        <v>21</v>
      </c>
      <c r="R15" s="14">
        <v>23</v>
      </c>
      <c r="S15" s="14">
        <v>24</v>
      </c>
      <c r="T15" s="14"/>
      <c r="U15" s="14"/>
      <c r="V15" s="14"/>
      <c r="W15" s="17">
        <f t="shared" si="0"/>
        <v>8</v>
      </c>
      <c r="Z15" s="42">
        <v>4</v>
      </c>
      <c r="AA15" s="43">
        <f t="shared" si="2"/>
        <v>79</v>
      </c>
      <c r="AC15" s="42">
        <v>24</v>
      </c>
      <c r="AD15" s="43">
        <f t="shared" si="1"/>
        <v>78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>
        <v>1</v>
      </c>
      <c r="F16" s="14">
        <v>4</v>
      </c>
      <c r="G16" s="14">
        <v>5</v>
      </c>
      <c r="H16" s="14">
        <v>6</v>
      </c>
      <c r="I16" s="14">
        <v>7</v>
      </c>
      <c r="J16" s="14">
        <v>8</v>
      </c>
      <c r="K16" s="14">
        <v>12</v>
      </c>
      <c r="L16" s="14">
        <v>13</v>
      </c>
      <c r="M16" s="14">
        <v>14</v>
      </c>
      <c r="N16" s="14">
        <v>16</v>
      </c>
      <c r="O16" s="14">
        <v>17</v>
      </c>
      <c r="P16" s="14">
        <v>19</v>
      </c>
      <c r="Q16" s="14">
        <v>21</v>
      </c>
      <c r="R16" s="14">
        <v>22</v>
      </c>
      <c r="S16" s="14">
        <v>25</v>
      </c>
      <c r="T16" s="14"/>
      <c r="U16" s="14"/>
      <c r="V16" s="14"/>
      <c r="W16" s="17">
        <f t="shared" si="0"/>
        <v>8</v>
      </c>
      <c r="Z16" s="42">
        <v>5</v>
      </c>
      <c r="AA16" s="43">
        <f t="shared" si="2"/>
        <v>85</v>
      </c>
      <c r="AC16" s="42">
        <v>25</v>
      </c>
      <c r="AD16" s="43">
        <f t="shared" si="1"/>
        <v>78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>
        <v>1</v>
      </c>
      <c r="D17" s="54"/>
      <c r="E17" s="14">
        <v>1</v>
      </c>
      <c r="F17" s="14">
        <v>3</v>
      </c>
      <c r="G17" s="14">
        <v>5</v>
      </c>
      <c r="H17" s="14">
        <v>8</v>
      </c>
      <c r="I17" s="14">
        <v>10</v>
      </c>
      <c r="J17" s="14">
        <v>11</v>
      </c>
      <c r="K17" s="14">
        <v>12</v>
      </c>
      <c r="L17" s="14">
        <v>14</v>
      </c>
      <c r="M17" s="14">
        <v>15</v>
      </c>
      <c r="N17" s="14">
        <v>16</v>
      </c>
      <c r="O17" s="14">
        <v>17</v>
      </c>
      <c r="P17" s="14">
        <v>20</v>
      </c>
      <c r="Q17" s="14">
        <v>23</v>
      </c>
      <c r="R17" s="14">
        <v>24</v>
      </c>
      <c r="S17" s="14">
        <v>25</v>
      </c>
      <c r="T17" s="14"/>
      <c r="U17" s="14"/>
      <c r="V17" s="14"/>
      <c r="W17" s="17">
        <f t="shared" si="0"/>
        <v>10</v>
      </c>
      <c r="Z17" s="42">
        <v>6</v>
      </c>
      <c r="AA17" s="43">
        <f t="shared" si="2"/>
        <v>83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>
        <v>2</v>
      </c>
      <c r="F18" s="14">
        <v>7</v>
      </c>
      <c r="G18" s="14">
        <v>8</v>
      </c>
      <c r="H18" s="14">
        <v>9</v>
      </c>
      <c r="I18" s="14">
        <v>11</v>
      </c>
      <c r="J18" s="14">
        <v>13</v>
      </c>
      <c r="K18" s="14">
        <v>14</v>
      </c>
      <c r="L18" s="14">
        <v>15</v>
      </c>
      <c r="M18" s="14">
        <v>17</v>
      </c>
      <c r="N18" s="14">
        <v>18</v>
      </c>
      <c r="O18" s="14">
        <v>19</v>
      </c>
      <c r="P18" s="14">
        <v>20</v>
      </c>
      <c r="Q18" s="14">
        <v>21</v>
      </c>
      <c r="R18" s="14">
        <v>22</v>
      </c>
      <c r="S18" s="14">
        <v>24</v>
      </c>
      <c r="T18" s="14"/>
      <c r="U18" s="14"/>
      <c r="V18" s="14"/>
      <c r="W18" s="17">
        <f t="shared" si="0"/>
        <v>7</v>
      </c>
      <c r="Z18" s="42">
        <v>7</v>
      </c>
      <c r="AA18" s="43">
        <f t="shared" si="2"/>
        <v>80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1</v>
      </c>
      <c r="D19" s="54"/>
      <c r="E19" s="14">
        <v>1</v>
      </c>
      <c r="F19" s="14">
        <v>3</v>
      </c>
      <c r="G19" s="14">
        <v>4</v>
      </c>
      <c r="H19" s="14">
        <v>5</v>
      </c>
      <c r="I19" s="14">
        <v>6</v>
      </c>
      <c r="J19" s="14">
        <v>8</v>
      </c>
      <c r="K19" s="14">
        <v>9</v>
      </c>
      <c r="L19" s="14">
        <v>11</v>
      </c>
      <c r="M19" s="14">
        <v>12</v>
      </c>
      <c r="N19" s="14">
        <v>14</v>
      </c>
      <c r="O19" s="14">
        <v>16</v>
      </c>
      <c r="P19" s="14">
        <v>17</v>
      </c>
      <c r="Q19" s="14">
        <v>18</v>
      </c>
      <c r="R19" s="14">
        <v>19</v>
      </c>
      <c r="S19" s="14">
        <v>25</v>
      </c>
      <c r="T19" s="14"/>
      <c r="U19" s="14"/>
      <c r="V19" s="14"/>
      <c r="W19" s="17">
        <f t="shared" si="0"/>
        <v>10</v>
      </c>
      <c r="Z19" s="42">
        <v>8</v>
      </c>
      <c r="AA19" s="43">
        <f t="shared" si="2"/>
        <v>84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>
        <v>1</v>
      </c>
      <c r="F20" s="14">
        <v>2</v>
      </c>
      <c r="G20" s="14">
        <v>7</v>
      </c>
      <c r="H20" s="14">
        <v>8</v>
      </c>
      <c r="I20" s="14">
        <v>9</v>
      </c>
      <c r="J20" s="14">
        <v>13</v>
      </c>
      <c r="K20" s="14">
        <v>16</v>
      </c>
      <c r="L20" s="14">
        <v>17</v>
      </c>
      <c r="M20" s="14">
        <v>19</v>
      </c>
      <c r="N20" s="14">
        <v>20</v>
      </c>
      <c r="O20" s="14">
        <v>21</v>
      </c>
      <c r="P20" s="14">
        <v>22</v>
      </c>
      <c r="Q20" s="14">
        <v>23</v>
      </c>
      <c r="R20" s="14">
        <v>24</v>
      </c>
      <c r="S20" s="14">
        <v>25</v>
      </c>
      <c r="T20" s="14"/>
      <c r="U20" s="14"/>
      <c r="V20" s="14"/>
      <c r="W20" s="17">
        <f t="shared" si="0"/>
        <v>7</v>
      </c>
      <c r="Z20" s="42">
        <v>9</v>
      </c>
      <c r="AA20" s="43">
        <f t="shared" si="2"/>
        <v>74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>
        <v>1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13</v>
      </c>
      <c r="M21" s="14">
        <v>16</v>
      </c>
      <c r="N21" s="14">
        <v>17</v>
      </c>
      <c r="O21" s="14">
        <v>18</v>
      </c>
      <c r="P21" s="14">
        <v>19</v>
      </c>
      <c r="Q21" s="14">
        <v>20</v>
      </c>
      <c r="R21" s="14">
        <v>21</v>
      </c>
      <c r="S21" s="14">
        <v>25</v>
      </c>
      <c r="T21" s="14"/>
      <c r="U21" s="14"/>
      <c r="V21" s="14"/>
      <c r="W21" s="17">
        <f t="shared" si="0"/>
        <v>9</v>
      </c>
      <c r="Z21" s="42">
        <v>10</v>
      </c>
      <c r="AA21" s="43">
        <f t="shared" si="2"/>
        <v>82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>
        <v>2</v>
      </c>
      <c r="F22" s="14">
        <v>3</v>
      </c>
      <c r="G22" s="14">
        <v>4</v>
      </c>
      <c r="H22" s="14">
        <v>5</v>
      </c>
      <c r="I22" s="14">
        <v>6</v>
      </c>
      <c r="J22" s="14">
        <v>7</v>
      </c>
      <c r="K22" s="14">
        <v>8</v>
      </c>
      <c r="L22" s="14">
        <v>11</v>
      </c>
      <c r="M22" s="14">
        <v>12</v>
      </c>
      <c r="N22" s="14">
        <v>13</v>
      </c>
      <c r="O22" s="14">
        <v>19</v>
      </c>
      <c r="P22" s="14">
        <v>20</v>
      </c>
      <c r="Q22" s="14">
        <v>22</v>
      </c>
      <c r="R22" s="14">
        <v>23</v>
      </c>
      <c r="S22" s="14">
        <v>24</v>
      </c>
      <c r="T22" s="14"/>
      <c r="U22" s="14"/>
      <c r="V22" s="14"/>
      <c r="W22" s="17">
        <f t="shared" si="0"/>
        <v>10</v>
      </c>
      <c r="Z22" s="42">
        <v>11</v>
      </c>
      <c r="AA22" s="43">
        <f t="shared" si="2"/>
        <v>79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1</v>
      </c>
      <c r="D23" s="54"/>
      <c r="E23" s="14">
        <v>1</v>
      </c>
      <c r="F23" s="14">
        <v>2</v>
      </c>
      <c r="G23" s="14">
        <v>3</v>
      </c>
      <c r="H23" s="14">
        <v>4</v>
      </c>
      <c r="I23" s="14">
        <v>5</v>
      </c>
      <c r="J23" s="14">
        <v>11</v>
      </c>
      <c r="K23" s="14">
        <v>12</v>
      </c>
      <c r="L23" s="14">
        <v>13</v>
      </c>
      <c r="M23" s="14">
        <v>14</v>
      </c>
      <c r="N23" s="14">
        <v>15</v>
      </c>
      <c r="O23" s="14">
        <v>21</v>
      </c>
      <c r="P23" s="14">
        <v>22</v>
      </c>
      <c r="Q23" s="14">
        <v>23</v>
      </c>
      <c r="R23" s="14">
        <v>24</v>
      </c>
      <c r="S23" s="14">
        <v>25</v>
      </c>
      <c r="T23" s="14"/>
      <c r="U23" s="14"/>
      <c r="V23" s="14"/>
      <c r="W23" s="17">
        <f t="shared" si="0"/>
        <v>9</v>
      </c>
      <c r="Z23" s="42">
        <v>12</v>
      </c>
      <c r="AA23" s="43">
        <f t="shared" si="2"/>
        <v>78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>
        <v>1</v>
      </c>
      <c r="F24" s="14">
        <v>2</v>
      </c>
      <c r="G24" s="14">
        <v>4</v>
      </c>
      <c r="H24" s="14">
        <v>5</v>
      </c>
      <c r="I24" s="14">
        <v>8</v>
      </c>
      <c r="J24" s="14">
        <v>9</v>
      </c>
      <c r="K24" s="14">
        <v>11</v>
      </c>
      <c r="L24" s="14">
        <v>12</v>
      </c>
      <c r="M24" s="14">
        <v>15</v>
      </c>
      <c r="N24" s="14">
        <v>16</v>
      </c>
      <c r="O24" s="14">
        <v>18</v>
      </c>
      <c r="P24" s="14">
        <v>19</v>
      </c>
      <c r="Q24" s="14">
        <v>20</v>
      </c>
      <c r="R24" s="14">
        <v>21</v>
      </c>
      <c r="S24" s="14">
        <v>25</v>
      </c>
      <c r="T24" s="14"/>
      <c r="U24" s="14"/>
      <c r="V24" s="14"/>
      <c r="W24" s="17">
        <f t="shared" si="0"/>
        <v>8</v>
      </c>
      <c r="Z24" s="42">
        <v>13</v>
      </c>
      <c r="AA24" s="43">
        <f t="shared" si="2"/>
        <v>74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S</v>
      </c>
      <c r="E25" s="14">
        <v>2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L25" s="14">
        <v>11</v>
      </c>
      <c r="M25" s="14">
        <v>12</v>
      </c>
      <c r="N25" s="14">
        <v>13</v>
      </c>
      <c r="O25" s="14">
        <v>14</v>
      </c>
      <c r="P25" s="14">
        <v>15</v>
      </c>
      <c r="Q25" s="14">
        <v>19</v>
      </c>
      <c r="R25" s="14">
        <v>23</v>
      </c>
      <c r="S25" s="14">
        <v>24</v>
      </c>
      <c r="T25" s="14"/>
      <c r="U25" s="14"/>
      <c r="V25" s="14"/>
      <c r="W25" s="17">
        <f t="shared" si="0"/>
        <v>9</v>
      </c>
      <c r="Z25" s="42">
        <v>14</v>
      </c>
      <c r="AA25" s="43">
        <f t="shared" si="2"/>
        <v>75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S</v>
      </c>
      <c r="E26" s="14">
        <v>1</v>
      </c>
      <c r="F26" s="14">
        <v>4</v>
      </c>
      <c r="G26" s="14">
        <v>6</v>
      </c>
      <c r="H26" s="14">
        <v>7</v>
      </c>
      <c r="I26" s="14">
        <v>9</v>
      </c>
      <c r="J26" s="14">
        <v>10</v>
      </c>
      <c r="K26" s="14">
        <v>11</v>
      </c>
      <c r="L26" s="14">
        <v>13</v>
      </c>
      <c r="M26" s="14">
        <v>14</v>
      </c>
      <c r="N26" s="14">
        <v>16</v>
      </c>
      <c r="O26" s="14">
        <v>19</v>
      </c>
      <c r="P26" s="14">
        <v>20</v>
      </c>
      <c r="Q26" s="14">
        <v>21</v>
      </c>
      <c r="R26" s="14">
        <v>23</v>
      </c>
      <c r="S26" s="14">
        <v>24</v>
      </c>
      <c r="T26" s="14"/>
      <c r="U26" s="14"/>
      <c r="V26" s="14"/>
      <c r="W26" s="17">
        <f t="shared" si="0"/>
        <v>11</v>
      </c>
      <c r="Z26" s="42">
        <v>15</v>
      </c>
      <c r="AA26" s="43">
        <f t="shared" si="2"/>
        <v>81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S</v>
      </c>
      <c r="E27" s="14">
        <v>2</v>
      </c>
      <c r="F27" s="14">
        <v>3</v>
      </c>
      <c r="G27" s="14">
        <v>8</v>
      </c>
      <c r="H27" s="14">
        <v>11</v>
      </c>
      <c r="I27" s="14">
        <v>13</v>
      </c>
      <c r="J27" s="14">
        <v>14</v>
      </c>
      <c r="K27" s="14">
        <v>15</v>
      </c>
      <c r="L27" s="14">
        <v>16</v>
      </c>
      <c r="M27" s="14">
        <v>18</v>
      </c>
      <c r="N27" s="14">
        <v>19</v>
      </c>
      <c r="O27" s="14">
        <v>20</v>
      </c>
      <c r="P27" s="14">
        <v>21</v>
      </c>
      <c r="Q27" s="14">
        <v>23</v>
      </c>
      <c r="R27" s="14">
        <v>24</v>
      </c>
      <c r="S27" s="14">
        <v>25</v>
      </c>
      <c r="T27" s="14"/>
      <c r="U27" s="14"/>
      <c r="V27" s="14"/>
      <c r="W27" s="17">
        <f t="shared" si="0"/>
        <v>9</v>
      </c>
      <c r="Z27" s="42">
        <v>16</v>
      </c>
      <c r="AA27" s="43">
        <f t="shared" si="2"/>
        <v>74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S</v>
      </c>
      <c r="E28" s="14">
        <v>1</v>
      </c>
      <c r="F28" s="14">
        <v>3</v>
      </c>
      <c r="G28" s="14">
        <v>5</v>
      </c>
      <c r="H28" s="14">
        <v>7</v>
      </c>
      <c r="I28" s="14">
        <v>8</v>
      </c>
      <c r="J28" s="14">
        <v>10</v>
      </c>
      <c r="K28" s="14">
        <v>11</v>
      </c>
      <c r="L28" s="14">
        <v>13</v>
      </c>
      <c r="M28" s="14">
        <v>14</v>
      </c>
      <c r="N28" s="14">
        <v>15</v>
      </c>
      <c r="O28" s="14">
        <v>17</v>
      </c>
      <c r="P28" s="14">
        <v>18</v>
      </c>
      <c r="Q28" s="14">
        <v>23</v>
      </c>
      <c r="R28" s="14">
        <v>24</v>
      </c>
      <c r="S28" s="14">
        <v>25</v>
      </c>
      <c r="T28" s="14"/>
      <c r="U28" s="14"/>
      <c r="V28" s="14"/>
      <c r="W28" s="17">
        <f t="shared" si="0"/>
        <v>11</v>
      </c>
      <c r="Z28" s="42">
        <v>17</v>
      </c>
      <c r="AA28" s="43">
        <f t="shared" si="2"/>
        <v>75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S</v>
      </c>
      <c r="E29" s="14">
        <v>1</v>
      </c>
      <c r="F29" s="14">
        <v>2</v>
      </c>
      <c r="G29" s="14">
        <v>4</v>
      </c>
      <c r="H29" s="14">
        <v>5</v>
      </c>
      <c r="I29" s="14">
        <v>6</v>
      </c>
      <c r="J29" s="14">
        <v>9</v>
      </c>
      <c r="K29" s="14">
        <v>10</v>
      </c>
      <c r="L29" s="14">
        <v>11</v>
      </c>
      <c r="M29" s="14">
        <v>12</v>
      </c>
      <c r="N29" s="14">
        <v>14</v>
      </c>
      <c r="O29" s="14">
        <v>15</v>
      </c>
      <c r="P29" s="14">
        <v>17</v>
      </c>
      <c r="Q29" s="14">
        <v>23</v>
      </c>
      <c r="R29" s="14">
        <v>24</v>
      </c>
      <c r="S29" s="14">
        <v>25</v>
      </c>
      <c r="T29" s="14"/>
      <c r="U29" s="14"/>
      <c r="V29" s="14"/>
      <c r="W29" s="17">
        <f t="shared" si="0"/>
        <v>10</v>
      </c>
      <c r="Z29" s="42">
        <v>18</v>
      </c>
      <c r="AA29" s="43">
        <f t="shared" si="2"/>
        <v>77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S</v>
      </c>
      <c r="E30" s="14">
        <v>1</v>
      </c>
      <c r="F30" s="14">
        <v>2</v>
      </c>
      <c r="G30" s="14">
        <v>4</v>
      </c>
      <c r="H30" s="14">
        <v>6</v>
      </c>
      <c r="I30" s="14">
        <v>7</v>
      </c>
      <c r="J30" s="14">
        <v>8</v>
      </c>
      <c r="K30" s="14">
        <v>11</v>
      </c>
      <c r="L30" s="14">
        <v>12</v>
      </c>
      <c r="M30" s="14">
        <v>13</v>
      </c>
      <c r="N30" s="14">
        <v>14</v>
      </c>
      <c r="O30" s="14">
        <v>15</v>
      </c>
      <c r="P30" s="14">
        <v>18</v>
      </c>
      <c r="Q30" s="14">
        <v>20</v>
      </c>
      <c r="R30" s="14">
        <v>21</v>
      </c>
      <c r="S30" s="14">
        <v>25</v>
      </c>
      <c r="T30" s="14"/>
      <c r="U30" s="14"/>
      <c r="V30" s="14"/>
      <c r="W30" s="17">
        <f t="shared" si="0"/>
        <v>9</v>
      </c>
      <c r="Z30" s="42">
        <v>19</v>
      </c>
      <c r="AA30" s="43">
        <f t="shared" si="2"/>
        <v>80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S</v>
      </c>
      <c r="E31" s="14">
        <v>7</v>
      </c>
      <c r="F31" s="14">
        <v>8</v>
      </c>
      <c r="G31" s="14">
        <v>9</v>
      </c>
      <c r="H31" s="14">
        <v>11</v>
      </c>
      <c r="I31" s="14">
        <v>12</v>
      </c>
      <c r="J31" s="14">
        <v>13</v>
      </c>
      <c r="K31" s="14">
        <v>15</v>
      </c>
      <c r="L31" s="14">
        <v>16</v>
      </c>
      <c r="M31" s="14">
        <v>17</v>
      </c>
      <c r="N31" s="14">
        <v>18</v>
      </c>
      <c r="O31" s="14">
        <v>19</v>
      </c>
      <c r="P31" s="14">
        <v>20</v>
      </c>
      <c r="Q31" s="14">
        <v>21</v>
      </c>
      <c r="R31" s="14">
        <v>23</v>
      </c>
      <c r="S31" s="14">
        <v>24</v>
      </c>
      <c r="T31" s="14"/>
      <c r="U31" s="14"/>
      <c r="V31" s="14"/>
      <c r="W31" s="17">
        <f t="shared" si="0"/>
        <v>7</v>
      </c>
      <c r="Z31" s="42">
        <v>20</v>
      </c>
      <c r="AA31" s="43">
        <f t="shared" si="2"/>
        <v>78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S</v>
      </c>
      <c r="E32" s="14">
        <v>2</v>
      </c>
      <c r="F32" s="14">
        <v>3</v>
      </c>
      <c r="G32" s="14">
        <v>5</v>
      </c>
      <c r="H32" s="14">
        <v>6</v>
      </c>
      <c r="I32" s="14">
        <v>7</v>
      </c>
      <c r="J32" s="14">
        <v>8</v>
      </c>
      <c r="K32" s="14">
        <v>9</v>
      </c>
      <c r="L32" s="14">
        <v>10</v>
      </c>
      <c r="M32" s="14">
        <v>12</v>
      </c>
      <c r="N32" s="14">
        <v>13</v>
      </c>
      <c r="O32" s="14">
        <v>14</v>
      </c>
      <c r="P32" s="14">
        <v>21</v>
      </c>
      <c r="Q32" s="14">
        <v>22</v>
      </c>
      <c r="R32" s="14">
        <v>23</v>
      </c>
      <c r="S32" s="14">
        <v>24</v>
      </c>
      <c r="T32" s="14"/>
      <c r="U32" s="14"/>
      <c r="V32" s="14"/>
      <c r="W32" s="17">
        <f t="shared" si="0"/>
        <v>8</v>
      </c>
    </row>
    <row r="33" spans="1:23" x14ac:dyDescent="0.25">
      <c r="A33" s="19">
        <v>32</v>
      </c>
      <c r="B33" s="44"/>
      <c r="C33" s="20"/>
      <c r="D33" s="54" t="str">
        <f t="shared" si="3"/>
        <v>S</v>
      </c>
      <c r="E33" s="14">
        <v>2</v>
      </c>
      <c r="F33" s="14">
        <v>3</v>
      </c>
      <c r="G33" s="14">
        <v>4</v>
      </c>
      <c r="H33" s="14">
        <v>7</v>
      </c>
      <c r="I33" s="14">
        <v>8</v>
      </c>
      <c r="J33" s="14">
        <v>9</v>
      </c>
      <c r="K33" s="14">
        <v>10</v>
      </c>
      <c r="L33" s="14">
        <v>16</v>
      </c>
      <c r="M33" s="14">
        <v>17</v>
      </c>
      <c r="N33" s="14">
        <v>18</v>
      </c>
      <c r="O33" s="14">
        <v>20</v>
      </c>
      <c r="P33" s="14">
        <v>21</v>
      </c>
      <c r="Q33" s="14">
        <v>22</v>
      </c>
      <c r="R33" s="14">
        <v>23</v>
      </c>
      <c r="S33" s="14">
        <v>25</v>
      </c>
      <c r="T33" s="14"/>
      <c r="U33" s="14"/>
      <c r="V33" s="14"/>
      <c r="W33" s="17">
        <f t="shared" si="0"/>
        <v>8</v>
      </c>
    </row>
    <row r="34" spans="1:23" x14ac:dyDescent="0.25">
      <c r="A34" s="19">
        <v>33</v>
      </c>
      <c r="B34" s="44"/>
      <c r="C34" s="20"/>
      <c r="D34" s="54" t="str">
        <f t="shared" si="3"/>
        <v>S</v>
      </c>
      <c r="E34" s="14">
        <v>2</v>
      </c>
      <c r="F34" s="14">
        <v>3</v>
      </c>
      <c r="G34" s="14">
        <v>5</v>
      </c>
      <c r="H34" s="14">
        <v>8</v>
      </c>
      <c r="I34" s="14">
        <v>9</v>
      </c>
      <c r="J34" s="14">
        <v>10</v>
      </c>
      <c r="K34" s="14">
        <v>11</v>
      </c>
      <c r="L34" s="14">
        <v>13</v>
      </c>
      <c r="M34" s="14">
        <v>14</v>
      </c>
      <c r="N34" s="14">
        <v>15</v>
      </c>
      <c r="O34" s="14">
        <v>19</v>
      </c>
      <c r="P34" s="14">
        <v>20</v>
      </c>
      <c r="Q34" s="14">
        <v>21</v>
      </c>
      <c r="R34" s="14">
        <v>23</v>
      </c>
      <c r="S34" s="14">
        <v>25</v>
      </c>
      <c r="T34" s="14"/>
      <c r="U34" s="14"/>
      <c r="V34" s="14"/>
      <c r="W34" s="17">
        <f t="shared" si="0"/>
        <v>9</v>
      </c>
    </row>
    <row r="35" spans="1:23" x14ac:dyDescent="0.25">
      <c r="A35" s="19">
        <v>34</v>
      </c>
      <c r="B35" s="44"/>
      <c r="C35" s="20"/>
      <c r="D35" s="54" t="str">
        <f t="shared" si="3"/>
        <v>S</v>
      </c>
      <c r="E35" s="14">
        <v>1</v>
      </c>
      <c r="F35" s="14">
        <v>2</v>
      </c>
      <c r="G35" s="14">
        <v>4</v>
      </c>
      <c r="H35" s="14">
        <v>5</v>
      </c>
      <c r="I35" s="14">
        <v>7</v>
      </c>
      <c r="J35" s="14">
        <v>8</v>
      </c>
      <c r="K35" s="14">
        <v>11</v>
      </c>
      <c r="L35" s="14">
        <v>15</v>
      </c>
      <c r="M35" s="14">
        <v>17</v>
      </c>
      <c r="N35" s="14">
        <v>18</v>
      </c>
      <c r="O35" s="14">
        <v>19</v>
      </c>
      <c r="P35" s="14">
        <v>20</v>
      </c>
      <c r="Q35" s="14">
        <v>21</v>
      </c>
      <c r="R35" s="14">
        <v>24</v>
      </c>
      <c r="S35" s="14">
        <v>25</v>
      </c>
      <c r="T35" s="14"/>
      <c r="U35" s="14"/>
      <c r="V35" s="14"/>
      <c r="W35" s="17">
        <f t="shared" si="0"/>
        <v>10</v>
      </c>
    </row>
    <row r="36" spans="1:23" x14ac:dyDescent="0.25">
      <c r="A36" s="19">
        <v>35</v>
      </c>
      <c r="B36" s="44"/>
      <c r="C36" s="20"/>
      <c r="D36" s="54" t="str">
        <f t="shared" si="3"/>
        <v>S</v>
      </c>
      <c r="E36" s="14">
        <v>2</v>
      </c>
      <c r="F36" s="14">
        <v>3</v>
      </c>
      <c r="G36" s="14">
        <v>4</v>
      </c>
      <c r="H36" s="14">
        <v>6</v>
      </c>
      <c r="I36" s="14">
        <v>10</v>
      </c>
      <c r="J36" s="14">
        <v>12</v>
      </c>
      <c r="K36" s="14">
        <v>13</v>
      </c>
      <c r="L36" s="14">
        <v>14</v>
      </c>
      <c r="M36" s="14">
        <v>15</v>
      </c>
      <c r="N36" s="14">
        <v>16</v>
      </c>
      <c r="O36" s="14">
        <v>18</v>
      </c>
      <c r="P36" s="14">
        <v>21</v>
      </c>
      <c r="Q36" s="14">
        <v>23</v>
      </c>
      <c r="R36" s="14">
        <v>24</v>
      </c>
      <c r="S36" s="14">
        <v>25</v>
      </c>
      <c r="T36" s="14"/>
      <c r="U36" s="14"/>
      <c r="V36" s="14"/>
      <c r="W36" s="17">
        <f t="shared" si="0"/>
        <v>9</v>
      </c>
    </row>
    <row r="37" spans="1:23" x14ac:dyDescent="0.25">
      <c r="A37" s="19">
        <v>36</v>
      </c>
      <c r="B37" s="44"/>
      <c r="C37" s="20"/>
      <c r="D37" s="54" t="str">
        <f t="shared" si="3"/>
        <v>S</v>
      </c>
      <c r="E37" s="14">
        <v>4</v>
      </c>
      <c r="F37" s="14">
        <v>5</v>
      </c>
      <c r="G37" s="14">
        <v>7</v>
      </c>
      <c r="H37" s="14">
        <v>8</v>
      </c>
      <c r="I37" s="14">
        <v>9</v>
      </c>
      <c r="J37" s="14">
        <v>10</v>
      </c>
      <c r="K37" s="14">
        <v>12</v>
      </c>
      <c r="L37" s="14">
        <v>14</v>
      </c>
      <c r="M37" s="14">
        <v>15</v>
      </c>
      <c r="N37" s="14">
        <v>16</v>
      </c>
      <c r="O37" s="14">
        <v>17</v>
      </c>
      <c r="P37" s="14">
        <v>18</v>
      </c>
      <c r="Q37" s="14">
        <v>20</v>
      </c>
      <c r="R37" s="14">
        <v>21</v>
      </c>
      <c r="S37" s="14">
        <v>23</v>
      </c>
      <c r="T37" s="14"/>
      <c r="U37" s="14"/>
      <c r="V37" s="14"/>
      <c r="W37" s="17">
        <f t="shared" si="0"/>
        <v>8</v>
      </c>
    </row>
    <row r="38" spans="1:23" x14ac:dyDescent="0.25">
      <c r="A38" s="19">
        <v>37</v>
      </c>
      <c r="B38" s="44"/>
      <c r="C38" s="20"/>
      <c r="D38" s="54" t="str">
        <f t="shared" si="3"/>
        <v>S</v>
      </c>
      <c r="E38" s="14">
        <v>3</v>
      </c>
      <c r="F38" s="14">
        <v>4</v>
      </c>
      <c r="G38" s="14">
        <v>5</v>
      </c>
      <c r="H38" s="14">
        <v>7</v>
      </c>
      <c r="I38" s="14">
        <v>8</v>
      </c>
      <c r="J38" s="14">
        <v>10</v>
      </c>
      <c r="K38" s="14">
        <v>12</v>
      </c>
      <c r="L38" s="14">
        <v>15</v>
      </c>
      <c r="M38" s="14">
        <v>16</v>
      </c>
      <c r="N38" s="14">
        <v>18</v>
      </c>
      <c r="O38" s="14">
        <v>19</v>
      </c>
      <c r="P38" s="14">
        <v>20</v>
      </c>
      <c r="Q38" s="14">
        <v>22</v>
      </c>
      <c r="R38" s="14">
        <v>23</v>
      </c>
      <c r="S38" s="14">
        <v>24</v>
      </c>
      <c r="T38" s="14"/>
      <c r="U38" s="14"/>
      <c r="V38" s="14"/>
      <c r="W38" s="17">
        <f t="shared" si="0"/>
        <v>10</v>
      </c>
    </row>
    <row r="39" spans="1:23" x14ac:dyDescent="0.25">
      <c r="A39" s="19">
        <v>38</v>
      </c>
      <c r="B39" s="44"/>
      <c r="C39" s="20"/>
      <c r="D39" s="54" t="str">
        <f t="shared" si="3"/>
        <v>S</v>
      </c>
      <c r="E39" s="14">
        <v>1</v>
      </c>
      <c r="F39" s="14">
        <v>2</v>
      </c>
      <c r="G39" s="14">
        <v>3</v>
      </c>
      <c r="H39" s="14">
        <v>4</v>
      </c>
      <c r="I39" s="14">
        <v>6</v>
      </c>
      <c r="J39" s="14">
        <v>7</v>
      </c>
      <c r="K39" s="14">
        <v>9</v>
      </c>
      <c r="L39" s="14">
        <v>11</v>
      </c>
      <c r="M39" s="14">
        <v>13</v>
      </c>
      <c r="N39" s="14">
        <v>14</v>
      </c>
      <c r="O39" s="14">
        <v>16</v>
      </c>
      <c r="P39" s="14">
        <v>18</v>
      </c>
      <c r="Q39" s="14">
        <v>21</v>
      </c>
      <c r="R39" s="14">
        <v>23</v>
      </c>
      <c r="S39" s="14">
        <v>25</v>
      </c>
      <c r="T39" s="14"/>
      <c r="U39" s="14"/>
      <c r="V39" s="14"/>
      <c r="W39" s="17">
        <f t="shared" si="0"/>
        <v>10</v>
      </c>
    </row>
    <row r="40" spans="1:23" x14ac:dyDescent="0.25">
      <c r="A40" s="19">
        <v>39</v>
      </c>
      <c r="B40" s="44"/>
      <c r="C40" s="20"/>
      <c r="D40" s="54" t="str">
        <f t="shared" si="3"/>
        <v>S</v>
      </c>
      <c r="E40" s="14">
        <v>1</v>
      </c>
      <c r="F40" s="14">
        <v>3</v>
      </c>
      <c r="G40" s="14">
        <v>4</v>
      </c>
      <c r="H40" s="14">
        <v>5</v>
      </c>
      <c r="I40" s="14">
        <v>7</v>
      </c>
      <c r="J40" s="14">
        <v>8</v>
      </c>
      <c r="K40" s="14">
        <v>9</v>
      </c>
      <c r="L40" s="14">
        <v>10</v>
      </c>
      <c r="M40" s="14">
        <v>12</v>
      </c>
      <c r="N40" s="14">
        <v>14</v>
      </c>
      <c r="O40" s="14">
        <v>16</v>
      </c>
      <c r="P40" s="14">
        <v>18</v>
      </c>
      <c r="Q40" s="14">
        <v>19</v>
      </c>
      <c r="R40" s="14">
        <v>21</v>
      </c>
      <c r="S40" s="14">
        <v>23</v>
      </c>
      <c r="T40" s="14"/>
      <c r="U40" s="14"/>
      <c r="V40" s="14"/>
      <c r="W40" s="17">
        <f t="shared" si="0"/>
        <v>10</v>
      </c>
    </row>
    <row r="41" spans="1:23" x14ac:dyDescent="0.25">
      <c r="A41" s="19">
        <v>40</v>
      </c>
      <c r="B41" s="44"/>
      <c r="C41" s="20"/>
      <c r="D41" s="54" t="str">
        <f t="shared" si="3"/>
        <v>S</v>
      </c>
      <c r="E41" s="14">
        <v>1</v>
      </c>
      <c r="F41" s="14">
        <v>3</v>
      </c>
      <c r="G41" s="14">
        <v>5</v>
      </c>
      <c r="H41" s="14">
        <v>6</v>
      </c>
      <c r="I41" s="14">
        <v>7</v>
      </c>
      <c r="J41" s="14">
        <v>9</v>
      </c>
      <c r="K41" s="14">
        <v>12</v>
      </c>
      <c r="L41" s="14">
        <v>14</v>
      </c>
      <c r="M41" s="14">
        <v>15</v>
      </c>
      <c r="N41" s="14">
        <v>16</v>
      </c>
      <c r="O41" s="14">
        <v>17</v>
      </c>
      <c r="P41" s="14">
        <v>19</v>
      </c>
      <c r="Q41" s="14">
        <v>22</v>
      </c>
      <c r="R41" s="14">
        <v>24</v>
      </c>
      <c r="S41" s="14">
        <v>25</v>
      </c>
      <c r="T41" s="14"/>
      <c r="U41" s="14"/>
      <c r="V41" s="14"/>
      <c r="W41" s="17">
        <f t="shared" si="0"/>
        <v>9</v>
      </c>
    </row>
    <row r="42" spans="1:23" x14ac:dyDescent="0.25">
      <c r="A42" s="19">
        <v>41</v>
      </c>
      <c r="B42" s="44"/>
      <c r="C42" s="20"/>
      <c r="D42" s="54" t="str">
        <f t="shared" si="3"/>
        <v>S</v>
      </c>
      <c r="E42" s="14">
        <v>1</v>
      </c>
      <c r="F42" s="14">
        <v>3</v>
      </c>
      <c r="G42" s="14">
        <v>5</v>
      </c>
      <c r="H42" s="14">
        <v>6</v>
      </c>
      <c r="I42" s="14">
        <v>8</v>
      </c>
      <c r="J42" s="14">
        <v>10</v>
      </c>
      <c r="K42" s="14">
        <v>11</v>
      </c>
      <c r="L42" s="14">
        <v>12</v>
      </c>
      <c r="M42" s="14">
        <v>15</v>
      </c>
      <c r="N42" s="14">
        <v>17</v>
      </c>
      <c r="O42" s="14">
        <v>19</v>
      </c>
      <c r="P42" s="14">
        <v>20</v>
      </c>
      <c r="Q42" s="14">
        <v>21</v>
      </c>
      <c r="R42" s="14">
        <v>23</v>
      </c>
      <c r="S42" s="14">
        <v>25</v>
      </c>
      <c r="T42" s="14"/>
      <c r="U42" s="14"/>
      <c r="V42" s="14"/>
      <c r="W42" s="17">
        <f t="shared" si="0"/>
        <v>10</v>
      </c>
    </row>
    <row r="43" spans="1:23" x14ac:dyDescent="0.25">
      <c r="A43" s="19">
        <v>42</v>
      </c>
      <c r="B43" s="44"/>
      <c r="C43" s="20"/>
      <c r="D43" s="54" t="str">
        <f t="shared" si="3"/>
        <v>S</v>
      </c>
      <c r="E43" s="14">
        <v>1</v>
      </c>
      <c r="F43" s="14">
        <v>3</v>
      </c>
      <c r="G43" s="14">
        <v>5</v>
      </c>
      <c r="H43" s="14">
        <v>6</v>
      </c>
      <c r="I43" s="14">
        <v>8</v>
      </c>
      <c r="J43" s="14">
        <v>10</v>
      </c>
      <c r="K43" s="14">
        <v>11</v>
      </c>
      <c r="L43" s="14">
        <v>13</v>
      </c>
      <c r="M43" s="14">
        <v>15</v>
      </c>
      <c r="N43" s="14">
        <v>17</v>
      </c>
      <c r="O43" s="14">
        <v>19</v>
      </c>
      <c r="P43" s="14">
        <v>21</v>
      </c>
      <c r="Q43" s="14">
        <v>22</v>
      </c>
      <c r="R43" s="14">
        <v>23</v>
      </c>
      <c r="S43" s="14">
        <v>25</v>
      </c>
      <c r="T43" s="14"/>
      <c r="U43" s="14"/>
      <c r="V43" s="14"/>
      <c r="W43" s="17">
        <f t="shared" si="0"/>
        <v>9</v>
      </c>
    </row>
    <row r="44" spans="1:23" x14ac:dyDescent="0.25">
      <c r="A44" s="19">
        <v>43</v>
      </c>
      <c r="B44" s="44"/>
      <c r="C44" s="20"/>
      <c r="D44" s="54" t="str">
        <f t="shared" si="3"/>
        <v>S</v>
      </c>
      <c r="E44" s="14">
        <v>3</v>
      </c>
      <c r="F44" s="14">
        <v>4</v>
      </c>
      <c r="G44" s="14">
        <v>5</v>
      </c>
      <c r="H44" s="14">
        <v>6</v>
      </c>
      <c r="I44" s="14">
        <v>7</v>
      </c>
      <c r="J44" s="14">
        <v>9</v>
      </c>
      <c r="K44" s="14">
        <v>10</v>
      </c>
      <c r="L44" s="14">
        <v>11</v>
      </c>
      <c r="M44" s="14">
        <v>13</v>
      </c>
      <c r="N44" s="14">
        <v>16</v>
      </c>
      <c r="O44" s="14">
        <v>20</v>
      </c>
      <c r="P44" s="14">
        <v>21</v>
      </c>
      <c r="Q44" s="14">
        <v>23</v>
      </c>
      <c r="R44" s="14">
        <v>24</v>
      </c>
      <c r="S44" s="14">
        <v>25</v>
      </c>
      <c r="T44" s="14"/>
      <c r="U44" s="14"/>
      <c r="V44" s="14"/>
      <c r="W44" s="17">
        <f t="shared" si="0"/>
        <v>11</v>
      </c>
    </row>
    <row r="45" spans="1:23" x14ac:dyDescent="0.25">
      <c r="A45" s="19">
        <v>44</v>
      </c>
      <c r="B45" s="44"/>
      <c r="C45" s="20"/>
      <c r="D45" s="54" t="str">
        <f t="shared" si="3"/>
        <v>S</v>
      </c>
      <c r="E45" s="14">
        <v>1</v>
      </c>
      <c r="F45" s="14">
        <v>4</v>
      </c>
      <c r="G45" s="14">
        <v>5</v>
      </c>
      <c r="H45" s="14">
        <v>6</v>
      </c>
      <c r="I45" s="14">
        <v>7</v>
      </c>
      <c r="J45" s="14">
        <v>8</v>
      </c>
      <c r="K45" s="14">
        <v>9</v>
      </c>
      <c r="L45" s="14">
        <v>10</v>
      </c>
      <c r="M45" s="14">
        <v>13</v>
      </c>
      <c r="N45" s="14">
        <v>15</v>
      </c>
      <c r="O45" s="14">
        <v>17</v>
      </c>
      <c r="P45" s="14">
        <v>18</v>
      </c>
      <c r="Q45" s="14">
        <v>19</v>
      </c>
      <c r="R45" s="14">
        <v>21</v>
      </c>
      <c r="S45" s="14">
        <v>22</v>
      </c>
      <c r="T45" s="14"/>
      <c r="U45" s="14"/>
      <c r="V45" s="14"/>
      <c r="W45" s="17">
        <f t="shared" si="0"/>
        <v>8</v>
      </c>
    </row>
    <row r="46" spans="1:23" x14ac:dyDescent="0.25">
      <c r="A46" s="19">
        <v>45</v>
      </c>
      <c r="B46" s="44"/>
      <c r="C46" s="20"/>
      <c r="D46" s="54" t="str">
        <f t="shared" si="3"/>
        <v>S</v>
      </c>
      <c r="E46" s="14">
        <v>2</v>
      </c>
      <c r="F46" s="14">
        <v>3</v>
      </c>
      <c r="G46" s="14">
        <v>4</v>
      </c>
      <c r="H46" s="14">
        <v>5</v>
      </c>
      <c r="I46" s="14">
        <v>6</v>
      </c>
      <c r="J46" s="14">
        <v>7</v>
      </c>
      <c r="K46" s="14">
        <v>8</v>
      </c>
      <c r="L46" s="14">
        <v>9</v>
      </c>
      <c r="M46" s="14">
        <v>12</v>
      </c>
      <c r="N46" s="14">
        <v>13</v>
      </c>
      <c r="O46" s="14">
        <v>15</v>
      </c>
      <c r="P46" s="14">
        <v>16</v>
      </c>
      <c r="Q46" s="14">
        <v>21</v>
      </c>
      <c r="R46" s="14">
        <v>23</v>
      </c>
      <c r="S46" s="14">
        <v>25</v>
      </c>
      <c r="T46" s="14"/>
      <c r="U46" s="14"/>
      <c r="V46" s="14"/>
      <c r="W46" s="17">
        <f t="shared" si="0"/>
        <v>7</v>
      </c>
    </row>
    <row r="47" spans="1:23" x14ac:dyDescent="0.25">
      <c r="A47" s="19">
        <v>46</v>
      </c>
      <c r="B47" s="44"/>
      <c r="C47" s="20"/>
      <c r="D47" s="54" t="str">
        <f t="shared" si="3"/>
        <v>S</v>
      </c>
      <c r="E47" s="14">
        <v>1</v>
      </c>
      <c r="F47" s="14">
        <v>2</v>
      </c>
      <c r="G47" s="14">
        <v>3</v>
      </c>
      <c r="H47" s="14">
        <v>5</v>
      </c>
      <c r="I47" s="14">
        <v>6</v>
      </c>
      <c r="J47" s="14">
        <v>8</v>
      </c>
      <c r="K47" s="14">
        <v>9</v>
      </c>
      <c r="L47" s="14">
        <v>13</v>
      </c>
      <c r="M47" s="14">
        <v>15</v>
      </c>
      <c r="N47" s="14">
        <v>17</v>
      </c>
      <c r="O47" s="14">
        <v>18</v>
      </c>
      <c r="P47" s="14">
        <v>21</v>
      </c>
      <c r="Q47" s="14">
        <v>22</v>
      </c>
      <c r="R47" s="14">
        <v>23</v>
      </c>
      <c r="S47" s="14">
        <v>25</v>
      </c>
      <c r="T47" s="14"/>
      <c r="U47" s="14"/>
      <c r="V47" s="14"/>
      <c r="W47" s="17">
        <f t="shared" si="0"/>
        <v>7</v>
      </c>
    </row>
    <row r="48" spans="1:23" x14ac:dyDescent="0.25">
      <c r="A48" s="19">
        <v>47</v>
      </c>
      <c r="B48" s="44"/>
      <c r="C48" s="20"/>
      <c r="D48" s="54" t="str">
        <f t="shared" si="3"/>
        <v>S</v>
      </c>
      <c r="E48" s="14">
        <v>1</v>
      </c>
      <c r="F48" s="14">
        <v>2</v>
      </c>
      <c r="G48" s="14">
        <v>4</v>
      </c>
      <c r="H48" s="14">
        <v>6</v>
      </c>
      <c r="I48" s="14">
        <v>9</v>
      </c>
      <c r="J48" s="14">
        <v>10</v>
      </c>
      <c r="K48" s="14">
        <v>12</v>
      </c>
      <c r="L48" s="14">
        <v>13</v>
      </c>
      <c r="M48" s="14">
        <v>15</v>
      </c>
      <c r="N48" s="14">
        <v>17</v>
      </c>
      <c r="O48" s="14">
        <v>18</v>
      </c>
      <c r="P48" s="14">
        <v>20</v>
      </c>
      <c r="Q48" s="14">
        <v>22</v>
      </c>
      <c r="R48" s="14">
        <v>24</v>
      </c>
      <c r="S48" s="14">
        <v>25</v>
      </c>
      <c r="T48" s="14"/>
      <c r="U48" s="14"/>
      <c r="V48" s="14"/>
      <c r="W48" s="17">
        <f t="shared" si="0"/>
        <v>8</v>
      </c>
    </row>
    <row r="49" spans="1:23" x14ac:dyDescent="0.25">
      <c r="A49" s="19">
        <v>48</v>
      </c>
      <c r="B49" s="44"/>
      <c r="C49" s="20"/>
      <c r="D49" s="54" t="str">
        <f t="shared" si="3"/>
        <v>S</v>
      </c>
      <c r="E49" s="14">
        <v>1</v>
      </c>
      <c r="F49" s="14">
        <v>2</v>
      </c>
      <c r="G49" s="14">
        <v>3</v>
      </c>
      <c r="H49" s="14">
        <v>5</v>
      </c>
      <c r="I49" s="14">
        <v>6</v>
      </c>
      <c r="J49" s="14">
        <v>7</v>
      </c>
      <c r="K49" s="14">
        <v>8</v>
      </c>
      <c r="L49" s="14">
        <v>11</v>
      </c>
      <c r="M49" s="14">
        <v>13</v>
      </c>
      <c r="N49" s="14">
        <v>14</v>
      </c>
      <c r="O49" s="14">
        <v>16</v>
      </c>
      <c r="P49" s="14">
        <v>18</v>
      </c>
      <c r="Q49" s="14">
        <v>21</v>
      </c>
      <c r="R49" s="14">
        <v>23</v>
      </c>
      <c r="S49" s="14">
        <v>25</v>
      </c>
      <c r="T49" s="14"/>
      <c r="U49" s="14"/>
      <c r="V49" s="14"/>
      <c r="W49" s="17">
        <f t="shared" si="0"/>
        <v>10</v>
      </c>
    </row>
    <row r="50" spans="1:23" x14ac:dyDescent="0.25">
      <c r="A50" s="19">
        <v>49</v>
      </c>
      <c r="B50" s="44"/>
      <c r="C50" s="20"/>
      <c r="D50" s="54" t="str">
        <f t="shared" si="3"/>
        <v>S</v>
      </c>
      <c r="E50" s="14">
        <v>4</v>
      </c>
      <c r="F50" s="14">
        <v>5</v>
      </c>
      <c r="G50" s="14">
        <v>6</v>
      </c>
      <c r="H50" s="14">
        <v>8</v>
      </c>
      <c r="I50" s="14">
        <v>9</v>
      </c>
      <c r="J50" s="14">
        <v>10</v>
      </c>
      <c r="K50" s="14">
        <v>12</v>
      </c>
      <c r="L50" s="14">
        <v>14</v>
      </c>
      <c r="M50" s="14">
        <v>15</v>
      </c>
      <c r="N50" s="14">
        <v>16</v>
      </c>
      <c r="O50" s="14">
        <v>17</v>
      </c>
      <c r="P50" s="14">
        <v>18</v>
      </c>
      <c r="Q50" s="14">
        <v>20</v>
      </c>
      <c r="R50" s="14">
        <v>22</v>
      </c>
      <c r="S50" s="14">
        <v>23</v>
      </c>
      <c r="T50" s="14"/>
      <c r="U50" s="14"/>
      <c r="V50" s="14"/>
      <c r="W50" s="17">
        <f t="shared" si="0"/>
        <v>8</v>
      </c>
    </row>
    <row r="51" spans="1:23" x14ac:dyDescent="0.25">
      <c r="A51" s="19">
        <v>50</v>
      </c>
      <c r="B51" s="44"/>
      <c r="C51" s="20"/>
      <c r="D51" s="54" t="str">
        <f t="shared" si="3"/>
        <v>S</v>
      </c>
      <c r="E51" s="14">
        <v>2</v>
      </c>
      <c r="F51" s="14">
        <v>3</v>
      </c>
      <c r="G51" s="14">
        <v>5</v>
      </c>
      <c r="H51" s="14">
        <v>9</v>
      </c>
      <c r="I51" s="14">
        <v>10</v>
      </c>
      <c r="J51" s="14">
        <v>14</v>
      </c>
      <c r="K51" s="14">
        <v>15</v>
      </c>
      <c r="L51" s="14">
        <v>16</v>
      </c>
      <c r="M51" s="14">
        <v>17</v>
      </c>
      <c r="N51" s="14">
        <v>18</v>
      </c>
      <c r="O51" s="14">
        <v>19</v>
      </c>
      <c r="P51" s="14">
        <v>20</v>
      </c>
      <c r="Q51" s="14">
        <v>21</v>
      </c>
      <c r="R51" s="14">
        <v>22</v>
      </c>
      <c r="S51" s="14">
        <v>23</v>
      </c>
      <c r="T51" s="14">
        <v>24</v>
      </c>
      <c r="U51" s="14">
        <v>25</v>
      </c>
      <c r="V51" s="14"/>
      <c r="W51" s="17">
        <f t="shared" si="0"/>
        <v>10</v>
      </c>
    </row>
    <row r="52" spans="1:23" x14ac:dyDescent="0.25">
      <c r="A52" s="19">
        <v>51</v>
      </c>
      <c r="B52" s="44"/>
      <c r="C52" s="20"/>
      <c r="D52" s="54" t="str">
        <f t="shared" si="3"/>
        <v>S</v>
      </c>
      <c r="E52" s="14">
        <v>1</v>
      </c>
      <c r="F52" s="14">
        <v>2</v>
      </c>
      <c r="G52" s="14">
        <v>3</v>
      </c>
      <c r="H52" s="14">
        <v>4</v>
      </c>
      <c r="I52" s="14">
        <v>6</v>
      </c>
      <c r="J52" s="14">
        <v>7</v>
      </c>
      <c r="K52" s="14">
        <v>9</v>
      </c>
      <c r="L52" s="14">
        <v>10</v>
      </c>
      <c r="M52" s="14">
        <v>11</v>
      </c>
      <c r="N52" s="14">
        <v>13</v>
      </c>
      <c r="O52" s="14">
        <v>15</v>
      </c>
      <c r="P52" s="14">
        <v>16</v>
      </c>
      <c r="Q52" s="14">
        <v>18</v>
      </c>
      <c r="R52" s="14">
        <v>19</v>
      </c>
      <c r="S52" s="14">
        <v>22</v>
      </c>
      <c r="T52" s="14">
        <v>23</v>
      </c>
      <c r="U52" s="14">
        <v>25</v>
      </c>
      <c r="V52" s="14"/>
      <c r="W52" s="17">
        <f t="shared" si="0"/>
        <v>11</v>
      </c>
    </row>
    <row r="53" spans="1:23" x14ac:dyDescent="0.25">
      <c r="A53" s="19">
        <v>52</v>
      </c>
      <c r="B53" s="44"/>
      <c r="C53" s="20"/>
      <c r="D53" s="54"/>
      <c r="E53" s="14">
        <v>4</v>
      </c>
      <c r="F53" s="14">
        <v>7</v>
      </c>
      <c r="G53" s="14">
        <v>8</v>
      </c>
      <c r="H53" s="14">
        <v>9</v>
      </c>
      <c r="I53" s="14">
        <v>10</v>
      </c>
      <c r="J53" s="14">
        <v>11</v>
      </c>
      <c r="K53" s="14">
        <v>12</v>
      </c>
      <c r="L53" s="14">
        <v>14</v>
      </c>
      <c r="M53" s="14">
        <v>16</v>
      </c>
      <c r="N53" s="14">
        <v>17</v>
      </c>
      <c r="O53" s="14">
        <v>18</v>
      </c>
      <c r="P53" s="14">
        <v>20</v>
      </c>
      <c r="Q53" s="14">
        <v>22</v>
      </c>
      <c r="R53" s="14">
        <v>23</v>
      </c>
      <c r="S53" s="14">
        <v>24</v>
      </c>
      <c r="T53" s="14">
        <v>25</v>
      </c>
      <c r="U53" s="14"/>
      <c r="V53" s="14"/>
      <c r="W53" s="17">
        <f t="shared" si="0"/>
        <v>10</v>
      </c>
    </row>
    <row r="54" spans="1:23" x14ac:dyDescent="0.25">
      <c r="A54" s="19">
        <v>53</v>
      </c>
      <c r="B54" s="44"/>
      <c r="C54" s="20"/>
      <c r="D54" s="54"/>
      <c r="E54" s="14">
        <v>1</v>
      </c>
      <c r="F54" s="14">
        <v>2</v>
      </c>
      <c r="G54" s="14">
        <v>3</v>
      </c>
      <c r="H54" s="14">
        <v>4</v>
      </c>
      <c r="I54" s="14">
        <v>5</v>
      </c>
      <c r="J54" s="14">
        <v>6</v>
      </c>
      <c r="K54" s="14">
        <v>7</v>
      </c>
      <c r="L54" s="14">
        <v>8</v>
      </c>
      <c r="M54" s="14">
        <v>10</v>
      </c>
      <c r="N54" s="14">
        <v>11</v>
      </c>
      <c r="O54" s="14">
        <v>15</v>
      </c>
      <c r="P54" s="14">
        <v>16</v>
      </c>
      <c r="Q54" s="14">
        <v>17</v>
      </c>
      <c r="R54" s="14">
        <v>19</v>
      </c>
      <c r="S54" s="14">
        <v>20</v>
      </c>
      <c r="T54" s="14">
        <v>24</v>
      </c>
      <c r="U54" s="14"/>
      <c r="V54" s="14"/>
      <c r="W54" s="17">
        <f t="shared" si="0"/>
        <v>11</v>
      </c>
    </row>
    <row r="55" spans="1:23" x14ac:dyDescent="0.25">
      <c r="A55" s="19">
        <v>54</v>
      </c>
      <c r="B55" s="44"/>
      <c r="C55" s="20"/>
      <c r="D55" s="54"/>
      <c r="E55" s="14">
        <v>1</v>
      </c>
      <c r="F55" s="14">
        <v>3</v>
      </c>
      <c r="G55" s="14">
        <v>4</v>
      </c>
      <c r="H55" s="14">
        <v>5</v>
      </c>
      <c r="I55" s="14">
        <v>6</v>
      </c>
      <c r="J55" s="14">
        <v>7</v>
      </c>
      <c r="K55" s="14">
        <v>9</v>
      </c>
      <c r="L55" s="14">
        <v>10</v>
      </c>
      <c r="M55" s="14">
        <v>11</v>
      </c>
      <c r="N55" s="14">
        <v>12</v>
      </c>
      <c r="O55" s="14">
        <v>13</v>
      </c>
      <c r="P55" s="14">
        <v>14</v>
      </c>
      <c r="Q55" s="14">
        <v>15</v>
      </c>
      <c r="R55" s="14">
        <v>17</v>
      </c>
      <c r="S55" s="14">
        <v>18</v>
      </c>
      <c r="T55" s="14">
        <v>24</v>
      </c>
      <c r="U55" s="14"/>
      <c r="V55" s="14"/>
      <c r="W55" s="17">
        <f t="shared" si="0"/>
        <v>11</v>
      </c>
    </row>
    <row r="56" spans="1:23" x14ac:dyDescent="0.25">
      <c r="A56" s="19">
        <v>55</v>
      </c>
      <c r="B56" s="44"/>
      <c r="C56" s="20"/>
      <c r="D56" s="54"/>
      <c r="E56" s="14">
        <v>1</v>
      </c>
      <c r="F56" s="14">
        <v>2</v>
      </c>
      <c r="G56" s="14">
        <v>3</v>
      </c>
      <c r="H56" s="14">
        <v>4</v>
      </c>
      <c r="I56" s="14">
        <v>6</v>
      </c>
      <c r="J56" s="14">
        <v>9</v>
      </c>
      <c r="K56" s="14">
        <v>10</v>
      </c>
      <c r="L56" s="14">
        <v>12</v>
      </c>
      <c r="M56" s="14">
        <v>13</v>
      </c>
      <c r="N56" s="14">
        <v>14</v>
      </c>
      <c r="O56" s="14">
        <v>15</v>
      </c>
      <c r="P56" s="14">
        <v>16</v>
      </c>
      <c r="Q56" s="14">
        <v>19</v>
      </c>
      <c r="R56" s="14">
        <v>20</v>
      </c>
      <c r="S56" s="14">
        <v>21</v>
      </c>
      <c r="T56" s="14">
        <v>24</v>
      </c>
      <c r="U56" s="14"/>
      <c r="V56" s="14"/>
      <c r="W56" s="17">
        <f t="shared" si="0"/>
        <v>9</v>
      </c>
    </row>
    <row r="57" spans="1:23" x14ac:dyDescent="0.25">
      <c r="A57" s="19">
        <v>56</v>
      </c>
      <c r="B57" s="44"/>
      <c r="C57" s="20"/>
      <c r="D57" s="54"/>
      <c r="E57" s="14">
        <v>1</v>
      </c>
      <c r="F57" s="14">
        <v>2</v>
      </c>
      <c r="G57" s="14">
        <v>4</v>
      </c>
      <c r="H57" s="14">
        <v>6</v>
      </c>
      <c r="I57" s="14">
        <v>7</v>
      </c>
      <c r="J57" s="14">
        <v>10</v>
      </c>
      <c r="K57" s="14">
        <v>11</v>
      </c>
      <c r="L57" s="14">
        <v>12</v>
      </c>
      <c r="M57" s="14">
        <v>13</v>
      </c>
      <c r="N57" s="14">
        <v>16</v>
      </c>
      <c r="O57" s="14">
        <v>18</v>
      </c>
      <c r="P57" s="14">
        <v>20</v>
      </c>
      <c r="Q57" s="14">
        <v>22</v>
      </c>
      <c r="R57" s="14">
        <v>23</v>
      </c>
      <c r="S57" s="14">
        <v>24</v>
      </c>
      <c r="T57" s="14">
        <v>25</v>
      </c>
      <c r="U57" s="14"/>
      <c r="V57" s="14"/>
      <c r="W57" s="17">
        <f t="shared" si="0"/>
        <v>11</v>
      </c>
    </row>
    <row r="58" spans="1:23" x14ac:dyDescent="0.25">
      <c r="A58" s="19">
        <v>57</v>
      </c>
      <c r="B58" s="44"/>
      <c r="C58" s="20"/>
      <c r="D58" s="54"/>
      <c r="E58" s="14">
        <v>1</v>
      </c>
      <c r="F58" s="14">
        <v>2</v>
      </c>
      <c r="G58" s="14">
        <v>3</v>
      </c>
      <c r="H58" s="14">
        <v>5</v>
      </c>
      <c r="I58" s="14">
        <v>6</v>
      </c>
      <c r="J58" s="14">
        <v>7</v>
      </c>
      <c r="K58" s="14">
        <v>8</v>
      </c>
      <c r="L58" s="14">
        <v>10</v>
      </c>
      <c r="M58" s="14">
        <v>11</v>
      </c>
      <c r="N58" s="14">
        <v>12</v>
      </c>
      <c r="O58" s="14">
        <v>13</v>
      </c>
      <c r="P58" s="14">
        <v>15</v>
      </c>
      <c r="Q58" s="14">
        <v>19</v>
      </c>
      <c r="R58" s="14">
        <v>20</v>
      </c>
      <c r="S58" s="14">
        <v>23</v>
      </c>
      <c r="T58" s="14">
        <v>25</v>
      </c>
      <c r="U58" s="14"/>
      <c r="V58" s="14"/>
      <c r="W58" s="17">
        <f t="shared" si="0"/>
        <v>11</v>
      </c>
    </row>
    <row r="59" spans="1:23" x14ac:dyDescent="0.25">
      <c r="A59" s="19">
        <v>58</v>
      </c>
      <c r="B59" s="44"/>
      <c r="C59" s="20"/>
      <c r="D59" s="54"/>
      <c r="E59" s="14">
        <v>1</v>
      </c>
      <c r="F59" s="14">
        <v>2</v>
      </c>
      <c r="G59" s="14">
        <v>3</v>
      </c>
      <c r="H59" s="14">
        <v>4</v>
      </c>
      <c r="I59" s="14">
        <v>6</v>
      </c>
      <c r="J59" s="14">
        <v>8</v>
      </c>
      <c r="K59" s="14">
        <v>10</v>
      </c>
      <c r="L59" s="14">
        <v>11</v>
      </c>
      <c r="M59" s="14">
        <v>16</v>
      </c>
      <c r="N59" s="14">
        <v>17</v>
      </c>
      <c r="O59" s="14">
        <v>19</v>
      </c>
      <c r="P59" s="14">
        <v>20</v>
      </c>
      <c r="Q59" s="14">
        <v>21</v>
      </c>
      <c r="R59" s="14">
        <v>22</v>
      </c>
      <c r="S59" s="14">
        <v>23</v>
      </c>
      <c r="T59" s="14">
        <v>25</v>
      </c>
      <c r="U59" s="14"/>
      <c r="V59" s="14"/>
      <c r="W59" s="17">
        <f t="shared" si="0"/>
        <v>10</v>
      </c>
    </row>
    <row r="60" spans="1:23" x14ac:dyDescent="0.25">
      <c r="A60" s="19">
        <v>59</v>
      </c>
      <c r="B60" s="44"/>
      <c r="C60" s="20"/>
      <c r="D60" s="54"/>
      <c r="E60" s="14">
        <v>1</v>
      </c>
      <c r="F60" s="14">
        <v>2</v>
      </c>
      <c r="G60" s="14">
        <v>3</v>
      </c>
      <c r="H60" s="14">
        <v>4</v>
      </c>
      <c r="I60" s="14">
        <v>5</v>
      </c>
      <c r="J60" s="14">
        <v>7</v>
      </c>
      <c r="K60" s="14">
        <v>9</v>
      </c>
      <c r="L60" s="14">
        <v>10</v>
      </c>
      <c r="M60" s="14">
        <v>11</v>
      </c>
      <c r="N60" s="14">
        <v>13</v>
      </c>
      <c r="O60" s="14">
        <v>14</v>
      </c>
      <c r="P60" s="14">
        <v>16</v>
      </c>
      <c r="Q60" s="14">
        <v>18</v>
      </c>
      <c r="R60" s="14">
        <v>19</v>
      </c>
      <c r="S60" s="14">
        <v>21</v>
      </c>
      <c r="T60" s="14">
        <v>24</v>
      </c>
      <c r="U60" s="14"/>
      <c r="V60" s="14"/>
      <c r="W60" s="17">
        <f t="shared" si="0"/>
        <v>11</v>
      </c>
    </row>
    <row r="61" spans="1:23" x14ac:dyDescent="0.25">
      <c r="A61" s="19">
        <v>60</v>
      </c>
      <c r="B61" s="44"/>
      <c r="C61" s="20"/>
      <c r="D61" s="54"/>
      <c r="E61" s="14">
        <v>1</v>
      </c>
      <c r="F61" s="14">
        <v>2</v>
      </c>
      <c r="G61" s="14">
        <v>3</v>
      </c>
      <c r="H61" s="14">
        <v>4</v>
      </c>
      <c r="I61" s="14">
        <v>5</v>
      </c>
      <c r="J61" s="14">
        <v>6</v>
      </c>
      <c r="K61" s="14">
        <v>8</v>
      </c>
      <c r="L61" s="14">
        <v>10</v>
      </c>
      <c r="M61" s="14">
        <v>11</v>
      </c>
      <c r="N61" s="14">
        <v>12</v>
      </c>
      <c r="O61" s="14">
        <v>14</v>
      </c>
      <c r="P61" s="14">
        <v>17</v>
      </c>
      <c r="Q61" s="14">
        <v>18</v>
      </c>
      <c r="R61" s="14">
        <v>21</v>
      </c>
      <c r="S61" s="14">
        <v>22</v>
      </c>
      <c r="T61" s="14">
        <v>24</v>
      </c>
      <c r="U61" s="14"/>
      <c r="V61" s="14"/>
      <c r="W61" s="17">
        <f t="shared" si="0"/>
        <v>10</v>
      </c>
    </row>
    <row r="62" spans="1:23" x14ac:dyDescent="0.25">
      <c r="A62" s="19">
        <v>61</v>
      </c>
      <c r="B62" s="44"/>
      <c r="C62" s="20"/>
      <c r="D62" s="54"/>
      <c r="E62" s="14">
        <v>1</v>
      </c>
      <c r="F62" s="14">
        <v>2</v>
      </c>
      <c r="G62" s="14">
        <v>4</v>
      </c>
      <c r="H62" s="14">
        <v>5</v>
      </c>
      <c r="I62" s="14">
        <v>6</v>
      </c>
      <c r="J62" s="14">
        <v>9</v>
      </c>
      <c r="K62" s="14">
        <v>10</v>
      </c>
      <c r="L62" s="14">
        <v>12</v>
      </c>
      <c r="M62" s="14">
        <v>16</v>
      </c>
      <c r="N62" s="14">
        <v>18</v>
      </c>
      <c r="O62" s="14">
        <v>19</v>
      </c>
      <c r="P62" s="14">
        <v>20</v>
      </c>
      <c r="Q62" s="14">
        <v>21</v>
      </c>
      <c r="R62" s="14">
        <v>22</v>
      </c>
      <c r="S62" s="14">
        <v>23</v>
      </c>
      <c r="T62" s="14">
        <v>25</v>
      </c>
      <c r="U62" s="14"/>
      <c r="V62" s="14"/>
      <c r="W62" s="17">
        <f t="shared" si="0"/>
        <v>10</v>
      </c>
    </row>
    <row r="63" spans="1:23" x14ac:dyDescent="0.25">
      <c r="A63" s="19">
        <v>62</v>
      </c>
      <c r="B63" s="44"/>
      <c r="C63" s="20"/>
      <c r="D63" s="54"/>
      <c r="E63" s="14">
        <v>2</v>
      </c>
      <c r="F63" s="14">
        <v>3</v>
      </c>
      <c r="G63" s="14">
        <v>4</v>
      </c>
      <c r="H63" s="14">
        <v>5</v>
      </c>
      <c r="I63" s="14">
        <v>6</v>
      </c>
      <c r="J63" s="14">
        <v>10</v>
      </c>
      <c r="K63" s="14">
        <v>11</v>
      </c>
      <c r="L63" s="14">
        <v>12</v>
      </c>
      <c r="M63" s="14">
        <v>14</v>
      </c>
      <c r="N63" s="14">
        <v>17</v>
      </c>
      <c r="O63" s="14">
        <v>19</v>
      </c>
      <c r="P63" s="14">
        <v>20</v>
      </c>
      <c r="Q63" s="14">
        <v>21</v>
      </c>
      <c r="R63" s="14">
        <v>23</v>
      </c>
      <c r="S63" s="14">
        <v>24</v>
      </c>
      <c r="T63" s="14">
        <v>25</v>
      </c>
      <c r="U63" s="14"/>
      <c r="V63" s="14"/>
      <c r="W63" s="17">
        <f t="shared" si="0"/>
        <v>12</v>
      </c>
    </row>
    <row r="64" spans="1:23" x14ac:dyDescent="0.25">
      <c r="A64" s="19">
        <v>63</v>
      </c>
      <c r="B64" s="44"/>
      <c r="C64" s="20"/>
      <c r="D64" s="54"/>
      <c r="E64" s="14">
        <v>1</v>
      </c>
      <c r="F64" s="14">
        <v>2</v>
      </c>
      <c r="G64" s="14">
        <v>3</v>
      </c>
      <c r="H64" s="14">
        <v>4</v>
      </c>
      <c r="I64" s="14">
        <v>5</v>
      </c>
      <c r="J64" s="14">
        <v>6</v>
      </c>
      <c r="K64" s="14">
        <v>7</v>
      </c>
      <c r="L64" s="14">
        <v>9</v>
      </c>
      <c r="M64" s="14">
        <v>11</v>
      </c>
      <c r="N64" s="14">
        <v>12</v>
      </c>
      <c r="O64" s="14">
        <v>14</v>
      </c>
      <c r="P64" s="14">
        <v>15</v>
      </c>
      <c r="Q64" s="14">
        <v>18</v>
      </c>
      <c r="R64" s="14">
        <v>19</v>
      </c>
      <c r="S64" s="14">
        <v>21</v>
      </c>
      <c r="T64" s="14">
        <v>23</v>
      </c>
      <c r="U64" s="14"/>
      <c r="V64" s="14"/>
      <c r="W64" s="17">
        <f t="shared" si="0"/>
        <v>11</v>
      </c>
    </row>
    <row r="65" spans="1:23" x14ac:dyDescent="0.25">
      <c r="A65" s="19">
        <v>64</v>
      </c>
      <c r="B65" s="44"/>
      <c r="C65" s="20"/>
      <c r="D65" s="54"/>
      <c r="E65" s="14">
        <v>1</v>
      </c>
      <c r="F65" s="14">
        <v>4</v>
      </c>
      <c r="G65" s="14">
        <v>5</v>
      </c>
      <c r="H65" s="14">
        <v>8</v>
      </c>
      <c r="I65" s="14">
        <v>10</v>
      </c>
      <c r="J65" s="14">
        <v>11</v>
      </c>
      <c r="K65" s="14">
        <v>12</v>
      </c>
      <c r="L65" s="14">
        <v>13</v>
      </c>
      <c r="M65" s="14">
        <v>14</v>
      </c>
      <c r="N65" s="14">
        <v>15</v>
      </c>
      <c r="O65" s="14">
        <v>16</v>
      </c>
      <c r="P65" s="14">
        <v>17</v>
      </c>
      <c r="Q65" s="14">
        <v>18</v>
      </c>
      <c r="R65" s="14">
        <v>20</v>
      </c>
      <c r="S65" s="14">
        <v>21</v>
      </c>
      <c r="T65" s="14">
        <v>24</v>
      </c>
      <c r="U65" s="14"/>
      <c r="V65" s="14"/>
      <c r="W65" s="17">
        <f t="shared" si="0"/>
        <v>9</v>
      </c>
    </row>
    <row r="66" spans="1:23" x14ac:dyDescent="0.25">
      <c r="A66" s="19">
        <v>65</v>
      </c>
      <c r="B66" s="44"/>
      <c r="C66" s="20"/>
      <c r="D66" s="54"/>
      <c r="E66" s="14">
        <v>1</v>
      </c>
      <c r="F66" s="14">
        <v>2</v>
      </c>
      <c r="G66" s="14">
        <v>4</v>
      </c>
      <c r="H66" s="14">
        <v>6</v>
      </c>
      <c r="I66" s="14">
        <v>9</v>
      </c>
      <c r="J66" s="14">
        <v>11</v>
      </c>
      <c r="K66" s="14">
        <v>12</v>
      </c>
      <c r="L66" s="14">
        <v>13</v>
      </c>
      <c r="M66" s="14">
        <v>15</v>
      </c>
      <c r="N66" s="14">
        <v>16</v>
      </c>
      <c r="O66" s="14">
        <v>17</v>
      </c>
      <c r="P66" s="14">
        <v>18</v>
      </c>
      <c r="Q66" s="14">
        <v>19</v>
      </c>
      <c r="R66" s="14">
        <v>20</v>
      </c>
      <c r="S66" s="14">
        <v>24</v>
      </c>
      <c r="T66" s="14">
        <v>25</v>
      </c>
      <c r="U66" s="14"/>
      <c r="V66" s="14"/>
      <c r="W66" s="17">
        <f t="shared" si="0"/>
        <v>9</v>
      </c>
    </row>
    <row r="67" spans="1:23" x14ac:dyDescent="0.25">
      <c r="A67" s="19">
        <v>66</v>
      </c>
      <c r="B67" s="44"/>
      <c r="C67" s="20"/>
      <c r="D67" s="54"/>
      <c r="E67" s="14">
        <v>2</v>
      </c>
      <c r="F67" s="14">
        <v>3</v>
      </c>
      <c r="G67" s="14">
        <v>4</v>
      </c>
      <c r="H67" s="14">
        <v>5</v>
      </c>
      <c r="I67" s="14">
        <v>6</v>
      </c>
      <c r="J67" s="14">
        <v>7</v>
      </c>
      <c r="K67" s="14">
        <v>8</v>
      </c>
      <c r="L67" s="14">
        <v>10</v>
      </c>
      <c r="M67" s="14">
        <v>14</v>
      </c>
      <c r="N67" s="14">
        <v>15</v>
      </c>
      <c r="O67" s="14">
        <v>16</v>
      </c>
      <c r="P67" s="14">
        <v>18</v>
      </c>
      <c r="Q67" s="14">
        <v>20</v>
      </c>
      <c r="R67" s="14">
        <v>21</v>
      </c>
      <c r="S67" s="14">
        <v>22</v>
      </c>
      <c r="T67" s="14">
        <v>25</v>
      </c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10</v>
      </c>
    </row>
    <row r="68" spans="1:23" x14ac:dyDescent="0.25">
      <c r="A68" s="19">
        <v>67</v>
      </c>
      <c r="B68" s="44"/>
      <c r="C68" s="20"/>
      <c r="D68" s="54"/>
      <c r="E68" s="14">
        <v>2</v>
      </c>
      <c r="F68" s="14">
        <v>3</v>
      </c>
      <c r="G68" s="14">
        <v>4</v>
      </c>
      <c r="H68" s="14">
        <v>6</v>
      </c>
      <c r="I68" s="14">
        <v>7</v>
      </c>
      <c r="J68" s="14">
        <v>8</v>
      </c>
      <c r="K68" s="14">
        <v>9</v>
      </c>
      <c r="L68" s="14">
        <v>10</v>
      </c>
      <c r="M68" s="14">
        <v>11</v>
      </c>
      <c r="N68" s="14">
        <v>15</v>
      </c>
      <c r="O68" s="14">
        <v>19</v>
      </c>
      <c r="P68" s="14">
        <v>20</v>
      </c>
      <c r="Q68" s="14">
        <v>21</v>
      </c>
      <c r="R68" s="14">
        <v>23</v>
      </c>
      <c r="S68" s="14">
        <v>24</v>
      </c>
      <c r="T68" s="14">
        <v>25</v>
      </c>
      <c r="U68" s="14"/>
      <c r="V68" s="14"/>
      <c r="W68" s="17">
        <f t="shared" si="4"/>
        <v>11</v>
      </c>
    </row>
    <row r="69" spans="1:23" x14ac:dyDescent="0.25">
      <c r="A69" s="19">
        <v>68</v>
      </c>
      <c r="B69" s="44"/>
      <c r="C69" s="20"/>
      <c r="D69" s="54"/>
      <c r="E69" s="14">
        <v>1</v>
      </c>
      <c r="F69" s="14">
        <v>3</v>
      </c>
      <c r="G69" s="14">
        <v>5</v>
      </c>
      <c r="H69" s="14">
        <v>8</v>
      </c>
      <c r="I69" s="14">
        <v>9</v>
      </c>
      <c r="J69" s="14">
        <v>10</v>
      </c>
      <c r="K69" s="14">
        <v>14</v>
      </c>
      <c r="L69" s="14">
        <v>16</v>
      </c>
      <c r="M69" s="14">
        <v>17</v>
      </c>
      <c r="N69" s="14">
        <v>18</v>
      </c>
      <c r="O69" s="14">
        <v>20</v>
      </c>
      <c r="P69" s="14">
        <v>21</v>
      </c>
      <c r="Q69" s="14">
        <v>22</v>
      </c>
      <c r="R69" s="14">
        <v>24</v>
      </c>
      <c r="S69" s="14">
        <v>25</v>
      </c>
      <c r="T69" s="14"/>
      <c r="U69" s="14"/>
      <c r="V69" s="14"/>
      <c r="W69" s="17">
        <f t="shared" si="4"/>
        <v>9</v>
      </c>
    </row>
    <row r="70" spans="1:23" x14ac:dyDescent="0.25">
      <c r="A70" s="19">
        <v>69</v>
      </c>
      <c r="B70" s="44"/>
      <c r="C70" s="20"/>
      <c r="D70" s="54"/>
      <c r="E70" s="14">
        <v>1</v>
      </c>
      <c r="F70" s="14">
        <v>2</v>
      </c>
      <c r="G70" s="14">
        <v>3</v>
      </c>
      <c r="H70" s="14">
        <v>6</v>
      </c>
      <c r="I70" s="14">
        <v>8</v>
      </c>
      <c r="J70" s="14">
        <v>9</v>
      </c>
      <c r="K70" s="14">
        <v>10</v>
      </c>
      <c r="L70" s="14">
        <v>12</v>
      </c>
      <c r="M70" s="14">
        <v>13</v>
      </c>
      <c r="N70" s="14">
        <v>14</v>
      </c>
      <c r="O70" s="14">
        <v>16</v>
      </c>
      <c r="P70" s="14">
        <v>17</v>
      </c>
      <c r="Q70" s="14">
        <v>21</v>
      </c>
      <c r="R70" s="14">
        <v>23</v>
      </c>
      <c r="S70" s="14">
        <v>25</v>
      </c>
      <c r="T70" s="14"/>
      <c r="U70" s="14"/>
      <c r="V70" s="14"/>
      <c r="W70" s="17">
        <f t="shared" si="4"/>
        <v>7</v>
      </c>
    </row>
    <row r="71" spans="1:23" x14ac:dyDescent="0.25">
      <c r="A71" s="19">
        <v>70</v>
      </c>
      <c r="B71" s="44"/>
      <c r="C71" s="20"/>
      <c r="D71" s="54"/>
      <c r="E71" s="14">
        <v>2</v>
      </c>
      <c r="F71" s="14">
        <v>3</v>
      </c>
      <c r="G71" s="14">
        <v>4</v>
      </c>
      <c r="H71" s="14">
        <v>5</v>
      </c>
      <c r="I71" s="14">
        <v>6</v>
      </c>
      <c r="J71" s="14">
        <v>8</v>
      </c>
      <c r="K71" s="14">
        <v>10</v>
      </c>
      <c r="L71" s="14">
        <v>12</v>
      </c>
      <c r="M71" s="14">
        <v>13</v>
      </c>
      <c r="N71" s="14">
        <v>14</v>
      </c>
      <c r="O71" s="14">
        <v>17</v>
      </c>
      <c r="P71" s="14">
        <v>18</v>
      </c>
      <c r="Q71" s="14">
        <v>21</v>
      </c>
      <c r="R71" s="14">
        <v>24</v>
      </c>
      <c r="S71" s="14">
        <v>25</v>
      </c>
      <c r="T71" s="14"/>
      <c r="U71" s="14"/>
      <c r="V71" s="14"/>
      <c r="W71" s="17">
        <f t="shared" si="4"/>
        <v>9</v>
      </c>
    </row>
    <row r="72" spans="1:23" x14ac:dyDescent="0.25">
      <c r="A72" s="19">
        <v>71</v>
      </c>
      <c r="B72" s="44"/>
      <c r="C72" s="20"/>
      <c r="D72" s="54"/>
      <c r="E72" s="14">
        <v>1</v>
      </c>
      <c r="F72" s="14">
        <v>2</v>
      </c>
      <c r="G72" s="14">
        <v>3</v>
      </c>
      <c r="H72" s="14">
        <v>5</v>
      </c>
      <c r="I72" s="14">
        <v>6</v>
      </c>
      <c r="J72" s="14">
        <v>8</v>
      </c>
      <c r="K72" s="14">
        <v>9</v>
      </c>
      <c r="L72" s="14">
        <v>11</v>
      </c>
      <c r="M72" s="14">
        <v>13</v>
      </c>
      <c r="N72" s="14">
        <v>15</v>
      </c>
      <c r="O72" s="14">
        <v>17</v>
      </c>
      <c r="P72" s="14">
        <v>19</v>
      </c>
      <c r="Q72" s="14">
        <v>21</v>
      </c>
      <c r="R72" s="14">
        <v>22</v>
      </c>
      <c r="S72" s="14">
        <v>24</v>
      </c>
      <c r="T72" s="14"/>
      <c r="U72" s="14"/>
      <c r="V72" s="14"/>
      <c r="W72" s="17">
        <f t="shared" si="4"/>
        <v>7</v>
      </c>
    </row>
    <row r="73" spans="1:23" x14ac:dyDescent="0.25">
      <c r="A73" s="19">
        <v>72</v>
      </c>
      <c r="B73" s="44"/>
      <c r="C73" s="20"/>
      <c r="D73" s="54"/>
      <c r="E73" s="14">
        <v>1</v>
      </c>
      <c r="F73" s="14">
        <v>3</v>
      </c>
      <c r="G73" s="14">
        <v>5</v>
      </c>
      <c r="H73" s="14">
        <v>7</v>
      </c>
      <c r="I73" s="14">
        <v>8</v>
      </c>
      <c r="J73" s="14">
        <v>11</v>
      </c>
      <c r="K73" s="14">
        <v>12</v>
      </c>
      <c r="L73" s="14">
        <v>13</v>
      </c>
      <c r="M73" s="14">
        <v>17</v>
      </c>
      <c r="N73" s="14">
        <v>19</v>
      </c>
      <c r="O73" s="14">
        <v>20</v>
      </c>
      <c r="P73" s="14">
        <v>21</v>
      </c>
      <c r="Q73" s="14">
        <v>22</v>
      </c>
      <c r="R73" s="14">
        <v>24</v>
      </c>
      <c r="S73" s="14">
        <v>25</v>
      </c>
      <c r="T73" s="14"/>
      <c r="U73" s="14"/>
      <c r="V73" s="14"/>
      <c r="W73" s="17">
        <f t="shared" si="4"/>
        <v>9</v>
      </c>
    </row>
    <row r="74" spans="1:23" x14ac:dyDescent="0.25">
      <c r="A74" s="19">
        <v>73</v>
      </c>
      <c r="B74" s="44"/>
      <c r="C74" s="20"/>
      <c r="D74" s="54"/>
      <c r="E74" s="14">
        <v>1</v>
      </c>
      <c r="F74" s="14">
        <v>2</v>
      </c>
      <c r="G74" s="14">
        <v>5</v>
      </c>
      <c r="H74" s="14">
        <v>6</v>
      </c>
      <c r="I74" s="14">
        <v>7</v>
      </c>
      <c r="J74" s="14">
        <v>8</v>
      </c>
      <c r="K74" s="14">
        <v>10</v>
      </c>
      <c r="L74" s="14">
        <v>11</v>
      </c>
      <c r="M74" s="14">
        <v>12</v>
      </c>
      <c r="N74" s="14">
        <v>13</v>
      </c>
      <c r="O74" s="14">
        <v>14</v>
      </c>
      <c r="P74" s="14">
        <v>16</v>
      </c>
      <c r="Q74" s="14">
        <v>17</v>
      </c>
      <c r="R74" s="14">
        <v>22</v>
      </c>
      <c r="S74" s="14">
        <v>23</v>
      </c>
      <c r="T74" s="14"/>
      <c r="U74" s="14"/>
      <c r="V74" s="14"/>
      <c r="W74" s="17">
        <f t="shared" si="4"/>
        <v>8</v>
      </c>
    </row>
    <row r="75" spans="1:23" x14ac:dyDescent="0.25">
      <c r="A75" s="19">
        <v>74</v>
      </c>
      <c r="B75" s="44"/>
      <c r="C75" s="20"/>
      <c r="D75" s="54"/>
      <c r="E75" s="14">
        <v>2</v>
      </c>
      <c r="F75" s="14">
        <v>3</v>
      </c>
      <c r="G75" s="14">
        <v>5</v>
      </c>
      <c r="H75" s="14">
        <v>6</v>
      </c>
      <c r="I75" s="14">
        <v>7</v>
      </c>
      <c r="J75" s="14">
        <v>8</v>
      </c>
      <c r="K75" s="14">
        <v>9</v>
      </c>
      <c r="L75" s="14">
        <v>10</v>
      </c>
      <c r="M75" s="14">
        <v>11</v>
      </c>
      <c r="N75" s="14">
        <v>15</v>
      </c>
      <c r="O75" s="14">
        <v>18</v>
      </c>
      <c r="P75" s="14">
        <v>20</v>
      </c>
      <c r="Q75" s="14">
        <v>22</v>
      </c>
      <c r="R75" s="14">
        <v>23</v>
      </c>
      <c r="S75" s="14">
        <v>25</v>
      </c>
      <c r="T75" s="14"/>
      <c r="U75" s="14"/>
      <c r="V75" s="14"/>
      <c r="W75" s="17">
        <f t="shared" si="4"/>
        <v>10</v>
      </c>
    </row>
    <row r="76" spans="1:23" x14ac:dyDescent="0.25">
      <c r="A76" s="19">
        <v>75</v>
      </c>
      <c r="B76" s="44"/>
      <c r="C76" s="20"/>
      <c r="D76" s="54"/>
      <c r="E76" s="14">
        <v>2</v>
      </c>
      <c r="F76" s="14">
        <v>3</v>
      </c>
      <c r="G76" s="14">
        <v>4</v>
      </c>
      <c r="H76" s="14">
        <v>6</v>
      </c>
      <c r="I76" s="14">
        <v>7</v>
      </c>
      <c r="J76" s="14">
        <v>8</v>
      </c>
      <c r="K76" s="14">
        <v>11</v>
      </c>
      <c r="L76" s="14">
        <v>12</v>
      </c>
      <c r="M76" s="14">
        <v>16</v>
      </c>
      <c r="N76" s="14">
        <v>17</v>
      </c>
      <c r="O76" s="14">
        <v>18</v>
      </c>
      <c r="P76" s="14">
        <v>20</v>
      </c>
      <c r="Q76" s="14">
        <v>21</v>
      </c>
      <c r="R76" s="14">
        <v>23</v>
      </c>
      <c r="S76" s="14">
        <v>24</v>
      </c>
      <c r="T76" s="14"/>
      <c r="U76" s="14"/>
      <c r="V76" s="14"/>
      <c r="W76" s="17">
        <f t="shared" si="4"/>
        <v>9</v>
      </c>
    </row>
    <row r="77" spans="1:23" x14ac:dyDescent="0.25">
      <c r="A77" s="19">
        <v>76</v>
      </c>
      <c r="B77" s="44"/>
      <c r="C77" s="20"/>
      <c r="D77" s="54"/>
      <c r="E77" s="14">
        <v>1</v>
      </c>
      <c r="F77" s="14">
        <v>3</v>
      </c>
      <c r="G77" s="14">
        <v>6</v>
      </c>
      <c r="H77" s="14">
        <v>7</v>
      </c>
      <c r="I77" s="14">
        <v>10</v>
      </c>
      <c r="J77" s="14">
        <v>11</v>
      </c>
      <c r="K77" s="14">
        <v>12</v>
      </c>
      <c r="L77" s="14">
        <v>13</v>
      </c>
      <c r="M77" s="14">
        <v>14</v>
      </c>
      <c r="N77" s="14">
        <v>15</v>
      </c>
      <c r="O77" s="14">
        <v>18</v>
      </c>
      <c r="P77" s="14">
        <v>19</v>
      </c>
      <c r="Q77" s="14">
        <v>20</v>
      </c>
      <c r="R77" s="14">
        <v>22</v>
      </c>
      <c r="S77" s="14">
        <v>24</v>
      </c>
      <c r="T77" s="14"/>
      <c r="U77" s="14"/>
      <c r="V77" s="14"/>
      <c r="W77" s="17">
        <f t="shared" si="4"/>
        <v>11</v>
      </c>
    </row>
    <row r="78" spans="1:23" x14ac:dyDescent="0.25">
      <c r="A78" s="19">
        <v>77</v>
      </c>
      <c r="B78" s="44"/>
      <c r="C78" s="20"/>
      <c r="D78" s="54"/>
      <c r="E78" s="14">
        <v>2</v>
      </c>
      <c r="F78" s="14">
        <v>6</v>
      </c>
      <c r="G78" s="14">
        <v>7</v>
      </c>
      <c r="H78" s="14">
        <v>11</v>
      </c>
      <c r="I78" s="14">
        <v>12</v>
      </c>
      <c r="J78" s="14">
        <v>13</v>
      </c>
      <c r="K78" s="14">
        <v>14</v>
      </c>
      <c r="L78" s="14">
        <v>16</v>
      </c>
      <c r="M78" s="14">
        <v>18</v>
      </c>
      <c r="N78" s="14">
        <v>19</v>
      </c>
      <c r="O78" s="14">
        <v>20</v>
      </c>
      <c r="P78" s="14">
        <v>21</v>
      </c>
      <c r="Q78" s="14">
        <v>22</v>
      </c>
      <c r="R78" s="14">
        <v>24</v>
      </c>
      <c r="S78" s="14">
        <v>25</v>
      </c>
      <c r="T78" s="14"/>
      <c r="U78" s="14"/>
      <c r="V78" s="14"/>
      <c r="W78" s="17">
        <f t="shared" si="4"/>
        <v>9</v>
      </c>
    </row>
    <row r="79" spans="1:23" x14ac:dyDescent="0.25">
      <c r="A79" s="19">
        <v>78</v>
      </c>
      <c r="B79" s="44"/>
      <c r="C79" s="20"/>
      <c r="D79" s="54"/>
      <c r="E79" s="14">
        <v>1</v>
      </c>
      <c r="F79" s="14">
        <v>2</v>
      </c>
      <c r="G79" s="14">
        <v>4</v>
      </c>
      <c r="H79" s="14">
        <v>5</v>
      </c>
      <c r="I79" s="14">
        <v>6</v>
      </c>
      <c r="J79" s="14">
        <v>7</v>
      </c>
      <c r="K79" s="14">
        <v>8</v>
      </c>
      <c r="L79" s="14">
        <v>10</v>
      </c>
      <c r="M79" s="14">
        <v>12</v>
      </c>
      <c r="N79" s="14">
        <v>18</v>
      </c>
      <c r="O79" s="14">
        <v>19</v>
      </c>
      <c r="P79" s="14">
        <v>20</v>
      </c>
      <c r="Q79" s="14">
        <v>21</v>
      </c>
      <c r="R79" s="14">
        <v>23</v>
      </c>
      <c r="S79" s="14">
        <v>25</v>
      </c>
      <c r="T79" s="14"/>
      <c r="U79" s="14"/>
      <c r="V79" s="14"/>
      <c r="W79" s="17">
        <f t="shared" si="4"/>
        <v>11</v>
      </c>
    </row>
    <row r="80" spans="1:23" x14ac:dyDescent="0.25">
      <c r="A80" s="19">
        <v>79</v>
      </c>
      <c r="B80" s="44"/>
      <c r="C80" s="20"/>
      <c r="D80" s="54"/>
      <c r="E80" s="14">
        <v>1</v>
      </c>
      <c r="F80" s="14">
        <v>3</v>
      </c>
      <c r="G80" s="14">
        <v>5</v>
      </c>
      <c r="H80" s="14">
        <v>6</v>
      </c>
      <c r="I80" s="14">
        <v>7</v>
      </c>
      <c r="J80" s="14">
        <v>11</v>
      </c>
      <c r="K80" s="14">
        <v>13</v>
      </c>
      <c r="L80" s="14">
        <v>15</v>
      </c>
      <c r="M80" s="14">
        <v>16</v>
      </c>
      <c r="N80" s="14">
        <v>18</v>
      </c>
      <c r="O80" s="14">
        <v>19</v>
      </c>
      <c r="P80" s="14">
        <v>20</v>
      </c>
      <c r="Q80" s="14">
        <v>21</v>
      </c>
      <c r="R80" s="14">
        <v>22</v>
      </c>
      <c r="S80" s="14">
        <v>23</v>
      </c>
      <c r="T80" s="14"/>
      <c r="U80" s="14"/>
      <c r="V80" s="14"/>
      <c r="W80" s="17">
        <f t="shared" si="4"/>
        <v>10</v>
      </c>
    </row>
    <row r="81" spans="1:23" x14ac:dyDescent="0.25">
      <c r="A81" s="19">
        <v>80</v>
      </c>
      <c r="B81" s="44"/>
      <c r="C81" s="20"/>
      <c r="D81" s="54"/>
      <c r="E81" s="14">
        <v>1</v>
      </c>
      <c r="F81" s="14">
        <v>4</v>
      </c>
      <c r="G81" s="14">
        <v>5</v>
      </c>
      <c r="H81" s="14">
        <v>7</v>
      </c>
      <c r="I81" s="14">
        <v>8</v>
      </c>
      <c r="J81" s="14">
        <v>12</v>
      </c>
      <c r="K81" s="14">
        <v>14</v>
      </c>
      <c r="L81" s="14">
        <v>15</v>
      </c>
      <c r="M81" s="14">
        <v>17</v>
      </c>
      <c r="N81" s="14">
        <v>18</v>
      </c>
      <c r="O81" s="14">
        <v>20</v>
      </c>
      <c r="P81" s="14">
        <v>22</v>
      </c>
      <c r="Q81" s="14">
        <v>23</v>
      </c>
      <c r="R81" s="14">
        <v>24</v>
      </c>
      <c r="S81" s="14">
        <v>25</v>
      </c>
      <c r="T81" s="14"/>
      <c r="U81" s="14"/>
      <c r="V81" s="14"/>
      <c r="W81" s="17">
        <f t="shared" si="4"/>
        <v>10</v>
      </c>
    </row>
    <row r="82" spans="1:23" x14ac:dyDescent="0.25">
      <c r="A82" s="19">
        <v>81</v>
      </c>
      <c r="B82" s="44"/>
      <c r="C82" s="20"/>
      <c r="D82" s="54"/>
      <c r="E82" s="14">
        <v>2</v>
      </c>
      <c r="F82" s="14">
        <v>3</v>
      </c>
      <c r="G82" s="14">
        <v>4</v>
      </c>
      <c r="H82" s="14">
        <v>5</v>
      </c>
      <c r="I82" s="14">
        <v>7</v>
      </c>
      <c r="J82" s="14">
        <v>8</v>
      </c>
      <c r="K82" s="14">
        <v>11</v>
      </c>
      <c r="L82" s="14">
        <v>12</v>
      </c>
      <c r="M82" s="14">
        <v>13</v>
      </c>
      <c r="N82" s="14">
        <v>14</v>
      </c>
      <c r="O82" s="14">
        <v>16</v>
      </c>
      <c r="P82" s="14">
        <v>17</v>
      </c>
      <c r="Q82" s="14">
        <v>23</v>
      </c>
      <c r="R82" s="14">
        <v>24</v>
      </c>
      <c r="S82" s="14">
        <v>25</v>
      </c>
      <c r="T82" s="14"/>
      <c r="U82" s="14"/>
      <c r="V82" s="14"/>
      <c r="W82" s="17">
        <f t="shared" si="4"/>
        <v>9</v>
      </c>
    </row>
    <row r="83" spans="1:23" x14ac:dyDescent="0.25">
      <c r="A83" s="19">
        <v>82</v>
      </c>
      <c r="B83" s="44"/>
      <c r="C83" s="20"/>
      <c r="D83" s="54"/>
      <c r="E83" s="14">
        <v>4</v>
      </c>
      <c r="F83" s="14">
        <v>6</v>
      </c>
      <c r="G83" s="14">
        <v>8</v>
      </c>
      <c r="H83" s="14">
        <v>9</v>
      </c>
      <c r="I83" s="14">
        <v>10</v>
      </c>
      <c r="J83" s="14">
        <v>11</v>
      </c>
      <c r="K83" s="14">
        <v>12</v>
      </c>
      <c r="L83" s="14">
        <v>14</v>
      </c>
      <c r="M83" s="14">
        <v>18</v>
      </c>
      <c r="N83" s="14">
        <v>19</v>
      </c>
      <c r="O83" s="14">
        <v>20</v>
      </c>
      <c r="P83" s="14">
        <v>21</v>
      </c>
      <c r="Q83" s="14">
        <v>22</v>
      </c>
      <c r="R83" s="14">
        <v>23</v>
      </c>
      <c r="S83" s="14">
        <v>25</v>
      </c>
      <c r="T83" s="14"/>
      <c r="U83" s="14"/>
      <c r="V83" s="14"/>
      <c r="W83" s="17">
        <f t="shared" si="4"/>
        <v>10</v>
      </c>
    </row>
    <row r="84" spans="1:23" x14ac:dyDescent="0.25">
      <c r="A84" s="19">
        <v>83</v>
      </c>
      <c r="B84" s="44"/>
      <c r="C84" s="20"/>
      <c r="D84" s="54"/>
      <c r="E84" s="14">
        <v>1</v>
      </c>
      <c r="F84" s="14">
        <v>2</v>
      </c>
      <c r="G84" s="14">
        <v>3</v>
      </c>
      <c r="H84" s="14">
        <v>4</v>
      </c>
      <c r="I84" s="14">
        <v>5</v>
      </c>
      <c r="J84" s="14">
        <v>6</v>
      </c>
      <c r="K84" s="14">
        <v>8</v>
      </c>
      <c r="L84" s="14">
        <v>12</v>
      </c>
      <c r="M84" s="14">
        <v>13</v>
      </c>
      <c r="N84" s="14">
        <v>14</v>
      </c>
      <c r="O84" s="14">
        <v>15</v>
      </c>
      <c r="P84" s="14">
        <v>19</v>
      </c>
      <c r="Q84" s="14">
        <v>21</v>
      </c>
      <c r="R84" s="14">
        <v>23</v>
      </c>
      <c r="S84" s="14">
        <v>24</v>
      </c>
      <c r="T84" s="14"/>
      <c r="U84" s="14"/>
      <c r="V84" s="14"/>
      <c r="W84" s="17">
        <f t="shared" si="4"/>
        <v>9</v>
      </c>
    </row>
    <row r="85" spans="1:23" x14ac:dyDescent="0.25">
      <c r="A85" s="19">
        <v>84</v>
      </c>
      <c r="B85" s="44"/>
      <c r="C85" s="20"/>
      <c r="D85" s="54"/>
      <c r="E85" s="14">
        <v>1</v>
      </c>
      <c r="F85" s="14">
        <v>2</v>
      </c>
      <c r="G85" s="14">
        <v>3</v>
      </c>
      <c r="H85" s="14">
        <v>6</v>
      </c>
      <c r="I85" s="14">
        <v>7</v>
      </c>
      <c r="J85" s="14">
        <v>8</v>
      </c>
      <c r="K85" s="14">
        <v>12</v>
      </c>
      <c r="L85" s="14">
        <v>14</v>
      </c>
      <c r="M85" s="14">
        <v>15</v>
      </c>
      <c r="N85" s="14">
        <v>16</v>
      </c>
      <c r="O85" s="14">
        <v>19</v>
      </c>
      <c r="P85" s="14">
        <v>20</v>
      </c>
      <c r="Q85" s="14">
        <v>21</v>
      </c>
      <c r="R85" s="14">
        <v>23</v>
      </c>
      <c r="S85" s="14">
        <v>25</v>
      </c>
      <c r="T85" s="14"/>
      <c r="U85" s="14"/>
      <c r="V85" s="14"/>
      <c r="W85" s="17">
        <f t="shared" si="4"/>
        <v>9</v>
      </c>
    </row>
    <row r="86" spans="1:23" x14ac:dyDescent="0.25">
      <c r="A86" s="19">
        <v>85</v>
      </c>
      <c r="B86" s="44"/>
      <c r="C86" s="20"/>
      <c r="D86" s="54"/>
      <c r="E86" s="14">
        <v>1</v>
      </c>
      <c r="F86" s="14">
        <v>2</v>
      </c>
      <c r="G86" s="14">
        <v>4</v>
      </c>
      <c r="H86" s="14">
        <v>5</v>
      </c>
      <c r="I86" s="14">
        <v>6</v>
      </c>
      <c r="J86" s="14">
        <v>7</v>
      </c>
      <c r="K86" s="14">
        <v>9</v>
      </c>
      <c r="L86" s="14">
        <v>11</v>
      </c>
      <c r="M86" s="14">
        <v>15</v>
      </c>
      <c r="N86" s="14">
        <v>17</v>
      </c>
      <c r="O86" s="14">
        <v>18</v>
      </c>
      <c r="P86" s="14">
        <v>19</v>
      </c>
      <c r="Q86" s="14">
        <v>23</v>
      </c>
      <c r="R86" s="14">
        <v>24</v>
      </c>
      <c r="S86" s="14">
        <v>25</v>
      </c>
      <c r="T86" s="14"/>
      <c r="U86" s="14"/>
      <c r="V86" s="14"/>
      <c r="W86" s="17">
        <f t="shared" si="4"/>
        <v>11</v>
      </c>
    </row>
    <row r="87" spans="1:23" x14ac:dyDescent="0.25">
      <c r="A87" s="19">
        <v>86</v>
      </c>
      <c r="B87" s="44"/>
      <c r="C87" s="20"/>
      <c r="D87" s="54"/>
      <c r="E87" s="14">
        <v>3</v>
      </c>
      <c r="F87" s="14">
        <v>4</v>
      </c>
      <c r="G87" s="14">
        <v>6</v>
      </c>
      <c r="H87" s="14">
        <v>7</v>
      </c>
      <c r="I87" s="14">
        <v>8</v>
      </c>
      <c r="J87" s="14">
        <v>10</v>
      </c>
      <c r="K87" s="14">
        <v>12</v>
      </c>
      <c r="L87" s="14">
        <v>13</v>
      </c>
      <c r="M87" s="14">
        <v>14</v>
      </c>
      <c r="N87" s="14">
        <v>15</v>
      </c>
      <c r="O87" s="14">
        <v>16</v>
      </c>
      <c r="P87" s="14">
        <v>20</v>
      </c>
      <c r="Q87" s="14">
        <v>22</v>
      </c>
      <c r="R87" s="14">
        <v>23</v>
      </c>
      <c r="S87" s="14">
        <v>24</v>
      </c>
      <c r="T87" s="14"/>
      <c r="U87" s="14"/>
      <c r="V87" s="14"/>
      <c r="W87" s="17">
        <f t="shared" si="4"/>
        <v>9</v>
      </c>
    </row>
    <row r="88" spans="1:23" x14ac:dyDescent="0.25">
      <c r="A88" s="19">
        <v>87</v>
      </c>
      <c r="B88" s="44"/>
      <c r="C88" s="20"/>
      <c r="D88" s="54"/>
      <c r="E88" s="14">
        <v>2</v>
      </c>
      <c r="F88" s="14">
        <v>4</v>
      </c>
      <c r="G88" s="14">
        <v>5</v>
      </c>
      <c r="H88" s="14">
        <v>8</v>
      </c>
      <c r="I88" s="14">
        <v>10</v>
      </c>
      <c r="J88" s="14">
        <v>11</v>
      </c>
      <c r="K88" s="14">
        <v>12</v>
      </c>
      <c r="L88" s="14">
        <v>13</v>
      </c>
      <c r="M88" s="14">
        <v>14</v>
      </c>
      <c r="N88" s="14">
        <v>15</v>
      </c>
      <c r="O88" s="14">
        <v>17</v>
      </c>
      <c r="P88" s="14">
        <v>19</v>
      </c>
      <c r="Q88" s="14">
        <v>21</v>
      </c>
      <c r="R88" s="14">
        <v>24</v>
      </c>
      <c r="S88" s="14">
        <v>25</v>
      </c>
      <c r="T88" s="14"/>
      <c r="U88" s="14"/>
      <c r="V88" s="14"/>
      <c r="W88" s="17">
        <f t="shared" si="4"/>
        <v>8</v>
      </c>
    </row>
    <row r="89" spans="1:23" x14ac:dyDescent="0.25">
      <c r="A89" s="19">
        <v>88</v>
      </c>
      <c r="B89" s="44"/>
      <c r="C89" s="20"/>
      <c r="D89" s="54"/>
      <c r="E89" s="14">
        <v>1</v>
      </c>
      <c r="F89" s="14">
        <v>4</v>
      </c>
      <c r="G89" s="14">
        <v>5</v>
      </c>
      <c r="H89" s="14">
        <v>6</v>
      </c>
      <c r="I89" s="14">
        <v>10</v>
      </c>
      <c r="J89" s="14">
        <v>11</v>
      </c>
      <c r="K89" s="14">
        <v>15</v>
      </c>
      <c r="L89" s="14">
        <v>16</v>
      </c>
      <c r="M89" s="14">
        <v>17</v>
      </c>
      <c r="N89" s="14">
        <v>18</v>
      </c>
      <c r="O89" s="14">
        <v>20</v>
      </c>
      <c r="P89" s="14">
        <v>22</v>
      </c>
      <c r="Q89" s="14">
        <v>23</v>
      </c>
      <c r="R89" s="14">
        <v>24</v>
      </c>
      <c r="S89" s="14">
        <v>25</v>
      </c>
      <c r="T89" s="14"/>
      <c r="U89" s="14"/>
      <c r="V89" s="14"/>
      <c r="W89" s="17">
        <f t="shared" si="4"/>
        <v>11</v>
      </c>
    </row>
    <row r="90" spans="1:23" x14ac:dyDescent="0.25">
      <c r="A90" s="19">
        <v>89</v>
      </c>
      <c r="B90" s="44"/>
      <c r="C90" s="20"/>
      <c r="D90" s="54"/>
      <c r="E90" s="14">
        <v>2</v>
      </c>
      <c r="F90" s="14">
        <v>3</v>
      </c>
      <c r="G90" s="14">
        <v>4</v>
      </c>
      <c r="H90" s="14">
        <v>7</v>
      </c>
      <c r="I90" s="14">
        <v>9</v>
      </c>
      <c r="J90" s="14">
        <v>13</v>
      </c>
      <c r="K90" s="14">
        <v>16</v>
      </c>
      <c r="L90" s="14">
        <v>17</v>
      </c>
      <c r="M90" s="14">
        <v>19</v>
      </c>
      <c r="N90" s="14">
        <v>20</v>
      </c>
      <c r="O90" s="14">
        <v>21</v>
      </c>
      <c r="P90" s="14">
        <v>22</v>
      </c>
      <c r="Q90" s="14">
        <v>23</v>
      </c>
      <c r="R90" s="14">
        <v>24</v>
      </c>
      <c r="S90" s="14">
        <v>25</v>
      </c>
      <c r="T90" s="14"/>
      <c r="U90" s="14"/>
      <c r="V90" s="14"/>
      <c r="W90" s="17">
        <f t="shared" si="4"/>
        <v>8</v>
      </c>
    </row>
    <row r="91" spans="1:23" x14ac:dyDescent="0.25">
      <c r="A91" s="19">
        <v>90</v>
      </c>
      <c r="B91" s="44"/>
      <c r="C91" s="20"/>
      <c r="D91" s="54"/>
      <c r="E91" s="14">
        <v>1</v>
      </c>
      <c r="F91" s="14">
        <v>2</v>
      </c>
      <c r="G91" s="14">
        <v>3</v>
      </c>
      <c r="H91" s="14">
        <v>4</v>
      </c>
      <c r="I91" s="14">
        <v>5</v>
      </c>
      <c r="J91" s="14">
        <v>6</v>
      </c>
      <c r="K91" s="14">
        <v>7</v>
      </c>
      <c r="L91" s="14">
        <v>9</v>
      </c>
      <c r="M91" s="14">
        <v>10</v>
      </c>
      <c r="N91" s="14">
        <v>13</v>
      </c>
      <c r="O91" s="14">
        <v>17</v>
      </c>
      <c r="P91" s="14">
        <v>19</v>
      </c>
      <c r="Q91" s="14">
        <v>22</v>
      </c>
      <c r="R91" s="14">
        <v>23</v>
      </c>
      <c r="S91" s="14">
        <v>24</v>
      </c>
      <c r="T91" s="14"/>
      <c r="U91" s="14"/>
      <c r="V91" s="14"/>
      <c r="W91" s="17">
        <f t="shared" si="4"/>
        <v>10</v>
      </c>
    </row>
    <row r="92" spans="1:23" x14ac:dyDescent="0.25">
      <c r="A92" s="19">
        <v>91</v>
      </c>
      <c r="B92" s="44"/>
      <c r="C92" s="20"/>
      <c r="D92" s="54"/>
      <c r="E92" s="14">
        <v>1</v>
      </c>
      <c r="F92" s="14">
        <v>3</v>
      </c>
      <c r="G92" s="14">
        <v>4</v>
      </c>
      <c r="H92" s="14">
        <v>5</v>
      </c>
      <c r="I92" s="14">
        <v>8</v>
      </c>
      <c r="J92" s="14">
        <v>10</v>
      </c>
      <c r="K92" s="14">
        <v>11</v>
      </c>
      <c r="L92" s="14">
        <v>14</v>
      </c>
      <c r="M92" s="14">
        <v>16</v>
      </c>
      <c r="N92" s="14">
        <v>17</v>
      </c>
      <c r="O92" s="14">
        <v>18</v>
      </c>
      <c r="P92" s="14">
        <v>20</v>
      </c>
      <c r="Q92" s="14">
        <v>21</v>
      </c>
      <c r="R92" s="14">
        <v>23</v>
      </c>
      <c r="S92" s="14">
        <v>24</v>
      </c>
      <c r="T92" s="14"/>
      <c r="U92" s="14"/>
      <c r="V92" s="14"/>
      <c r="W92" s="17">
        <f t="shared" si="4"/>
        <v>11</v>
      </c>
    </row>
    <row r="93" spans="1:23" x14ac:dyDescent="0.25">
      <c r="A93" s="19">
        <v>92</v>
      </c>
      <c r="B93" s="44"/>
      <c r="C93" s="20"/>
      <c r="D93" s="54"/>
      <c r="E93" s="14">
        <v>1</v>
      </c>
      <c r="F93" s="14">
        <v>2</v>
      </c>
      <c r="G93" s="14">
        <v>4</v>
      </c>
      <c r="H93" s="14">
        <v>6</v>
      </c>
      <c r="I93" s="14">
        <v>7</v>
      </c>
      <c r="J93" s="14">
        <v>8</v>
      </c>
      <c r="K93" s="14">
        <v>10</v>
      </c>
      <c r="L93" s="14">
        <v>11</v>
      </c>
      <c r="M93" s="14">
        <v>14</v>
      </c>
      <c r="N93" s="14">
        <v>15</v>
      </c>
      <c r="O93" s="14">
        <v>18</v>
      </c>
      <c r="P93" s="14">
        <v>19</v>
      </c>
      <c r="Q93" s="14">
        <v>21</v>
      </c>
      <c r="R93" s="14">
        <v>22</v>
      </c>
      <c r="S93" s="14">
        <v>25</v>
      </c>
      <c r="T93" s="14"/>
      <c r="U93" s="14"/>
      <c r="V93" s="14"/>
      <c r="W93" s="17">
        <f t="shared" si="4"/>
        <v>10</v>
      </c>
    </row>
    <row r="94" spans="1:23" x14ac:dyDescent="0.25">
      <c r="A94" s="19">
        <v>93</v>
      </c>
      <c r="B94" s="44"/>
      <c r="C94" s="20"/>
      <c r="D94" s="54"/>
      <c r="E94" s="14">
        <v>3</v>
      </c>
      <c r="F94" s="14">
        <v>4</v>
      </c>
      <c r="G94" s="14">
        <v>5</v>
      </c>
      <c r="H94" s="14">
        <v>6</v>
      </c>
      <c r="I94" s="14">
        <v>8</v>
      </c>
      <c r="J94" s="14">
        <v>9</v>
      </c>
      <c r="K94" s="14">
        <v>10</v>
      </c>
      <c r="L94" s="14">
        <v>11</v>
      </c>
      <c r="M94" s="14">
        <v>12</v>
      </c>
      <c r="N94" s="14">
        <v>16</v>
      </c>
      <c r="O94" s="14">
        <v>18</v>
      </c>
      <c r="P94" s="14">
        <v>20</v>
      </c>
      <c r="Q94" s="14">
        <v>21</v>
      </c>
      <c r="R94" s="14">
        <v>22</v>
      </c>
      <c r="S94" s="14">
        <v>23</v>
      </c>
      <c r="T94" s="14"/>
      <c r="U94" s="14"/>
      <c r="V94" s="14"/>
      <c r="W94" s="17">
        <f t="shared" si="4"/>
        <v>9</v>
      </c>
    </row>
    <row r="95" spans="1:23" x14ac:dyDescent="0.25">
      <c r="A95" s="19">
        <v>94</v>
      </c>
      <c r="B95" s="44"/>
      <c r="C95" s="20"/>
      <c r="D95" s="54"/>
      <c r="E95" s="14">
        <v>2</v>
      </c>
      <c r="F95" s="14">
        <v>5</v>
      </c>
      <c r="G95" s="14">
        <v>7</v>
      </c>
      <c r="H95" s="14">
        <v>9</v>
      </c>
      <c r="I95" s="14">
        <v>10</v>
      </c>
      <c r="J95" s="14">
        <v>13</v>
      </c>
      <c r="K95" s="14">
        <v>14</v>
      </c>
      <c r="L95" s="14">
        <v>16</v>
      </c>
      <c r="M95" s="14">
        <v>17</v>
      </c>
      <c r="N95" s="14">
        <v>18</v>
      </c>
      <c r="O95" s="14">
        <v>19</v>
      </c>
      <c r="P95" s="14">
        <v>20</v>
      </c>
      <c r="Q95" s="14">
        <v>23</v>
      </c>
      <c r="R95" s="14">
        <v>24</v>
      </c>
      <c r="S95" s="14">
        <v>25</v>
      </c>
      <c r="T95" s="14"/>
      <c r="U95" s="14"/>
      <c r="V95" s="14"/>
      <c r="W95" s="17">
        <f t="shared" si="4"/>
        <v>10</v>
      </c>
    </row>
    <row r="96" spans="1:23" x14ac:dyDescent="0.25">
      <c r="A96" s="19">
        <v>95</v>
      </c>
      <c r="B96" s="44"/>
      <c r="C96" s="20"/>
      <c r="D96" s="54"/>
      <c r="E96" s="14">
        <v>1</v>
      </c>
      <c r="F96" s="14">
        <v>3</v>
      </c>
      <c r="G96" s="14">
        <v>4</v>
      </c>
      <c r="H96" s="14">
        <v>5</v>
      </c>
      <c r="I96" s="14">
        <v>6</v>
      </c>
      <c r="J96" s="14">
        <v>8</v>
      </c>
      <c r="K96" s="14">
        <v>10</v>
      </c>
      <c r="L96" s="14">
        <v>11</v>
      </c>
      <c r="M96" s="14">
        <v>12</v>
      </c>
      <c r="N96" s="14">
        <v>14</v>
      </c>
      <c r="O96" s="14">
        <v>15</v>
      </c>
      <c r="P96" s="14">
        <v>20</v>
      </c>
      <c r="Q96" s="14">
        <v>21</v>
      </c>
      <c r="R96" s="14">
        <v>22</v>
      </c>
      <c r="S96" s="14">
        <v>23</v>
      </c>
      <c r="T96" s="14"/>
      <c r="U96" s="14"/>
      <c r="V96" s="14"/>
      <c r="W96" s="17">
        <f t="shared" si="4"/>
        <v>10</v>
      </c>
    </row>
    <row r="97" spans="1:23" x14ac:dyDescent="0.25">
      <c r="A97" s="19">
        <v>96</v>
      </c>
      <c r="B97" s="44"/>
      <c r="C97" s="20"/>
      <c r="D97" s="54"/>
      <c r="E97" s="14">
        <v>1</v>
      </c>
      <c r="F97" s="14">
        <v>2</v>
      </c>
      <c r="G97" s="14">
        <v>3</v>
      </c>
      <c r="H97" s="14">
        <v>4</v>
      </c>
      <c r="I97" s="14">
        <v>6</v>
      </c>
      <c r="J97" s="14">
        <v>7</v>
      </c>
      <c r="K97" s="14">
        <v>10</v>
      </c>
      <c r="L97" s="14">
        <v>12</v>
      </c>
      <c r="M97" s="14">
        <v>13</v>
      </c>
      <c r="N97" s="14">
        <v>14</v>
      </c>
      <c r="O97" s="14">
        <v>16</v>
      </c>
      <c r="P97" s="14">
        <v>17</v>
      </c>
      <c r="Q97" s="14">
        <v>20</v>
      </c>
      <c r="R97" s="14">
        <v>21</v>
      </c>
      <c r="S97" s="14">
        <v>23</v>
      </c>
      <c r="T97" s="14"/>
      <c r="U97" s="14"/>
      <c r="V97" s="14"/>
      <c r="W97" s="17">
        <f t="shared" si="4"/>
        <v>9</v>
      </c>
    </row>
    <row r="98" spans="1:23" x14ac:dyDescent="0.25">
      <c r="A98" s="19">
        <v>97</v>
      </c>
      <c r="B98" s="44"/>
      <c r="C98" s="20"/>
      <c r="D98" s="54"/>
      <c r="E98" s="14">
        <v>2</v>
      </c>
      <c r="F98" s="14">
        <v>4</v>
      </c>
      <c r="G98" s="14">
        <v>6</v>
      </c>
      <c r="H98" s="14">
        <v>7</v>
      </c>
      <c r="I98" s="14">
        <v>9</v>
      </c>
      <c r="J98" s="14">
        <v>13</v>
      </c>
      <c r="K98" s="14">
        <v>15</v>
      </c>
      <c r="L98" s="14">
        <v>16</v>
      </c>
      <c r="M98" s="14">
        <v>17</v>
      </c>
      <c r="N98" s="14">
        <v>18</v>
      </c>
      <c r="O98" s="14">
        <v>19</v>
      </c>
      <c r="P98" s="14">
        <v>20</v>
      </c>
      <c r="Q98" s="14">
        <v>23</v>
      </c>
      <c r="R98" s="14">
        <v>24</v>
      </c>
      <c r="S98" s="14">
        <v>25</v>
      </c>
      <c r="T98" s="14"/>
      <c r="U98" s="14"/>
      <c r="V98" s="14"/>
      <c r="W98" s="17">
        <f t="shared" si="4"/>
        <v>9</v>
      </c>
    </row>
    <row r="99" spans="1:23" x14ac:dyDescent="0.25">
      <c r="A99" s="19">
        <v>98</v>
      </c>
      <c r="B99" s="44"/>
      <c r="C99" s="20"/>
      <c r="D99" s="54"/>
      <c r="E99" s="14">
        <v>1</v>
      </c>
      <c r="F99" s="14">
        <v>4</v>
      </c>
      <c r="G99" s="14">
        <v>5</v>
      </c>
      <c r="H99" s="14">
        <v>6</v>
      </c>
      <c r="I99" s="14">
        <v>8</v>
      </c>
      <c r="J99" s="14">
        <v>10</v>
      </c>
      <c r="K99" s="14">
        <v>12</v>
      </c>
      <c r="L99" s="14">
        <v>14</v>
      </c>
      <c r="M99" s="14">
        <v>15</v>
      </c>
      <c r="N99" s="14">
        <v>16</v>
      </c>
      <c r="O99" s="14">
        <v>17</v>
      </c>
      <c r="P99" s="14">
        <v>19</v>
      </c>
      <c r="Q99" s="14">
        <v>21</v>
      </c>
      <c r="R99" s="14">
        <v>24</v>
      </c>
      <c r="S99" s="14">
        <v>25</v>
      </c>
      <c r="T99" s="14"/>
      <c r="U99" s="14"/>
      <c r="V99" s="14"/>
      <c r="W99" s="17">
        <f t="shared" si="4"/>
        <v>9</v>
      </c>
    </row>
    <row r="100" spans="1:23" x14ac:dyDescent="0.25">
      <c r="A100" s="19">
        <v>99</v>
      </c>
      <c r="B100" s="44"/>
      <c r="C100" s="20"/>
      <c r="D100" s="54"/>
      <c r="E100" s="14">
        <v>1</v>
      </c>
      <c r="F100" s="14">
        <v>2</v>
      </c>
      <c r="G100" s="14">
        <v>3</v>
      </c>
      <c r="H100" s="14">
        <v>5</v>
      </c>
      <c r="I100" s="14">
        <v>8</v>
      </c>
      <c r="J100" s="14">
        <v>9</v>
      </c>
      <c r="K100" s="14">
        <v>11</v>
      </c>
      <c r="L100" s="14">
        <v>12</v>
      </c>
      <c r="M100" s="14">
        <v>13</v>
      </c>
      <c r="N100" s="14">
        <v>17</v>
      </c>
      <c r="O100" s="14">
        <v>18</v>
      </c>
      <c r="P100" s="14">
        <v>20</v>
      </c>
      <c r="Q100" s="14">
        <v>22</v>
      </c>
      <c r="R100" s="14">
        <v>24</v>
      </c>
      <c r="S100" s="14">
        <v>25</v>
      </c>
      <c r="T100" s="14"/>
      <c r="U100" s="14"/>
      <c r="V100" s="14"/>
      <c r="W100" s="17">
        <f t="shared" si="4"/>
        <v>8</v>
      </c>
    </row>
    <row r="101" spans="1:23" x14ac:dyDescent="0.25">
      <c r="A101" s="19">
        <v>100</v>
      </c>
      <c r="B101" s="44"/>
      <c r="C101" s="20"/>
      <c r="D101" s="54"/>
      <c r="E101" s="14">
        <v>1</v>
      </c>
      <c r="F101" s="14">
        <v>2</v>
      </c>
      <c r="G101" s="14">
        <v>3</v>
      </c>
      <c r="H101" s="14">
        <v>7</v>
      </c>
      <c r="I101" s="14">
        <v>9</v>
      </c>
      <c r="J101" s="14">
        <v>10</v>
      </c>
      <c r="K101" s="14">
        <v>11</v>
      </c>
      <c r="L101" s="14">
        <v>12</v>
      </c>
      <c r="M101" s="14">
        <v>14</v>
      </c>
      <c r="N101" s="14">
        <v>16</v>
      </c>
      <c r="O101" s="14">
        <v>17</v>
      </c>
      <c r="P101" s="14">
        <v>21</v>
      </c>
      <c r="Q101" s="14">
        <v>23</v>
      </c>
      <c r="R101" s="14">
        <v>24</v>
      </c>
      <c r="S101" s="14">
        <v>25</v>
      </c>
      <c r="T101" s="14"/>
      <c r="U101" s="14"/>
      <c r="V101" s="14"/>
      <c r="W101" s="17">
        <f t="shared" si="4"/>
        <v>9</v>
      </c>
    </row>
    <row r="102" spans="1:23" x14ac:dyDescent="0.25">
      <c r="A102" s="19">
        <v>101</v>
      </c>
      <c r="B102" s="44"/>
      <c r="C102" s="20"/>
      <c r="D102" s="54"/>
      <c r="E102" s="14">
        <v>1</v>
      </c>
      <c r="F102" s="14">
        <v>2</v>
      </c>
      <c r="G102" s="14">
        <v>3</v>
      </c>
      <c r="H102" s="14">
        <v>6</v>
      </c>
      <c r="I102" s="14">
        <v>7</v>
      </c>
      <c r="J102" s="14">
        <v>8</v>
      </c>
      <c r="K102" s="14">
        <v>9</v>
      </c>
      <c r="L102" s="14">
        <v>10</v>
      </c>
      <c r="M102" s="14">
        <v>12</v>
      </c>
      <c r="N102" s="14">
        <v>14</v>
      </c>
      <c r="O102" s="14">
        <v>16</v>
      </c>
      <c r="P102" s="14">
        <v>17</v>
      </c>
      <c r="Q102" s="14">
        <v>18</v>
      </c>
      <c r="R102" s="14">
        <v>20</v>
      </c>
      <c r="S102" s="14">
        <v>22</v>
      </c>
      <c r="T102" s="14"/>
      <c r="U102" s="14"/>
      <c r="V102" s="14"/>
      <c r="W102" s="17">
        <f t="shared" si="4"/>
        <v>8</v>
      </c>
    </row>
    <row r="103" spans="1:23" x14ac:dyDescent="0.25">
      <c r="A103" s="19">
        <v>102</v>
      </c>
      <c r="B103" s="44"/>
      <c r="C103" s="20"/>
      <c r="D103" s="54"/>
      <c r="E103" s="14">
        <v>1</v>
      </c>
      <c r="F103" s="14">
        <v>2</v>
      </c>
      <c r="G103" s="14">
        <v>5</v>
      </c>
      <c r="H103" s="14">
        <v>6</v>
      </c>
      <c r="I103" s="14">
        <v>8</v>
      </c>
      <c r="J103" s="14">
        <v>9</v>
      </c>
      <c r="K103" s="14">
        <v>10</v>
      </c>
      <c r="L103" s="14">
        <v>12</v>
      </c>
      <c r="M103" s="14">
        <v>14</v>
      </c>
      <c r="N103" s="14">
        <v>15</v>
      </c>
      <c r="O103" s="14">
        <v>16</v>
      </c>
      <c r="P103" s="14">
        <v>20</v>
      </c>
      <c r="Q103" s="14">
        <v>22</v>
      </c>
      <c r="R103" s="14">
        <v>23</v>
      </c>
      <c r="S103" s="14">
        <v>24</v>
      </c>
      <c r="T103" s="14"/>
      <c r="U103" s="14"/>
      <c r="V103" s="14"/>
      <c r="W103" s="17">
        <f t="shared" si="4"/>
        <v>8</v>
      </c>
    </row>
    <row r="104" spans="1:23" x14ac:dyDescent="0.25">
      <c r="A104" s="19">
        <v>103</v>
      </c>
      <c r="B104" s="44"/>
      <c r="C104" s="20"/>
      <c r="D104" s="54"/>
      <c r="E104" s="14">
        <v>1</v>
      </c>
      <c r="F104" s="14">
        <v>3</v>
      </c>
      <c r="G104" s="14">
        <v>4</v>
      </c>
      <c r="H104" s="14">
        <v>6</v>
      </c>
      <c r="I104" s="14">
        <v>7</v>
      </c>
      <c r="J104" s="14">
        <v>10</v>
      </c>
      <c r="K104" s="14">
        <v>11</v>
      </c>
      <c r="L104" s="14">
        <v>12</v>
      </c>
      <c r="M104" s="14">
        <v>15</v>
      </c>
      <c r="N104" s="14">
        <v>16</v>
      </c>
      <c r="O104" s="14">
        <v>17</v>
      </c>
      <c r="P104" s="14">
        <v>19</v>
      </c>
      <c r="Q104" s="14">
        <v>20</v>
      </c>
      <c r="R104" s="14">
        <v>22</v>
      </c>
      <c r="S104" s="14">
        <v>25</v>
      </c>
      <c r="T104" s="14"/>
      <c r="U104" s="14"/>
      <c r="V104" s="14"/>
      <c r="W104" s="17">
        <f t="shared" si="4"/>
        <v>10</v>
      </c>
    </row>
    <row r="105" spans="1:23" x14ac:dyDescent="0.25">
      <c r="A105" s="19">
        <v>104</v>
      </c>
      <c r="B105" s="44"/>
      <c r="C105" s="20"/>
      <c r="D105" s="54"/>
      <c r="E105" s="14">
        <v>2</v>
      </c>
      <c r="F105" s="14">
        <v>5</v>
      </c>
      <c r="G105" s="14">
        <v>7</v>
      </c>
      <c r="H105" s="14">
        <v>8</v>
      </c>
      <c r="I105" s="14">
        <v>9</v>
      </c>
      <c r="J105" s="14">
        <v>11</v>
      </c>
      <c r="K105" s="14">
        <v>15</v>
      </c>
      <c r="L105" s="14">
        <v>16</v>
      </c>
      <c r="M105" s="14">
        <v>17</v>
      </c>
      <c r="N105" s="14">
        <v>19</v>
      </c>
      <c r="O105" s="14">
        <v>20</v>
      </c>
      <c r="P105" s="14">
        <v>21</v>
      </c>
      <c r="Q105" s="14">
        <v>23</v>
      </c>
      <c r="R105" s="14">
        <v>24</v>
      </c>
      <c r="S105" s="14">
        <v>25</v>
      </c>
      <c r="T105" s="14"/>
      <c r="U105" s="14"/>
      <c r="V105" s="14"/>
      <c r="W105" s="17">
        <f t="shared" si="4"/>
        <v>8</v>
      </c>
    </row>
    <row r="106" spans="1:23" x14ac:dyDescent="0.25">
      <c r="A106" s="19">
        <v>105</v>
      </c>
      <c r="B106" s="44"/>
      <c r="C106" s="20"/>
      <c r="D106" s="54"/>
      <c r="E106" s="14">
        <v>2</v>
      </c>
      <c r="F106" s="14">
        <v>4</v>
      </c>
      <c r="G106" s="14">
        <v>5</v>
      </c>
      <c r="H106" s="14">
        <v>8</v>
      </c>
      <c r="I106" s="14">
        <v>10</v>
      </c>
      <c r="J106" s="14">
        <v>11</v>
      </c>
      <c r="K106" s="14">
        <v>13</v>
      </c>
      <c r="L106" s="14">
        <v>14</v>
      </c>
      <c r="M106" s="14">
        <v>16</v>
      </c>
      <c r="N106" s="14">
        <v>17</v>
      </c>
      <c r="O106" s="14">
        <v>19</v>
      </c>
      <c r="P106" s="14">
        <v>20</v>
      </c>
      <c r="Q106" s="14">
        <v>21</v>
      </c>
      <c r="R106" s="14">
        <v>22</v>
      </c>
      <c r="S106" s="14">
        <v>23</v>
      </c>
      <c r="T106" s="14"/>
      <c r="U106" s="14"/>
      <c r="V106" s="14"/>
      <c r="W106" s="17">
        <f t="shared" si="4"/>
        <v>8</v>
      </c>
    </row>
    <row r="107" spans="1:23" x14ac:dyDescent="0.25">
      <c r="A107" s="19">
        <v>106</v>
      </c>
      <c r="B107" s="44"/>
      <c r="C107" s="20"/>
      <c r="D107" s="54"/>
      <c r="E107" s="14">
        <v>1</v>
      </c>
      <c r="F107" s="14">
        <v>2</v>
      </c>
      <c r="G107" s="14">
        <v>3</v>
      </c>
      <c r="H107" s="14">
        <v>4</v>
      </c>
      <c r="I107" s="14">
        <v>5</v>
      </c>
      <c r="J107" s="14">
        <v>9</v>
      </c>
      <c r="K107" s="14">
        <v>10</v>
      </c>
      <c r="L107" s="14">
        <v>11</v>
      </c>
      <c r="M107" s="14">
        <v>12</v>
      </c>
      <c r="N107" s="14">
        <v>13</v>
      </c>
      <c r="O107" s="14">
        <v>15</v>
      </c>
      <c r="P107" s="14">
        <v>17</v>
      </c>
      <c r="Q107" s="14">
        <v>21</v>
      </c>
      <c r="R107" s="14">
        <v>23</v>
      </c>
      <c r="S107" s="14">
        <v>25</v>
      </c>
      <c r="T107" s="14"/>
      <c r="U107" s="14"/>
      <c r="V107" s="14"/>
      <c r="W107" s="17">
        <f t="shared" si="4"/>
        <v>8</v>
      </c>
    </row>
    <row r="108" spans="1:23" x14ac:dyDescent="0.25">
      <c r="A108" s="19">
        <v>107</v>
      </c>
      <c r="B108" s="44"/>
      <c r="C108" s="20"/>
      <c r="D108" s="54"/>
      <c r="E108" s="14">
        <v>1</v>
      </c>
      <c r="F108" s="14">
        <v>2</v>
      </c>
      <c r="G108" s="14">
        <v>4</v>
      </c>
      <c r="H108" s="14">
        <v>10</v>
      </c>
      <c r="I108" s="14">
        <v>13</v>
      </c>
      <c r="J108" s="14">
        <v>14</v>
      </c>
      <c r="K108" s="14">
        <v>15</v>
      </c>
      <c r="L108" s="14">
        <v>17</v>
      </c>
      <c r="M108" s="14">
        <v>19</v>
      </c>
      <c r="N108" s="14">
        <v>20</v>
      </c>
      <c r="O108" s="14">
        <v>21</v>
      </c>
      <c r="P108" s="14">
        <v>22</v>
      </c>
      <c r="Q108" s="14">
        <v>23</v>
      </c>
      <c r="R108" s="14">
        <v>24</v>
      </c>
      <c r="S108" s="14">
        <v>25</v>
      </c>
      <c r="T108" s="14"/>
      <c r="U108" s="14"/>
      <c r="V108" s="14"/>
      <c r="W108" s="17">
        <f t="shared" si="4"/>
        <v>9</v>
      </c>
    </row>
    <row r="109" spans="1:23" x14ac:dyDescent="0.25">
      <c r="A109" s="19">
        <v>108</v>
      </c>
      <c r="B109" s="44"/>
      <c r="C109" s="20"/>
      <c r="D109" s="54"/>
      <c r="E109" s="14">
        <v>2</v>
      </c>
      <c r="F109" s="14">
        <v>3</v>
      </c>
      <c r="G109" s="14">
        <v>4</v>
      </c>
      <c r="H109" s="14">
        <v>5</v>
      </c>
      <c r="I109" s="14">
        <v>6</v>
      </c>
      <c r="J109" s="14">
        <v>9</v>
      </c>
      <c r="K109" s="14">
        <v>11</v>
      </c>
      <c r="L109" s="14">
        <v>12</v>
      </c>
      <c r="M109" s="14">
        <v>14</v>
      </c>
      <c r="N109" s="14">
        <v>16</v>
      </c>
      <c r="O109" s="14">
        <v>17</v>
      </c>
      <c r="P109" s="14">
        <v>18</v>
      </c>
      <c r="Q109" s="14">
        <v>20</v>
      </c>
      <c r="R109" s="14">
        <v>24</v>
      </c>
      <c r="S109" s="14">
        <v>25</v>
      </c>
      <c r="T109" s="14"/>
      <c r="U109" s="14"/>
      <c r="V109" s="14"/>
      <c r="W109" s="17">
        <f t="shared" si="4"/>
        <v>10</v>
      </c>
    </row>
    <row r="110" spans="1:23" x14ac:dyDescent="0.25">
      <c r="A110" s="19">
        <v>109</v>
      </c>
      <c r="B110" s="44"/>
      <c r="C110" s="20"/>
      <c r="D110" s="54"/>
      <c r="E110" s="14">
        <v>4</v>
      </c>
      <c r="F110" s="14">
        <v>5</v>
      </c>
      <c r="G110" s="14">
        <v>6</v>
      </c>
      <c r="H110" s="14">
        <v>8</v>
      </c>
      <c r="I110" s="14">
        <v>9</v>
      </c>
      <c r="J110" s="14">
        <v>10</v>
      </c>
      <c r="K110" s="14">
        <v>11</v>
      </c>
      <c r="L110" s="14">
        <v>12</v>
      </c>
      <c r="M110" s="14">
        <v>13</v>
      </c>
      <c r="N110" s="14">
        <v>14</v>
      </c>
      <c r="O110" s="14">
        <v>18</v>
      </c>
      <c r="P110" s="14">
        <v>19</v>
      </c>
      <c r="Q110" s="14">
        <v>20</v>
      </c>
      <c r="R110" s="14">
        <v>22</v>
      </c>
      <c r="S110" s="14">
        <v>23</v>
      </c>
      <c r="T110" s="14"/>
      <c r="U110" s="14"/>
      <c r="V110" s="14"/>
      <c r="W110" s="17">
        <f t="shared" si="4"/>
        <v>10</v>
      </c>
    </row>
    <row r="111" spans="1:23" x14ac:dyDescent="0.25">
      <c r="A111" s="19">
        <v>110</v>
      </c>
      <c r="B111" s="44"/>
      <c r="C111" s="20"/>
      <c r="D111" s="54"/>
      <c r="E111" s="14">
        <v>2</v>
      </c>
      <c r="F111" s="14">
        <v>4</v>
      </c>
      <c r="G111" s="14">
        <v>6</v>
      </c>
      <c r="H111" s="14">
        <v>9</v>
      </c>
      <c r="I111" s="14">
        <v>10</v>
      </c>
      <c r="J111" s="14">
        <v>12</v>
      </c>
      <c r="K111" s="14">
        <v>14</v>
      </c>
      <c r="L111" s="14">
        <v>15</v>
      </c>
      <c r="M111" s="14">
        <v>17</v>
      </c>
      <c r="N111" s="14">
        <v>18</v>
      </c>
      <c r="O111" s="14">
        <v>19</v>
      </c>
      <c r="P111" s="14">
        <v>21</v>
      </c>
      <c r="Q111" s="14">
        <v>22</v>
      </c>
      <c r="R111" s="14">
        <v>23</v>
      </c>
      <c r="S111" s="14">
        <v>24</v>
      </c>
      <c r="T111" s="14"/>
      <c r="U111" s="14"/>
      <c r="V111" s="14"/>
      <c r="W111" s="17">
        <f t="shared" si="4"/>
        <v>8</v>
      </c>
    </row>
    <row r="112" spans="1:23" x14ac:dyDescent="0.25">
      <c r="A112" s="19">
        <v>111</v>
      </c>
      <c r="B112" s="44"/>
      <c r="C112" s="20"/>
      <c r="D112" s="54"/>
      <c r="E112" s="14">
        <v>1</v>
      </c>
      <c r="F112" s="14">
        <v>3</v>
      </c>
      <c r="G112" s="14">
        <v>5</v>
      </c>
      <c r="H112" s="14">
        <v>8</v>
      </c>
      <c r="I112" s="14">
        <v>9</v>
      </c>
      <c r="J112" s="14">
        <v>11</v>
      </c>
      <c r="K112" s="14">
        <v>121</v>
      </c>
      <c r="L112" s="14">
        <v>14</v>
      </c>
      <c r="M112" s="14">
        <v>15</v>
      </c>
      <c r="N112" s="14">
        <v>17</v>
      </c>
      <c r="O112" s="14">
        <v>18</v>
      </c>
      <c r="P112" s="14">
        <v>19</v>
      </c>
      <c r="Q112" s="14">
        <v>22</v>
      </c>
      <c r="R112" s="14">
        <v>23</v>
      </c>
      <c r="S112" s="14">
        <v>25</v>
      </c>
      <c r="T112" s="14"/>
      <c r="U112" s="14"/>
      <c r="V112" s="14"/>
      <c r="W112" s="17">
        <f t="shared" si="4"/>
        <v>9</v>
      </c>
    </row>
    <row r="113" spans="1:23" x14ac:dyDescent="0.25">
      <c r="A113" s="19">
        <v>112</v>
      </c>
      <c r="B113" s="44"/>
      <c r="C113" s="20"/>
      <c r="D113" s="54"/>
      <c r="E113" s="14">
        <v>1</v>
      </c>
      <c r="F113" s="14">
        <v>3</v>
      </c>
      <c r="G113" s="14">
        <v>5</v>
      </c>
      <c r="H113" s="14">
        <v>8</v>
      </c>
      <c r="I113" s="14">
        <v>9</v>
      </c>
      <c r="J113" s="14">
        <v>11</v>
      </c>
      <c r="K113" s="14">
        <v>121</v>
      </c>
      <c r="L113" s="14">
        <v>14</v>
      </c>
      <c r="M113" s="14">
        <v>15</v>
      </c>
      <c r="N113" s="14">
        <v>17</v>
      </c>
      <c r="O113" s="14">
        <v>18</v>
      </c>
      <c r="P113" s="14">
        <v>19</v>
      </c>
      <c r="Q113" s="14">
        <v>22</v>
      </c>
      <c r="R113" s="14">
        <v>23</v>
      </c>
      <c r="S113" s="14">
        <v>25</v>
      </c>
      <c r="T113" s="14"/>
      <c r="U113" s="14"/>
      <c r="V113" s="14"/>
      <c r="W113" s="17">
        <f t="shared" si="4"/>
        <v>9</v>
      </c>
    </row>
    <row r="114" spans="1:23" x14ac:dyDescent="0.25">
      <c r="A114" s="19">
        <v>113</v>
      </c>
      <c r="B114" s="44"/>
      <c r="C114" s="20"/>
      <c r="D114" s="54"/>
      <c r="E114" s="14">
        <v>1</v>
      </c>
      <c r="F114" s="14">
        <v>3</v>
      </c>
      <c r="G114" s="14">
        <v>4</v>
      </c>
      <c r="H114" s="14">
        <v>5</v>
      </c>
      <c r="I114" s="14">
        <v>6</v>
      </c>
      <c r="J114" s="14">
        <v>7</v>
      </c>
      <c r="K114" s="14">
        <v>8</v>
      </c>
      <c r="L114" s="14">
        <v>10</v>
      </c>
      <c r="M114" s="14">
        <v>17</v>
      </c>
      <c r="N114" s="14">
        <v>18</v>
      </c>
      <c r="O114" s="14">
        <v>20</v>
      </c>
      <c r="P114" s="14">
        <v>21</v>
      </c>
      <c r="Q114" s="14">
        <v>22</v>
      </c>
      <c r="R114" s="14">
        <v>23</v>
      </c>
      <c r="S114" s="14">
        <v>24</v>
      </c>
      <c r="T114" s="14"/>
      <c r="U114" s="14"/>
      <c r="V114" s="14"/>
      <c r="W114" s="17">
        <f t="shared" si="4"/>
        <v>11</v>
      </c>
    </row>
    <row r="115" spans="1:23" x14ac:dyDescent="0.25">
      <c r="A115" s="19">
        <v>114</v>
      </c>
      <c r="B115" s="44"/>
      <c r="C115" s="20"/>
      <c r="D115" s="54"/>
      <c r="E115" s="14">
        <v>1</v>
      </c>
      <c r="F115" s="14">
        <v>2</v>
      </c>
      <c r="G115" s="14">
        <v>3</v>
      </c>
      <c r="H115" s="14">
        <v>4</v>
      </c>
      <c r="I115" s="14">
        <v>5</v>
      </c>
      <c r="J115" s="14">
        <v>7</v>
      </c>
      <c r="K115" s="14">
        <v>9</v>
      </c>
      <c r="L115" s="14">
        <v>12</v>
      </c>
      <c r="M115" s="14">
        <v>13</v>
      </c>
      <c r="N115" s="14">
        <v>15</v>
      </c>
      <c r="O115" s="14">
        <v>17</v>
      </c>
      <c r="P115" s="14">
        <v>18</v>
      </c>
      <c r="Q115" s="14">
        <v>19</v>
      </c>
      <c r="R115" s="14">
        <v>20</v>
      </c>
      <c r="S115" s="14">
        <v>21</v>
      </c>
      <c r="T115" s="14"/>
      <c r="U115" s="14"/>
      <c r="V115" s="14"/>
      <c r="W115" s="17">
        <f t="shared" si="4"/>
        <v>8</v>
      </c>
    </row>
    <row r="116" spans="1:23" x14ac:dyDescent="0.25">
      <c r="A116" s="19">
        <v>115</v>
      </c>
      <c r="B116" s="44"/>
      <c r="C116" s="20"/>
      <c r="D116" s="54"/>
      <c r="E116" s="14">
        <v>5</v>
      </c>
      <c r="F116" s="14">
        <v>6</v>
      </c>
      <c r="G116" s="14">
        <v>7</v>
      </c>
      <c r="H116" s="14">
        <v>8</v>
      </c>
      <c r="I116" s="14">
        <v>9</v>
      </c>
      <c r="J116" s="14">
        <v>12</v>
      </c>
      <c r="K116" s="14">
        <v>15</v>
      </c>
      <c r="L116" s="14">
        <v>16</v>
      </c>
      <c r="M116" s="14">
        <v>17</v>
      </c>
      <c r="N116" s="14">
        <v>18</v>
      </c>
      <c r="O116" s="14">
        <v>19</v>
      </c>
      <c r="P116" s="14">
        <v>21</v>
      </c>
      <c r="Q116" s="14">
        <v>22</v>
      </c>
      <c r="R116" s="14">
        <v>23</v>
      </c>
      <c r="S116" s="14">
        <v>25</v>
      </c>
      <c r="T116" s="14"/>
      <c r="U116" s="14"/>
      <c r="V116" s="14"/>
      <c r="W116" s="17">
        <f t="shared" si="4"/>
        <v>7</v>
      </c>
    </row>
    <row r="117" spans="1:23" x14ac:dyDescent="0.25">
      <c r="A117" s="19">
        <v>116</v>
      </c>
      <c r="B117" s="44"/>
      <c r="C117" s="20"/>
      <c r="D117" s="54"/>
      <c r="E117" s="14">
        <v>1</v>
      </c>
      <c r="F117" s="14">
        <v>2</v>
      </c>
      <c r="G117" s="14">
        <v>5</v>
      </c>
      <c r="H117" s="14">
        <v>6</v>
      </c>
      <c r="I117" s="14">
        <v>9</v>
      </c>
      <c r="J117" s="14">
        <v>13</v>
      </c>
      <c r="K117" s="14">
        <v>14</v>
      </c>
      <c r="L117" s="14">
        <v>15</v>
      </c>
      <c r="M117" s="14">
        <v>16</v>
      </c>
      <c r="N117" s="14">
        <v>17</v>
      </c>
      <c r="O117" s="14">
        <v>18</v>
      </c>
      <c r="P117" s="14">
        <v>19</v>
      </c>
      <c r="Q117" s="14">
        <v>21</v>
      </c>
      <c r="R117" s="14">
        <v>23</v>
      </c>
      <c r="S117" s="14">
        <v>24</v>
      </c>
      <c r="T117" s="14"/>
      <c r="U117" s="14"/>
      <c r="V117" s="14"/>
      <c r="W117" s="17">
        <f t="shared" si="4"/>
        <v>8</v>
      </c>
    </row>
    <row r="118" spans="1:23" x14ac:dyDescent="0.25">
      <c r="A118" s="19">
        <v>117</v>
      </c>
      <c r="B118" s="44"/>
      <c r="C118" s="20"/>
      <c r="D118" s="54"/>
      <c r="E118" s="14">
        <v>1</v>
      </c>
      <c r="F118" s="14">
        <v>2</v>
      </c>
      <c r="G118" s="14">
        <v>5</v>
      </c>
      <c r="H118" s="14">
        <v>6</v>
      </c>
      <c r="I118" s="14">
        <v>9</v>
      </c>
      <c r="J118" s="14">
        <v>13</v>
      </c>
      <c r="K118" s="14">
        <v>14</v>
      </c>
      <c r="L118" s="14">
        <v>15</v>
      </c>
      <c r="M118" s="14">
        <v>16</v>
      </c>
      <c r="N118" s="14">
        <v>17</v>
      </c>
      <c r="O118" s="14">
        <v>18</v>
      </c>
      <c r="P118" s="14">
        <v>19</v>
      </c>
      <c r="Q118" s="14">
        <v>21</v>
      </c>
      <c r="R118" s="14">
        <v>23</v>
      </c>
      <c r="S118" s="14">
        <v>24</v>
      </c>
      <c r="T118" s="14"/>
      <c r="U118" s="14"/>
      <c r="V118" s="14"/>
      <c r="W118" s="17">
        <f t="shared" si="4"/>
        <v>8</v>
      </c>
    </row>
    <row r="119" spans="1:23" x14ac:dyDescent="0.25">
      <c r="A119" s="19">
        <v>118</v>
      </c>
      <c r="B119" s="44"/>
      <c r="C119" s="20"/>
      <c r="D119" s="54"/>
      <c r="E119" s="14">
        <v>1</v>
      </c>
      <c r="F119" s="14">
        <v>2</v>
      </c>
      <c r="G119" s="14">
        <v>5</v>
      </c>
      <c r="H119" s="14">
        <v>8</v>
      </c>
      <c r="I119" s="14">
        <v>9</v>
      </c>
      <c r="J119" s="14">
        <v>10</v>
      </c>
      <c r="K119" s="14">
        <v>11</v>
      </c>
      <c r="L119" s="14">
        <v>12</v>
      </c>
      <c r="M119" s="14">
        <v>15</v>
      </c>
      <c r="N119" s="14">
        <v>18</v>
      </c>
      <c r="O119" s="14">
        <v>19</v>
      </c>
      <c r="P119" s="14">
        <v>21</v>
      </c>
      <c r="Q119" s="14">
        <v>22</v>
      </c>
      <c r="R119" s="14">
        <v>24</v>
      </c>
      <c r="S119" s="14">
        <v>25</v>
      </c>
      <c r="T119" s="14"/>
      <c r="U119" s="14"/>
      <c r="V119" s="14"/>
      <c r="W119" s="17">
        <f t="shared" si="4"/>
        <v>8</v>
      </c>
    </row>
    <row r="120" spans="1:23" x14ac:dyDescent="0.25">
      <c r="A120" s="19">
        <v>119</v>
      </c>
      <c r="B120" s="44"/>
      <c r="C120" s="20"/>
      <c r="D120" s="54"/>
      <c r="E120" s="14">
        <v>1</v>
      </c>
      <c r="F120" s="14">
        <v>2</v>
      </c>
      <c r="G120" s="14">
        <v>3</v>
      </c>
      <c r="H120" s="14">
        <v>5</v>
      </c>
      <c r="I120" s="14">
        <v>7</v>
      </c>
      <c r="J120" s="14">
        <v>8</v>
      </c>
      <c r="K120" s="14">
        <v>9</v>
      </c>
      <c r="L120" s="14">
        <v>10</v>
      </c>
      <c r="M120" s="14">
        <v>11</v>
      </c>
      <c r="N120" s="14">
        <v>14</v>
      </c>
      <c r="O120" s="14">
        <v>15</v>
      </c>
      <c r="P120" s="14">
        <v>16</v>
      </c>
      <c r="Q120" s="14">
        <v>18</v>
      </c>
      <c r="R120" s="14">
        <v>20</v>
      </c>
      <c r="S120" s="14">
        <v>24</v>
      </c>
      <c r="T120" s="14"/>
      <c r="U120" s="14"/>
      <c r="V120" s="14"/>
      <c r="W120" s="17">
        <f t="shared" si="4"/>
        <v>10</v>
      </c>
    </row>
    <row r="121" spans="1:23" x14ac:dyDescent="0.25">
      <c r="A121" s="19">
        <v>120</v>
      </c>
      <c r="B121" s="44"/>
      <c r="C121" s="20"/>
      <c r="D121" s="54"/>
      <c r="E121" s="14">
        <v>1</v>
      </c>
      <c r="F121" s="14">
        <v>2</v>
      </c>
      <c r="G121" s="14">
        <v>3</v>
      </c>
      <c r="H121" s="14">
        <v>4</v>
      </c>
      <c r="I121" s="14">
        <v>5</v>
      </c>
      <c r="J121" s="14">
        <v>6</v>
      </c>
      <c r="K121" s="14">
        <v>9</v>
      </c>
      <c r="L121" s="14">
        <v>12</v>
      </c>
      <c r="M121" s="14">
        <v>13</v>
      </c>
      <c r="N121" s="14">
        <v>14</v>
      </c>
      <c r="O121" s="14">
        <v>15</v>
      </c>
      <c r="P121" s="14">
        <v>16</v>
      </c>
      <c r="Q121" s="14">
        <v>19</v>
      </c>
      <c r="R121" s="14">
        <v>21</v>
      </c>
      <c r="S121" s="14">
        <v>23</v>
      </c>
      <c r="T121" s="14"/>
      <c r="U121" s="14"/>
      <c r="V121" s="14"/>
      <c r="W121" s="17">
        <f t="shared" si="4"/>
        <v>8</v>
      </c>
    </row>
    <row r="122" spans="1:23" x14ac:dyDescent="0.25">
      <c r="A122" s="19">
        <v>121</v>
      </c>
      <c r="B122" s="44"/>
      <c r="C122" s="20"/>
      <c r="D122" s="54"/>
      <c r="E122" s="14">
        <v>2</v>
      </c>
      <c r="F122" s="14">
        <v>4</v>
      </c>
      <c r="G122" s="14">
        <v>6</v>
      </c>
      <c r="H122" s="14">
        <v>7</v>
      </c>
      <c r="I122" s="14">
        <v>9</v>
      </c>
      <c r="J122" s="14">
        <v>12</v>
      </c>
      <c r="K122" s="14">
        <v>13</v>
      </c>
      <c r="L122" s="14">
        <v>14</v>
      </c>
      <c r="M122" s="14">
        <v>15</v>
      </c>
      <c r="N122" s="14">
        <v>17</v>
      </c>
      <c r="O122" s="14">
        <v>19</v>
      </c>
      <c r="P122" s="14">
        <v>21</v>
      </c>
      <c r="Q122" s="14">
        <v>22</v>
      </c>
      <c r="R122" s="14">
        <v>23</v>
      </c>
      <c r="S122" s="14">
        <v>24</v>
      </c>
      <c r="T122" s="14"/>
      <c r="U122" s="14"/>
      <c r="V122" s="14"/>
      <c r="W122" s="17">
        <f t="shared" si="4"/>
        <v>7</v>
      </c>
    </row>
    <row r="123" spans="1:23" x14ac:dyDescent="0.25">
      <c r="A123" s="19">
        <v>122</v>
      </c>
      <c r="B123" s="44"/>
      <c r="C123" s="20"/>
      <c r="D123" s="54"/>
      <c r="E123" s="14">
        <v>2</v>
      </c>
      <c r="F123" s="14">
        <v>4</v>
      </c>
      <c r="G123" s="14">
        <v>5</v>
      </c>
      <c r="H123" s="14">
        <v>7</v>
      </c>
      <c r="I123" s="14">
        <v>8</v>
      </c>
      <c r="J123" s="14">
        <v>9</v>
      </c>
      <c r="K123" s="14">
        <v>12</v>
      </c>
      <c r="L123" s="14">
        <v>13</v>
      </c>
      <c r="M123" s="14">
        <v>17</v>
      </c>
      <c r="N123" s="14">
        <v>18</v>
      </c>
      <c r="O123" s="14">
        <v>19</v>
      </c>
      <c r="P123" s="14">
        <v>21</v>
      </c>
      <c r="Q123" s="14">
        <v>22</v>
      </c>
      <c r="R123" s="14">
        <v>23</v>
      </c>
      <c r="S123" s="14">
        <v>24</v>
      </c>
      <c r="T123" s="14"/>
      <c r="U123" s="14"/>
      <c r="V123" s="14"/>
      <c r="W123" s="17">
        <f t="shared" si="4"/>
        <v>7</v>
      </c>
    </row>
    <row r="124" spans="1:23" x14ac:dyDescent="0.25">
      <c r="A124" s="19">
        <v>123</v>
      </c>
      <c r="B124" s="44"/>
      <c r="C124" s="20"/>
      <c r="D124" s="54"/>
      <c r="E124" s="14">
        <v>1</v>
      </c>
      <c r="F124" s="14">
        <v>3</v>
      </c>
      <c r="G124" s="14">
        <v>5</v>
      </c>
      <c r="H124" s="14">
        <v>6</v>
      </c>
      <c r="I124" s="14">
        <v>7</v>
      </c>
      <c r="J124" s="14">
        <v>10</v>
      </c>
      <c r="K124" s="14">
        <v>11</v>
      </c>
      <c r="L124" s="14">
        <v>13</v>
      </c>
      <c r="M124" s="14">
        <v>15</v>
      </c>
      <c r="N124" s="14">
        <v>16</v>
      </c>
      <c r="O124" s="14">
        <v>17</v>
      </c>
      <c r="P124" s="14">
        <v>18</v>
      </c>
      <c r="Q124" s="14">
        <v>19</v>
      </c>
      <c r="R124" s="14">
        <v>24</v>
      </c>
      <c r="S124" s="14">
        <v>25</v>
      </c>
      <c r="T124" s="14"/>
      <c r="U124" s="14"/>
      <c r="V124" s="14"/>
      <c r="W124" s="17">
        <f t="shared" si="4"/>
        <v>11</v>
      </c>
    </row>
    <row r="125" spans="1:23" x14ac:dyDescent="0.25">
      <c r="A125" s="19">
        <v>124</v>
      </c>
      <c r="B125" s="44"/>
      <c r="C125" s="20"/>
      <c r="D125" s="54"/>
      <c r="E125" s="14">
        <v>2</v>
      </c>
      <c r="F125" s="14">
        <v>3</v>
      </c>
      <c r="G125" s="14">
        <v>5</v>
      </c>
      <c r="H125" s="14">
        <v>6</v>
      </c>
      <c r="I125" s="14">
        <v>7</v>
      </c>
      <c r="J125" s="14">
        <v>8</v>
      </c>
      <c r="K125" s="14">
        <v>10</v>
      </c>
      <c r="L125" s="14">
        <v>11</v>
      </c>
      <c r="M125" s="14">
        <v>12</v>
      </c>
      <c r="N125" s="14">
        <v>13</v>
      </c>
      <c r="O125" s="14">
        <v>15</v>
      </c>
      <c r="P125" s="14">
        <v>16</v>
      </c>
      <c r="Q125" s="14">
        <v>19</v>
      </c>
      <c r="R125" s="14">
        <v>20</v>
      </c>
      <c r="S125" s="14">
        <v>24</v>
      </c>
      <c r="T125" s="14"/>
      <c r="U125" s="14"/>
      <c r="V125" s="14"/>
      <c r="W125" s="17">
        <f t="shared" si="4"/>
        <v>9</v>
      </c>
    </row>
    <row r="126" spans="1:23" x14ac:dyDescent="0.25">
      <c r="A126" s="19">
        <v>125</v>
      </c>
      <c r="B126" s="44"/>
      <c r="C126" s="20"/>
      <c r="D126" s="54"/>
      <c r="E126" s="14">
        <v>4</v>
      </c>
      <c r="F126" s="14">
        <v>5</v>
      </c>
      <c r="G126" s="14">
        <v>6</v>
      </c>
      <c r="H126" s="14">
        <v>7</v>
      </c>
      <c r="I126" s="14">
        <v>8</v>
      </c>
      <c r="J126" s="14">
        <v>9</v>
      </c>
      <c r="K126" s="14">
        <v>11</v>
      </c>
      <c r="L126" s="14">
        <v>13</v>
      </c>
      <c r="M126" s="14">
        <v>14</v>
      </c>
      <c r="N126" s="14">
        <v>19</v>
      </c>
      <c r="O126" s="14">
        <v>20</v>
      </c>
      <c r="P126" s="14">
        <v>21</v>
      </c>
      <c r="Q126" s="14">
        <v>23</v>
      </c>
      <c r="R126" s="14">
        <v>24</v>
      </c>
      <c r="S126" s="14">
        <v>25</v>
      </c>
      <c r="T126" s="14"/>
      <c r="U126" s="14"/>
      <c r="V126" s="14"/>
      <c r="W126" s="17">
        <f t="shared" si="4"/>
        <v>11</v>
      </c>
    </row>
    <row r="127" spans="1:23" x14ac:dyDescent="0.25">
      <c r="A127" s="19">
        <v>126</v>
      </c>
      <c r="B127" s="44"/>
      <c r="C127" s="20"/>
      <c r="D127" s="54"/>
      <c r="E127" s="14">
        <v>2</v>
      </c>
      <c r="F127" s="14">
        <v>5</v>
      </c>
      <c r="G127" s="14">
        <v>7</v>
      </c>
      <c r="H127" s="14">
        <v>9</v>
      </c>
      <c r="I127" s="14">
        <v>10</v>
      </c>
      <c r="J127" s="14">
        <v>11</v>
      </c>
      <c r="K127" s="14">
        <v>12</v>
      </c>
      <c r="L127" s="14">
        <v>13</v>
      </c>
      <c r="M127" s="14">
        <v>15</v>
      </c>
      <c r="N127" s="14">
        <v>16</v>
      </c>
      <c r="O127" s="14">
        <v>18</v>
      </c>
      <c r="P127" s="14">
        <v>20</v>
      </c>
      <c r="Q127" s="14">
        <v>21</v>
      </c>
      <c r="R127" s="14">
        <v>23</v>
      </c>
      <c r="S127" s="14">
        <v>25</v>
      </c>
      <c r="T127" s="14"/>
      <c r="U127" s="14"/>
      <c r="V127" s="14"/>
      <c r="W127" s="17">
        <f t="shared" si="4"/>
        <v>8</v>
      </c>
    </row>
    <row r="128" spans="1:23" x14ac:dyDescent="0.25">
      <c r="A128" s="19">
        <v>127</v>
      </c>
      <c r="B128" s="44"/>
      <c r="C128" s="20"/>
      <c r="D128" s="54"/>
      <c r="E128" s="14">
        <v>2</v>
      </c>
      <c r="F128" s="14">
        <v>3</v>
      </c>
      <c r="G128" s="14">
        <v>4</v>
      </c>
      <c r="H128" s="14">
        <v>6</v>
      </c>
      <c r="I128" s="14">
        <v>7</v>
      </c>
      <c r="J128" s="14">
        <v>8</v>
      </c>
      <c r="K128" s="14">
        <v>11</v>
      </c>
      <c r="L128" s="14">
        <v>12</v>
      </c>
      <c r="M128" s="14">
        <v>14</v>
      </c>
      <c r="N128" s="14">
        <v>15</v>
      </c>
      <c r="O128" s="14">
        <v>18</v>
      </c>
      <c r="P128" s="14">
        <v>19</v>
      </c>
      <c r="Q128" s="14">
        <v>22</v>
      </c>
      <c r="R128" s="14">
        <v>23</v>
      </c>
      <c r="S128" s="14">
        <v>24</v>
      </c>
      <c r="T128" s="14"/>
      <c r="U128" s="14"/>
      <c r="V128" s="14"/>
      <c r="W128" s="17">
        <f t="shared" si="4"/>
        <v>10</v>
      </c>
    </row>
    <row r="129" spans="1:23" x14ac:dyDescent="0.25">
      <c r="A129" s="19">
        <v>128</v>
      </c>
      <c r="B129" s="44"/>
      <c r="C129" s="20"/>
      <c r="D129" s="54"/>
      <c r="E129" s="14">
        <v>1</v>
      </c>
      <c r="F129" s="14">
        <v>2</v>
      </c>
      <c r="G129" s="14">
        <v>3</v>
      </c>
      <c r="H129" s="14">
        <v>4</v>
      </c>
      <c r="I129" s="14">
        <v>5</v>
      </c>
      <c r="J129" s="14">
        <v>6</v>
      </c>
      <c r="K129" s="14">
        <v>7</v>
      </c>
      <c r="L129" s="14">
        <v>8</v>
      </c>
      <c r="M129" s="14">
        <v>10</v>
      </c>
      <c r="N129" s="14">
        <v>11</v>
      </c>
      <c r="O129" s="14">
        <v>16</v>
      </c>
      <c r="P129" s="14">
        <v>20</v>
      </c>
      <c r="Q129" s="14">
        <v>21</v>
      </c>
      <c r="R129" s="14">
        <v>22</v>
      </c>
      <c r="S129" s="14">
        <v>25</v>
      </c>
      <c r="T129" s="14"/>
      <c r="U129" s="14"/>
      <c r="V129" s="14"/>
      <c r="W129" s="17">
        <f t="shared" si="4"/>
        <v>10</v>
      </c>
    </row>
    <row r="130" spans="1:23" x14ac:dyDescent="0.25">
      <c r="A130" s="19">
        <v>129</v>
      </c>
      <c r="B130" s="44"/>
      <c r="C130" s="20"/>
      <c r="D130" s="54"/>
      <c r="E130" s="14">
        <v>2</v>
      </c>
      <c r="F130" s="14">
        <v>5</v>
      </c>
      <c r="G130" s="14">
        <v>6</v>
      </c>
      <c r="H130" s="14">
        <v>7</v>
      </c>
      <c r="I130" s="14">
        <v>8</v>
      </c>
      <c r="J130" s="14">
        <v>9</v>
      </c>
      <c r="K130" s="14">
        <v>10</v>
      </c>
      <c r="L130" s="14">
        <v>14</v>
      </c>
      <c r="M130" s="14">
        <v>15</v>
      </c>
      <c r="N130" s="14">
        <v>17</v>
      </c>
      <c r="O130" s="14">
        <v>18</v>
      </c>
      <c r="P130" s="14">
        <v>19</v>
      </c>
      <c r="Q130" s="14">
        <v>21</v>
      </c>
      <c r="R130" s="14">
        <v>22</v>
      </c>
      <c r="S130" s="14">
        <v>25</v>
      </c>
      <c r="T130" s="14"/>
      <c r="U130" s="14"/>
      <c r="V130" s="14"/>
      <c r="W130" s="17">
        <f t="shared" si="4"/>
        <v>8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phoneticPr fontId="8" type="noConversion"/>
  <conditionalFormatting sqref="C2:C23">
    <cfRule type="cellIs" dxfId="279" priority="14" operator="equal">
      <formula>0</formula>
    </cfRule>
  </conditionalFormatting>
  <conditionalFormatting sqref="E2:V201">
    <cfRule type="cellIs" dxfId="278" priority="1" operator="equal">
      <formula>$Z$1</formula>
    </cfRule>
    <cfRule type="cellIs" dxfId="277" priority="2" operator="equal">
      <formula>$AA$1</formula>
    </cfRule>
    <cfRule type="cellIs" dxfId="276" priority="3" operator="equal">
      <formula>$AB$1</formula>
    </cfRule>
    <cfRule type="cellIs" dxfId="275" priority="4" operator="equal">
      <formula>$AC$1</formula>
    </cfRule>
    <cfRule type="cellIs" dxfId="274" priority="5" operator="equal">
      <formula>$AD$1</formula>
    </cfRule>
    <cfRule type="cellIs" dxfId="273" priority="6" operator="equal">
      <formula>$AE$1</formula>
    </cfRule>
    <cfRule type="cellIs" dxfId="272" priority="7" operator="equal">
      <formula>$AF$1</formula>
    </cfRule>
    <cfRule type="cellIs" dxfId="271" priority="8" operator="equal">
      <formula>$AG$1</formula>
    </cfRule>
    <cfRule type="cellIs" dxfId="270" priority="9" operator="equal">
      <formula>$AH$1</formula>
    </cfRule>
    <cfRule type="cellIs" dxfId="269" priority="10" operator="equal">
      <formula>$AI$1</formula>
    </cfRule>
    <cfRule type="cellIs" dxfId="268" priority="11" operator="equal">
      <formula>$AJ$1</formula>
    </cfRule>
    <cfRule type="cellIs" dxfId="267" priority="12" operator="equal">
      <formula>$AK$1</formula>
    </cfRule>
    <cfRule type="cellIs" dxfId="266" priority="13" operator="equal">
      <formula>$AL$1</formula>
    </cfRule>
    <cfRule type="cellIs" dxfId="265" priority="16" operator="equal">
      <formula>$AM$1</formula>
    </cfRule>
    <cfRule type="cellIs" dxfId="264" priority="61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B97-3EBA-4514-A051-021F6D89F0F1}">
  <sheetPr>
    <tabColor theme="9"/>
  </sheetPr>
  <dimension ref="A1:CD201"/>
  <sheetViews>
    <sheetView zoomScale="85" zoomScaleNormal="85" workbookViewId="0">
      <selection activeCell="AD30" sqref="AD30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4"/>
      <c r="S1" s="5" t="s">
        <v>5</v>
      </c>
      <c r="T1" s="6" t="s">
        <v>6</v>
      </c>
      <c r="U1" s="7">
        <v>10</v>
      </c>
      <c r="V1" s="8">
        <v>12</v>
      </c>
      <c r="W1" s="8">
        <v>15</v>
      </c>
      <c r="X1" s="8">
        <v>16</v>
      </c>
      <c r="Y1" s="8">
        <v>29</v>
      </c>
      <c r="Z1" s="9">
        <v>41</v>
      </c>
      <c r="AE1" s="57"/>
    </row>
    <row r="2" spans="1:33" ht="15.75" thickBot="1" x14ac:dyDescent="0.3">
      <c r="A2" s="10">
        <v>1</v>
      </c>
      <c r="B2" s="63" t="s">
        <v>29</v>
      </c>
      <c r="C2" s="20"/>
      <c r="D2" s="13" t="str">
        <f>IF(R2&gt;3,"S","N")</f>
        <v>N</v>
      </c>
      <c r="E2" s="54"/>
      <c r="F2" s="14">
        <v>5</v>
      </c>
      <c r="G2" s="14">
        <v>6</v>
      </c>
      <c r="H2" s="54"/>
      <c r="I2" s="14">
        <v>1</v>
      </c>
      <c r="J2" s="14">
        <v>3</v>
      </c>
      <c r="K2" s="14">
        <v>4</v>
      </c>
      <c r="L2" s="14">
        <v>9</v>
      </c>
      <c r="M2" s="14">
        <v>12</v>
      </c>
      <c r="N2" s="14">
        <v>14</v>
      </c>
      <c r="O2" s="14">
        <v>23</v>
      </c>
      <c r="P2" s="14">
        <v>32</v>
      </c>
      <c r="Q2" s="15">
        <v>50</v>
      </c>
      <c r="R2" s="17">
        <f t="shared" ref="R2:R33" si="0">SUM(COUNTIF(I2:Q2,$U$1))+(COUNTIF(I2:Q2,$V$1))+(COUNTIF(I2:Q2,$W$1))+(COUNTIF(I2:Q2,$X$1))+(COUNTIF(I2:Q2,$Y$1))+(COUNTIF(I2:Q2,$Z$1))</f>
        <v>1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/>
      <c r="G3" s="14"/>
      <c r="H3" s="54"/>
      <c r="I3" s="14"/>
      <c r="J3" s="14"/>
      <c r="K3" s="14"/>
      <c r="L3" s="14"/>
      <c r="M3" s="14"/>
      <c r="N3" s="14"/>
      <c r="O3" s="14"/>
      <c r="P3" s="14"/>
      <c r="Q3" s="15"/>
      <c r="R3" s="17">
        <f t="shared" si="0"/>
        <v>0</v>
      </c>
      <c r="S3" s="21">
        <f>S2*S4</f>
        <v>1700</v>
      </c>
      <c r="T3" s="22" t="s">
        <v>9</v>
      </c>
      <c r="U3" s="23">
        <f>COUNTIF(R:R,6)</f>
        <v>0</v>
      </c>
      <c r="W3" s="56" t="s">
        <v>39</v>
      </c>
      <c r="X3" s="7">
        <v>3</v>
      </c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/>
      <c r="G4" s="14"/>
      <c r="H4" s="54"/>
      <c r="I4" s="14"/>
      <c r="J4" s="14"/>
      <c r="K4" s="14"/>
      <c r="L4" s="14"/>
      <c r="M4" s="14"/>
      <c r="N4" s="14"/>
      <c r="O4" s="14"/>
      <c r="P4" s="14"/>
      <c r="Q4" s="15"/>
      <c r="R4" s="17">
        <f t="shared" si="0"/>
        <v>0</v>
      </c>
      <c r="S4" s="12">
        <f>SUM(C2:C201)</f>
        <v>34</v>
      </c>
      <c r="T4" s="25" t="s">
        <v>11</v>
      </c>
      <c r="U4" s="26">
        <f>COUNTIF(R:R,5)</f>
        <v>0</v>
      </c>
      <c r="W4" s="56" t="s">
        <v>40</v>
      </c>
      <c r="X4" s="7">
        <v>5</v>
      </c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/>
      <c r="G5" s="14"/>
      <c r="H5" s="54"/>
      <c r="I5" s="14"/>
      <c r="J5" s="14"/>
      <c r="K5" s="14"/>
      <c r="L5" s="14"/>
      <c r="M5" s="14"/>
      <c r="N5" s="14"/>
      <c r="O5" s="14"/>
      <c r="P5" s="14"/>
      <c r="Q5" s="15"/>
      <c r="R5" s="17">
        <f t="shared" si="0"/>
        <v>0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/>
      <c r="G6" s="14"/>
      <c r="H6" s="54"/>
      <c r="I6" s="14"/>
      <c r="J6" s="14"/>
      <c r="K6" s="14"/>
      <c r="L6" s="14"/>
      <c r="M6" s="14"/>
      <c r="N6" s="14"/>
      <c r="O6" s="14"/>
      <c r="P6" s="14"/>
      <c r="Q6" s="15"/>
      <c r="R6" s="17">
        <f t="shared" si="0"/>
        <v>0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54"/>
      <c r="I7" s="14"/>
      <c r="J7" s="14"/>
      <c r="K7" s="14"/>
      <c r="L7" s="14"/>
      <c r="M7" s="14"/>
      <c r="N7" s="14"/>
      <c r="O7" s="14"/>
      <c r="P7" s="14"/>
      <c r="Q7" s="15"/>
      <c r="R7" s="17">
        <f t="shared" si="0"/>
        <v>0</v>
      </c>
      <c r="S7" s="31"/>
      <c r="T7" s="32" t="s">
        <v>17</v>
      </c>
      <c r="U7" s="33">
        <f>COUNTIF(R:R,2)</f>
        <v>0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1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198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1</v>
      </c>
      <c r="X12" s="42">
        <v>21</v>
      </c>
      <c r="Y12" s="43">
        <f t="shared" ref="Y12:Y31" si="3">COUNTIF($I$2:$Q$308,X12)</f>
        <v>0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0</v>
      </c>
      <c r="X13" s="42">
        <v>22</v>
      </c>
      <c r="Y13" s="43">
        <f t="shared" si="3"/>
        <v>0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1</v>
      </c>
      <c r="X14" s="42">
        <v>23</v>
      </c>
      <c r="Y14" s="43">
        <f t="shared" si="3"/>
        <v>1</v>
      </c>
      <c r="AA14" s="42">
        <v>43</v>
      </c>
      <c r="AB14" s="43">
        <f t="shared" si="4"/>
        <v>0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1</v>
      </c>
      <c r="X15" s="42">
        <v>24</v>
      </c>
      <c r="Y15" s="43">
        <f t="shared" si="3"/>
        <v>0</v>
      </c>
      <c r="AA15" s="42">
        <v>44</v>
      </c>
      <c r="AB15" s="43">
        <f t="shared" si="4"/>
        <v>0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0</v>
      </c>
      <c r="X16" s="42">
        <v>25</v>
      </c>
      <c r="Y16" s="43">
        <f t="shared" si="3"/>
        <v>0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/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0</v>
      </c>
      <c r="X17" s="42">
        <v>26</v>
      </c>
      <c r="Y17" s="43">
        <f t="shared" si="3"/>
        <v>0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0</v>
      </c>
      <c r="X18" s="42">
        <v>27</v>
      </c>
      <c r="Y18" s="43">
        <f t="shared" si="3"/>
        <v>0</v>
      </c>
      <c r="AA18" s="42">
        <v>47</v>
      </c>
      <c r="AB18" s="43">
        <f t="shared" si="4"/>
        <v>0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0</v>
      </c>
      <c r="X19" s="42">
        <v>28</v>
      </c>
      <c r="Y19" s="43">
        <f t="shared" si="3"/>
        <v>0</v>
      </c>
      <c r="AA19" s="42">
        <v>48</v>
      </c>
      <c r="AB19" s="43">
        <f t="shared" si="4"/>
        <v>0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1</v>
      </c>
      <c r="X20" s="42">
        <v>29</v>
      </c>
      <c r="Y20" s="43">
        <f t="shared" si="3"/>
        <v>0</v>
      </c>
      <c r="AA20" s="42">
        <v>49</v>
      </c>
      <c r="AB20" s="43">
        <f t="shared" si="4"/>
        <v>0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0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0</v>
      </c>
      <c r="X22" s="42">
        <v>31</v>
      </c>
      <c r="Y22" s="43">
        <f t="shared" si="3"/>
        <v>0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1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0</v>
      </c>
      <c r="X24" s="42">
        <v>33</v>
      </c>
      <c r="Y24" s="43">
        <f t="shared" si="3"/>
        <v>0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1</v>
      </c>
      <c r="X25" s="42">
        <v>34</v>
      </c>
      <c r="Y25" s="43">
        <f t="shared" si="3"/>
        <v>0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0</v>
      </c>
      <c r="X26" s="42">
        <v>35</v>
      </c>
      <c r="Y26" s="43">
        <f t="shared" si="3"/>
        <v>0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0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0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0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0</v>
      </c>
      <c r="X30" s="42">
        <v>39</v>
      </c>
      <c r="Y30" s="43">
        <f t="shared" si="3"/>
        <v>0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0</v>
      </c>
      <c r="X31" s="42">
        <v>40</v>
      </c>
      <c r="Y31" s="43">
        <f t="shared" si="3"/>
        <v>0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ref="R34:R64" si="5">SUM(COUNTIF(I34:Q34,$U$1))+(COUNTIF(I34:Q34,$V$1))+(COUNTIF(I34:Q34,$W$1))+(COUNTIF(I34:Q34,$X$1))+(COUNTIF(I34:Q34,$Y$1))+(COUNTIF(I34:Q34,$Z$1))</f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5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5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5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5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5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5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5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5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5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5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5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5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5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5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5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5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5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5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5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5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5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5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5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5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5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5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5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5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5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5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6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6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6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6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6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6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6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6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6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6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6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6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6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6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6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6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6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6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6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6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6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6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6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6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6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6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6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6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6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6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6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6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1" si="7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7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7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7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7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7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7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7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7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7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7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7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7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7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7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7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7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7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7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7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7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7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7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7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7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7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7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7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7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7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7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7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ref="R132:R139" si="8">SUM(COUNTIF(I132:Q132,$U$1))+(COUNTIF(I132:Q132,$V$1))+(COUNTIF(I132:Q132,$W$1))+(COUNTIF(I132:Q132,$X$1))+(COUNTIF(I132:Q132,$Y$1))+(COUNTIF(I132:Q132,$Z$1))</f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8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8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8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8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8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8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8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78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78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9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9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9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9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9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9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9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9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9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9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9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9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9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9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9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9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9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9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9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9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9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9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9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9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9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9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9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9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9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9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9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9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10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10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10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10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10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10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10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10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10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10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10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10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10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10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10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10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10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10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10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10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10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10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10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10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10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10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10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10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127" priority="1" operator="equal">
      <formula>0</formula>
    </cfRule>
  </conditionalFormatting>
  <conditionalFormatting sqref="F2:G201">
    <cfRule type="cellIs" dxfId="126" priority="3" operator="equal">
      <formula>$X$3</formula>
    </cfRule>
    <cfRule type="cellIs" dxfId="125" priority="4" operator="equal">
      <formula>$X$4</formula>
    </cfRule>
  </conditionalFormatting>
  <conditionalFormatting sqref="I24:N45 I45:Q201">
    <cfRule type="cellIs" dxfId="124" priority="11" operator="equal">
      <formula>$Z$1</formula>
    </cfRule>
    <cfRule type="cellIs" dxfId="123" priority="12" operator="equal">
      <formula>$Y$1</formula>
    </cfRule>
    <cfRule type="cellIs" dxfId="122" priority="13" operator="equal">
      <formula>$X$1</formula>
    </cfRule>
    <cfRule type="cellIs" dxfId="121" priority="14" operator="equal">
      <formula>$W$1</formula>
    </cfRule>
    <cfRule type="cellIs" dxfId="120" priority="15" operator="equal">
      <formula>$V$1</formula>
    </cfRule>
    <cfRule type="cellIs" dxfId="119" priority="16" operator="equal">
      <formula>$U$1</formula>
    </cfRule>
  </conditionalFormatting>
  <conditionalFormatting sqref="I2:Q23">
    <cfRule type="cellIs" dxfId="118" priority="5" operator="equal">
      <formula>$Z$1</formula>
    </cfRule>
    <cfRule type="cellIs" dxfId="117" priority="6" operator="equal">
      <formula>$Y$1</formula>
    </cfRule>
    <cfRule type="cellIs" dxfId="116" priority="7" operator="equal">
      <formula>$X$1</formula>
    </cfRule>
    <cfRule type="cellIs" dxfId="115" priority="8" operator="equal">
      <formula>$W$1</formula>
    </cfRule>
    <cfRule type="cellIs" dxfId="114" priority="9" operator="equal">
      <formula>$V$1</formula>
    </cfRule>
    <cfRule type="cellIs" dxfId="113" priority="10" operator="equal">
      <formula>$U$1</formula>
    </cfRule>
  </conditionalFormatting>
  <conditionalFormatting sqref="O24:Q44">
    <cfRule type="cellIs" dxfId="112" priority="17" operator="equal">
      <formula>$Z$1</formula>
    </cfRule>
    <cfRule type="cellIs" dxfId="111" priority="18" operator="equal">
      <formula>$Y$1</formula>
    </cfRule>
    <cfRule type="cellIs" dxfId="110" priority="19" operator="equal">
      <formula>$X$1</formula>
    </cfRule>
    <cfRule type="cellIs" dxfId="109" priority="20" operator="equal">
      <formula>$W$1</formula>
    </cfRule>
    <cfRule type="cellIs" dxfId="108" priority="21" operator="equal">
      <formula>$V$1</formula>
    </cfRule>
    <cfRule type="cellIs" dxfId="107" priority="22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04CC-4242-4209-B1C8-17688110034D}">
  <sheetPr>
    <tabColor theme="9"/>
  </sheetPr>
  <dimension ref="A1:CI201"/>
  <sheetViews>
    <sheetView zoomScale="80" zoomScaleNormal="80" workbookViewId="0">
      <selection activeCell="AK16" sqref="AK16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>
        <v>5</v>
      </c>
      <c r="AA1" s="8">
        <v>8</v>
      </c>
      <c r="AB1" s="8">
        <v>11</v>
      </c>
      <c r="AC1" s="8">
        <v>12</v>
      </c>
      <c r="AD1" s="8">
        <v>13</v>
      </c>
      <c r="AE1" s="9">
        <v>14</v>
      </c>
      <c r="AF1" s="9">
        <v>15</v>
      </c>
      <c r="AG1" s="9">
        <v>16</v>
      </c>
      <c r="AH1" s="9">
        <v>17</v>
      </c>
      <c r="AI1" s="9">
        <v>18</v>
      </c>
      <c r="AJ1" s="9">
        <v>20</v>
      </c>
      <c r="AK1" s="9">
        <v>21</v>
      </c>
      <c r="AL1" s="9">
        <v>22</v>
      </c>
      <c r="AM1" s="9">
        <v>23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2</v>
      </c>
      <c r="G2" s="14">
        <v>3</v>
      </c>
      <c r="H2" s="14">
        <v>5</v>
      </c>
      <c r="I2" s="14">
        <v>7</v>
      </c>
      <c r="J2" s="14">
        <v>8</v>
      </c>
      <c r="K2" s="14">
        <v>9</v>
      </c>
      <c r="L2" s="14">
        <v>11</v>
      </c>
      <c r="M2" s="14">
        <v>13</v>
      </c>
      <c r="N2" s="14">
        <v>14</v>
      </c>
      <c r="O2" s="14">
        <v>15</v>
      </c>
      <c r="P2" s="14">
        <v>16</v>
      </c>
      <c r="Q2" s="14">
        <v>17</v>
      </c>
      <c r="R2" s="14">
        <v>18</v>
      </c>
      <c r="S2" s="14">
        <v>23</v>
      </c>
      <c r="T2" s="14">
        <v>24</v>
      </c>
      <c r="U2" s="14">
        <v>25</v>
      </c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11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0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7">
        <f t="shared" si="0"/>
        <v>0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7">
        <f t="shared" si="0"/>
        <v>0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7">
        <f t="shared" si="0"/>
        <v>0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7">
        <f t="shared" si="0"/>
        <v>0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7">
        <f t="shared" si="0"/>
        <v>0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7">
        <f t="shared" si="0"/>
        <v>0</v>
      </c>
      <c r="X9" s="53"/>
      <c r="Y9" s="37" t="s">
        <v>21</v>
      </c>
      <c r="Z9" s="35">
        <f>COUNTIF(W:W,0)</f>
        <v>199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7">
        <f t="shared" si="0"/>
        <v>0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7">
        <f t="shared" si="0"/>
        <v>0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1</v>
      </c>
      <c r="AC12" s="42">
        <v>21</v>
      </c>
      <c r="AD12" s="43">
        <f>COUNTIF($E$2:$V$308,AC12)</f>
        <v>0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1</v>
      </c>
      <c r="AC13" s="42">
        <v>22</v>
      </c>
      <c r="AD13" s="43">
        <f t="shared" ref="AD13:AD16" si="1">COUNTIF($E$2:$V$308,AC13)</f>
        <v>0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1</v>
      </c>
      <c r="AC14" s="42">
        <v>23</v>
      </c>
      <c r="AD14" s="43">
        <f t="shared" si="1"/>
        <v>1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0</v>
      </c>
      <c r="AC15" s="42">
        <v>24</v>
      </c>
      <c r="AD15" s="43">
        <f t="shared" si="1"/>
        <v>1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1</v>
      </c>
      <c r="AC16" s="42">
        <v>25</v>
      </c>
      <c r="AD16" s="43">
        <f t="shared" si="1"/>
        <v>1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0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1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1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1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0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1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0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1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1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1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1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1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1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0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0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106" priority="1" operator="equal">
      <formula>0</formula>
    </cfRule>
  </conditionalFormatting>
  <conditionalFormatting sqref="E2:V201">
    <cfRule type="cellIs" dxfId="105" priority="2" operator="equal">
      <formula>$Z$1</formula>
    </cfRule>
    <cfRule type="cellIs" dxfId="104" priority="3" operator="equal">
      <formula>$AA$1</formula>
    </cfRule>
    <cfRule type="cellIs" dxfId="103" priority="4" operator="equal">
      <formula>$AB$1</formula>
    </cfRule>
    <cfRule type="cellIs" dxfId="102" priority="5" operator="equal">
      <formula>$AC$1</formula>
    </cfRule>
    <cfRule type="cellIs" dxfId="101" priority="6" operator="equal">
      <formula>$AD$1</formula>
    </cfRule>
    <cfRule type="cellIs" dxfId="100" priority="7" operator="equal">
      <formula>$AE$1</formula>
    </cfRule>
    <cfRule type="cellIs" dxfId="99" priority="8" operator="equal">
      <formula>$AF$1</formula>
    </cfRule>
    <cfRule type="cellIs" dxfId="98" priority="9" operator="equal">
      <formula>$AG$1</formula>
    </cfRule>
    <cfRule type="cellIs" dxfId="97" priority="10" operator="equal">
      <formula>$AH$1</formula>
    </cfRule>
    <cfRule type="cellIs" dxfId="96" priority="11" operator="equal">
      <formula>$AI$1</formula>
    </cfRule>
    <cfRule type="cellIs" dxfId="95" priority="12" operator="equal">
      <formula>$AJ$1</formula>
    </cfRule>
    <cfRule type="cellIs" dxfId="94" priority="13" operator="equal">
      <formula>$AK$1</formula>
    </cfRule>
    <cfRule type="cellIs" dxfId="93" priority="14" operator="equal">
      <formula>$AL$1</formula>
    </cfRule>
    <cfRule type="cellIs" dxfId="92" priority="15" operator="equal">
      <formula>$AM$1</formula>
    </cfRule>
    <cfRule type="cellIs" dxfId="91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D5B2-E9B2-4D70-8856-057C7CCFBB61}">
  <sheetPr>
    <tabColor theme="9"/>
  </sheetPr>
  <dimension ref="A1:CD201"/>
  <sheetViews>
    <sheetView zoomScale="85" zoomScaleNormal="85" workbookViewId="0">
      <selection activeCell="AA1" sqref="AA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4"/>
      <c r="S1" s="5" t="s">
        <v>5</v>
      </c>
      <c r="T1" s="6" t="s">
        <v>6</v>
      </c>
      <c r="U1" s="7">
        <v>2</v>
      </c>
      <c r="V1" s="8">
        <v>4</v>
      </c>
      <c r="W1" s="8">
        <v>11</v>
      </c>
      <c r="X1" s="8">
        <v>29</v>
      </c>
      <c r="Y1" s="8">
        <v>32</v>
      </c>
      <c r="Z1" s="9">
        <v>40</v>
      </c>
      <c r="AE1" s="57"/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IF(R2&gt;3,"S","N")</f>
        <v>N</v>
      </c>
      <c r="E2" s="54"/>
      <c r="F2" s="14">
        <v>1</v>
      </c>
      <c r="G2" s="14">
        <v>2</v>
      </c>
      <c r="H2" s="54"/>
      <c r="I2" s="14">
        <v>1</v>
      </c>
      <c r="J2" s="14">
        <v>4</v>
      </c>
      <c r="K2" s="14">
        <v>5</v>
      </c>
      <c r="L2" s="14">
        <v>16</v>
      </c>
      <c r="M2" s="14">
        <v>20</v>
      </c>
      <c r="N2" s="14">
        <v>35</v>
      </c>
      <c r="O2" s="14"/>
      <c r="P2" s="14"/>
      <c r="Q2" s="15"/>
      <c r="R2" s="17">
        <f t="shared" ref="R2:R64" si="0">SUM(COUNTIF(I2:Q2,$U$1))+(COUNTIF(I2:Q2,$V$1))+(COUNTIF(I2:Q2,$W$1))+(COUNTIF(I2:Q2,$X$1))+(COUNTIF(I2:Q2,$Y$1))+(COUNTIF(I2:Q2,$Z$1))</f>
        <v>1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>
        <v>2</v>
      </c>
      <c r="G3" s="14">
        <v>3</v>
      </c>
      <c r="H3" s="54"/>
      <c r="I3" s="14">
        <v>9</v>
      </c>
      <c r="J3" s="14">
        <v>13</v>
      </c>
      <c r="K3" s="14">
        <v>22</v>
      </c>
      <c r="L3" s="14">
        <v>24</v>
      </c>
      <c r="M3" s="14">
        <v>33</v>
      </c>
      <c r="N3" s="14">
        <v>39</v>
      </c>
      <c r="O3" s="14"/>
      <c r="P3" s="14"/>
      <c r="Q3" s="15"/>
      <c r="R3" s="17">
        <f t="shared" si="0"/>
        <v>0</v>
      </c>
      <c r="S3" s="21">
        <f>S2*S4</f>
        <v>1850</v>
      </c>
      <c r="T3" s="22" t="s">
        <v>9</v>
      </c>
      <c r="U3" s="23">
        <f>COUNTIF(R:R,6)</f>
        <v>0</v>
      </c>
      <c r="W3" s="56" t="s">
        <v>39</v>
      </c>
      <c r="X3" s="7">
        <v>4</v>
      </c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4</v>
      </c>
      <c r="G4" s="14">
        <v>6</v>
      </c>
      <c r="H4" s="54"/>
      <c r="I4" s="14">
        <v>9</v>
      </c>
      <c r="J4" s="14">
        <v>10</v>
      </c>
      <c r="K4" s="14">
        <v>13</v>
      </c>
      <c r="L4" s="14">
        <v>19</v>
      </c>
      <c r="M4" s="14">
        <v>28</v>
      </c>
      <c r="N4" s="14">
        <v>34</v>
      </c>
      <c r="O4" s="14"/>
      <c r="P4" s="14"/>
      <c r="Q4" s="15"/>
      <c r="R4" s="17">
        <f t="shared" si="0"/>
        <v>0</v>
      </c>
      <c r="S4" s="12">
        <f>SUM(C2:C201)</f>
        <v>37</v>
      </c>
      <c r="T4" s="25" t="s">
        <v>11</v>
      </c>
      <c r="U4" s="26">
        <f>COUNTIF(R:R,5)</f>
        <v>0</v>
      </c>
      <c r="W4" s="56" t="s">
        <v>40</v>
      </c>
      <c r="X4" s="7">
        <v>6</v>
      </c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1</v>
      </c>
      <c r="G5" s="14">
        <v>6</v>
      </c>
      <c r="H5" s="54"/>
      <c r="I5" s="14">
        <v>1</v>
      </c>
      <c r="J5" s="14">
        <v>8</v>
      </c>
      <c r="K5" s="14">
        <v>31</v>
      </c>
      <c r="L5" s="14">
        <v>32</v>
      </c>
      <c r="M5" s="14">
        <v>33</v>
      </c>
      <c r="N5" s="14">
        <v>40</v>
      </c>
      <c r="O5" s="14"/>
      <c r="P5" s="14"/>
      <c r="Q5" s="15"/>
      <c r="R5" s="17">
        <f t="shared" si="0"/>
        <v>2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>
        <v>1</v>
      </c>
      <c r="G6" s="14">
        <v>4</v>
      </c>
      <c r="H6" s="54"/>
      <c r="I6" s="14">
        <v>1</v>
      </c>
      <c r="J6" s="14">
        <v>4</v>
      </c>
      <c r="K6" s="14">
        <v>10</v>
      </c>
      <c r="L6" s="14">
        <v>35</v>
      </c>
      <c r="M6" s="14">
        <v>40</v>
      </c>
      <c r="N6" s="14">
        <v>49</v>
      </c>
      <c r="O6" s="14"/>
      <c r="P6" s="14"/>
      <c r="Q6" s="15"/>
      <c r="R6" s="17">
        <f t="shared" si="0"/>
        <v>2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>
        <v>2</v>
      </c>
      <c r="G7" s="14">
        <v>4</v>
      </c>
      <c r="H7" s="54"/>
      <c r="I7" s="14">
        <v>3</v>
      </c>
      <c r="J7" s="14">
        <v>25</v>
      </c>
      <c r="K7" s="14">
        <v>27</v>
      </c>
      <c r="L7" s="14">
        <v>28</v>
      </c>
      <c r="M7" s="14">
        <v>40</v>
      </c>
      <c r="N7" s="14">
        <v>50</v>
      </c>
      <c r="O7" s="14"/>
      <c r="P7" s="14"/>
      <c r="Q7" s="15"/>
      <c r="R7" s="17">
        <f t="shared" si="0"/>
        <v>1</v>
      </c>
      <c r="S7" s="31"/>
      <c r="T7" s="32" t="s">
        <v>17</v>
      </c>
      <c r="U7" s="33">
        <f>COUNTIF(R:R,2)</f>
        <v>2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2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195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3</v>
      </c>
      <c r="X12" s="42">
        <v>21</v>
      </c>
      <c r="Y12" s="43">
        <f t="shared" ref="Y12:Y31" si="3">COUNTIF($I$2:$Q$308,X12)</f>
        <v>0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0</v>
      </c>
      <c r="X13" s="42">
        <v>22</v>
      </c>
      <c r="Y13" s="43">
        <f t="shared" si="3"/>
        <v>1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1</v>
      </c>
      <c r="X14" s="42">
        <v>23</v>
      </c>
      <c r="Y14" s="43">
        <f t="shared" si="3"/>
        <v>0</v>
      </c>
      <c r="AA14" s="42">
        <v>43</v>
      </c>
      <c r="AB14" s="43">
        <f t="shared" si="4"/>
        <v>0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2</v>
      </c>
      <c r="X15" s="42">
        <v>24</v>
      </c>
      <c r="Y15" s="43">
        <f t="shared" si="3"/>
        <v>1</v>
      </c>
      <c r="AA15" s="42">
        <v>44</v>
      </c>
      <c r="AB15" s="43">
        <f t="shared" si="4"/>
        <v>0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1</v>
      </c>
      <c r="X16" s="42">
        <v>25</v>
      </c>
      <c r="Y16" s="43">
        <f t="shared" si="3"/>
        <v>1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0</v>
      </c>
      <c r="X17" s="42">
        <v>26</v>
      </c>
      <c r="Y17" s="43">
        <f t="shared" si="3"/>
        <v>0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0</v>
      </c>
      <c r="X18" s="42">
        <v>27</v>
      </c>
      <c r="Y18" s="43">
        <f t="shared" si="3"/>
        <v>1</v>
      </c>
      <c r="AA18" s="42">
        <v>47</v>
      </c>
      <c r="AB18" s="43">
        <f t="shared" si="4"/>
        <v>0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1</v>
      </c>
      <c r="X19" s="42">
        <v>28</v>
      </c>
      <c r="Y19" s="43">
        <f t="shared" si="3"/>
        <v>2</v>
      </c>
      <c r="AA19" s="42">
        <v>48</v>
      </c>
      <c r="AB19" s="43">
        <f t="shared" si="4"/>
        <v>0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2</v>
      </c>
      <c r="X20" s="42">
        <v>29</v>
      </c>
      <c r="Y20" s="43">
        <f t="shared" si="3"/>
        <v>0</v>
      </c>
      <c r="AA20" s="42">
        <v>49</v>
      </c>
      <c r="AB20" s="43">
        <f t="shared" si="4"/>
        <v>1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2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0</v>
      </c>
      <c r="X22" s="42">
        <v>31</v>
      </c>
      <c r="Y22" s="43">
        <f t="shared" si="3"/>
        <v>1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0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2</v>
      </c>
      <c r="X24" s="42">
        <v>33</v>
      </c>
      <c r="Y24" s="43">
        <f t="shared" si="3"/>
        <v>2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0</v>
      </c>
      <c r="X25" s="42">
        <v>34</v>
      </c>
      <c r="Y25" s="43">
        <f t="shared" si="3"/>
        <v>1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0</v>
      </c>
      <c r="X26" s="42">
        <v>35</v>
      </c>
      <c r="Y26" s="43">
        <f t="shared" si="3"/>
        <v>2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1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0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0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1</v>
      </c>
      <c r="X30" s="42">
        <v>39</v>
      </c>
      <c r="Y30" s="43">
        <f t="shared" si="3"/>
        <v>1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1</v>
      </c>
      <c r="X31" s="42">
        <v>40</v>
      </c>
      <c r="Y31" s="43">
        <f t="shared" si="3"/>
        <v>3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si="0"/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0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0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0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0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0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0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0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0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0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0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0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0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0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0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0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0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0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0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0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0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0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0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0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0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0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0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0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0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0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0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5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5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5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5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5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5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5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5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5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5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5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5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5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5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5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5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5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5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5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5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5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5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5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5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5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5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5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5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5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5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5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5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9" si="6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6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6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6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6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6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6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6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6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6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6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6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6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6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6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6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6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6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6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6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6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6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6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6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6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6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6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6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6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6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6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6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si="6"/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6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6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6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6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6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6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6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78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78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7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7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7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7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7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7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7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7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7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7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7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7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7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7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7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7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7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7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7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7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7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7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7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7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7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7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7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7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7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7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7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7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8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8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8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8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8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8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8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8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8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8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8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8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8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8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8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8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8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8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8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8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8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8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8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8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8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8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8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8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90" priority="1" operator="equal">
      <formula>0</formula>
    </cfRule>
  </conditionalFormatting>
  <conditionalFormatting sqref="F2:G201">
    <cfRule type="cellIs" dxfId="89" priority="2" operator="equal">
      <formula>$X$3</formula>
    </cfRule>
    <cfRule type="cellIs" dxfId="88" priority="3" operator="equal">
      <formula>$X$4</formula>
    </cfRule>
  </conditionalFormatting>
  <conditionalFormatting sqref="I2:Q201">
    <cfRule type="cellIs" dxfId="87" priority="4" operator="equal">
      <formula>$Z$1</formula>
    </cfRule>
    <cfRule type="cellIs" dxfId="86" priority="5" operator="equal">
      <formula>$Y$1</formula>
    </cfRule>
    <cfRule type="cellIs" dxfId="85" priority="6" operator="equal">
      <formula>$X$1</formula>
    </cfRule>
    <cfRule type="cellIs" dxfId="84" priority="7" operator="equal">
      <formula>$W$1</formula>
    </cfRule>
    <cfRule type="cellIs" dxfId="83" priority="8" operator="equal">
      <formula>$V$1</formula>
    </cfRule>
    <cfRule type="cellIs" dxfId="82" priority="9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319C-9F45-458B-85F9-8DBC0FDCBCCA}">
  <sheetPr>
    <tabColor theme="9"/>
  </sheetPr>
  <dimension ref="A1:CI201"/>
  <sheetViews>
    <sheetView zoomScale="80" zoomScaleNormal="80" workbookViewId="0">
      <selection activeCell="B2" sqref="B2:C23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4</v>
      </c>
      <c r="AC1" s="8">
        <v>7</v>
      </c>
      <c r="AD1" s="8">
        <v>8</v>
      </c>
      <c r="AE1" s="9">
        <v>12</v>
      </c>
      <c r="AF1" s="9">
        <v>14</v>
      </c>
      <c r="AG1" s="9">
        <v>15</v>
      </c>
      <c r="AH1" s="9">
        <v>16</v>
      </c>
      <c r="AI1" s="9">
        <v>17</v>
      </c>
      <c r="AJ1" s="9">
        <v>19</v>
      </c>
      <c r="AK1" s="9">
        <v>20</v>
      </c>
      <c r="AL1" s="9">
        <v>21</v>
      </c>
      <c r="AM1" s="9">
        <v>24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>
        <v>1</v>
      </c>
      <c r="D2" s="54"/>
      <c r="E2" s="14">
        <v>2</v>
      </c>
      <c r="F2" s="14">
        <v>4</v>
      </c>
      <c r="G2" s="14">
        <v>5</v>
      </c>
      <c r="H2" s="14">
        <v>6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15</v>
      </c>
      <c r="P2" s="14">
        <v>17</v>
      </c>
      <c r="Q2" s="14">
        <v>19</v>
      </c>
      <c r="R2" s="14">
        <v>20</v>
      </c>
      <c r="S2" s="14">
        <v>22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8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3</v>
      </c>
      <c r="G3" s="14">
        <v>7</v>
      </c>
      <c r="H3" s="14">
        <v>8</v>
      </c>
      <c r="I3" s="14">
        <v>11</v>
      </c>
      <c r="J3" s="14">
        <v>13</v>
      </c>
      <c r="K3" s="14">
        <v>14</v>
      </c>
      <c r="L3" s="14">
        <v>15</v>
      </c>
      <c r="M3" s="14">
        <v>17</v>
      </c>
      <c r="N3" s="14">
        <v>19</v>
      </c>
      <c r="O3" s="14">
        <v>20</v>
      </c>
      <c r="P3" s="14">
        <v>21</v>
      </c>
      <c r="Q3" s="14">
        <v>22</v>
      </c>
      <c r="R3" s="14">
        <v>24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11</v>
      </c>
      <c r="X3" s="21">
        <f>X2*X4</f>
        <v>1850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8</v>
      </c>
      <c r="H4" s="14">
        <v>10</v>
      </c>
      <c r="I4" s="14">
        <v>11</v>
      </c>
      <c r="J4" s="14">
        <v>12</v>
      </c>
      <c r="K4" s="14">
        <v>13</v>
      </c>
      <c r="L4" s="14">
        <v>14</v>
      </c>
      <c r="M4" s="14">
        <v>15</v>
      </c>
      <c r="N4" s="14">
        <v>16</v>
      </c>
      <c r="O4" s="14">
        <v>17</v>
      </c>
      <c r="P4" s="14">
        <v>19</v>
      </c>
      <c r="Q4" s="14">
        <v>22</v>
      </c>
      <c r="R4" s="14">
        <v>23</v>
      </c>
      <c r="S4" s="14">
        <v>24</v>
      </c>
      <c r="T4" s="14"/>
      <c r="U4" s="14"/>
      <c r="V4" s="14"/>
      <c r="W4" s="17">
        <f t="shared" si="0"/>
        <v>9</v>
      </c>
      <c r="X4" s="12">
        <f>SUM(C2:C201)</f>
        <v>37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>
        <v>1</v>
      </c>
      <c r="D5" s="54"/>
      <c r="E5" s="14">
        <v>3</v>
      </c>
      <c r="F5" s="14">
        <v>4</v>
      </c>
      <c r="G5" s="14">
        <v>5</v>
      </c>
      <c r="H5" s="14">
        <v>6</v>
      </c>
      <c r="I5" s="14">
        <v>8</v>
      </c>
      <c r="J5" s="14">
        <v>11</v>
      </c>
      <c r="K5" s="14">
        <v>13</v>
      </c>
      <c r="L5" s="14">
        <v>14</v>
      </c>
      <c r="M5" s="14">
        <v>16</v>
      </c>
      <c r="N5" s="14">
        <v>17</v>
      </c>
      <c r="O5" s="14">
        <v>18</v>
      </c>
      <c r="P5" s="14">
        <v>20</v>
      </c>
      <c r="Q5" s="14">
        <v>21</v>
      </c>
      <c r="R5" s="14">
        <v>24</v>
      </c>
      <c r="S5" s="14">
        <v>25</v>
      </c>
      <c r="T5" s="14"/>
      <c r="U5" s="14"/>
      <c r="V5" s="14"/>
      <c r="W5" s="17">
        <f t="shared" si="0"/>
        <v>9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3</v>
      </c>
      <c r="F6" s="14">
        <v>4</v>
      </c>
      <c r="G6" s="14">
        <v>5</v>
      </c>
      <c r="H6" s="14">
        <v>7</v>
      </c>
      <c r="I6" s="14">
        <v>8</v>
      </c>
      <c r="J6" s="14">
        <v>11</v>
      </c>
      <c r="K6" s="14">
        <v>12</v>
      </c>
      <c r="L6" s="14">
        <v>13</v>
      </c>
      <c r="M6" s="14">
        <v>14</v>
      </c>
      <c r="N6" s="14">
        <v>15</v>
      </c>
      <c r="O6" s="14">
        <v>17</v>
      </c>
      <c r="P6" s="14">
        <v>18</v>
      </c>
      <c r="Q6" s="14">
        <v>20</v>
      </c>
      <c r="R6" s="14">
        <v>22</v>
      </c>
      <c r="S6" s="14">
        <v>23</v>
      </c>
      <c r="T6" s="14"/>
      <c r="U6" s="14"/>
      <c r="V6" s="14"/>
      <c r="W6" s="17">
        <f t="shared" si="0"/>
        <v>8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9</v>
      </c>
      <c r="J7" s="14">
        <v>10</v>
      </c>
      <c r="K7" s="14">
        <v>12</v>
      </c>
      <c r="L7" s="14">
        <v>13</v>
      </c>
      <c r="M7" s="14">
        <v>14</v>
      </c>
      <c r="N7" s="14">
        <v>15</v>
      </c>
      <c r="O7" s="14">
        <v>16</v>
      </c>
      <c r="P7" s="14">
        <v>18</v>
      </c>
      <c r="Q7" s="14">
        <v>20</v>
      </c>
      <c r="R7" s="14">
        <v>22</v>
      </c>
      <c r="S7" s="14">
        <v>24</v>
      </c>
      <c r="T7" s="14"/>
      <c r="U7" s="14"/>
      <c r="V7" s="14"/>
      <c r="W7" s="17">
        <f t="shared" si="0"/>
        <v>7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4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13</v>
      </c>
      <c r="P8" s="14">
        <v>14</v>
      </c>
      <c r="Q8" s="14">
        <v>16</v>
      </c>
      <c r="R8" s="14">
        <v>18</v>
      </c>
      <c r="S8" s="14">
        <v>25</v>
      </c>
      <c r="T8" s="14"/>
      <c r="U8" s="14"/>
      <c r="V8" s="14"/>
      <c r="W8" s="17">
        <f t="shared" si="0"/>
        <v>9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2</v>
      </c>
      <c r="F9" s="14">
        <v>3</v>
      </c>
      <c r="G9" s="14">
        <v>4</v>
      </c>
      <c r="H9" s="14">
        <v>6</v>
      </c>
      <c r="I9" s="14">
        <v>10</v>
      </c>
      <c r="J9" s="14">
        <v>11</v>
      </c>
      <c r="K9" s="14">
        <v>12</v>
      </c>
      <c r="L9" s="14">
        <v>14</v>
      </c>
      <c r="M9" s="14">
        <v>15</v>
      </c>
      <c r="N9" s="14">
        <v>16</v>
      </c>
      <c r="O9" s="14">
        <v>17</v>
      </c>
      <c r="P9" s="14">
        <v>18</v>
      </c>
      <c r="Q9" s="14">
        <v>19</v>
      </c>
      <c r="R9" s="14">
        <v>20</v>
      </c>
      <c r="S9" s="14">
        <v>22</v>
      </c>
      <c r="T9" s="14"/>
      <c r="U9" s="14"/>
      <c r="V9" s="14"/>
      <c r="W9" s="17">
        <f t="shared" si="0"/>
        <v>9</v>
      </c>
      <c r="X9" s="53"/>
      <c r="Y9" s="37" t="s">
        <v>21</v>
      </c>
      <c r="Z9" s="35">
        <f>COUNTIF(W:W,0)</f>
        <v>192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7">
        <f t="shared" si="0"/>
        <v>0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7">
        <f t="shared" si="0"/>
        <v>0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2</v>
      </c>
      <c r="AC12" s="42">
        <v>21</v>
      </c>
      <c r="AD12" s="43">
        <f>COUNTIF($E$2:$V$308,AC12)</f>
        <v>2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5</v>
      </c>
      <c r="AC13" s="42">
        <v>22</v>
      </c>
      <c r="AD13" s="43">
        <f t="shared" ref="AD13:AD16" si="1">COUNTIF($E$2:$V$308,AC13)</f>
        <v>6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6</v>
      </c>
      <c r="AC14" s="42">
        <v>23</v>
      </c>
      <c r="AD14" s="43">
        <f t="shared" si="1"/>
        <v>2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4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4</v>
      </c>
      <c r="AC16" s="42">
        <v>25</v>
      </c>
      <c r="AD16" s="43">
        <f t="shared" si="1"/>
        <v>3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>
        <v>1</v>
      </c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5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3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6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3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5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7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7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6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5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6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5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4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6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81" priority="1" operator="equal">
      <formula>0</formula>
    </cfRule>
  </conditionalFormatting>
  <conditionalFormatting sqref="E2:V201">
    <cfRule type="cellIs" dxfId="80" priority="2" operator="equal">
      <formula>$Z$1</formula>
    </cfRule>
    <cfRule type="cellIs" dxfId="79" priority="3" operator="equal">
      <formula>$AA$1</formula>
    </cfRule>
    <cfRule type="cellIs" dxfId="78" priority="4" operator="equal">
      <formula>$AB$1</formula>
    </cfRule>
    <cfRule type="cellIs" dxfId="77" priority="5" operator="equal">
      <formula>$AC$1</formula>
    </cfRule>
    <cfRule type="cellIs" dxfId="76" priority="6" operator="equal">
      <formula>$AD$1</formula>
    </cfRule>
    <cfRule type="cellIs" dxfId="75" priority="7" operator="equal">
      <formula>$AE$1</formula>
    </cfRule>
    <cfRule type="cellIs" dxfId="74" priority="8" operator="equal">
      <formula>$AF$1</formula>
    </cfRule>
    <cfRule type="cellIs" dxfId="73" priority="9" operator="equal">
      <formula>$AG$1</formula>
    </cfRule>
    <cfRule type="cellIs" dxfId="72" priority="10" operator="equal">
      <formula>$AH$1</formula>
    </cfRule>
    <cfRule type="cellIs" dxfId="71" priority="11" operator="equal">
      <formula>$AI$1</formula>
    </cfRule>
    <cfRule type="cellIs" dxfId="70" priority="12" operator="equal">
      <formula>$AJ$1</formula>
    </cfRule>
    <cfRule type="cellIs" dxfId="69" priority="13" operator="equal">
      <formula>$AK$1</formula>
    </cfRule>
    <cfRule type="cellIs" dxfId="68" priority="14" operator="equal">
      <formula>$AL$1</formula>
    </cfRule>
    <cfRule type="cellIs" dxfId="67" priority="15" operator="equal">
      <formula>$AM$1</formula>
    </cfRule>
    <cfRule type="cellIs" dxfId="66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B9D8-6103-46F5-9FCD-5A64B82D9DA0}">
  <sheetPr>
    <tabColor theme="9"/>
  </sheetPr>
  <dimension ref="A1:CB201"/>
  <sheetViews>
    <sheetView zoomScale="85" zoomScaleNormal="85" workbookViewId="0">
      <selection activeCell="AH11" sqref="AH1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4.5703125" style="53" customWidth="1"/>
    <col min="15" max="15" width="3.5703125" style="53" bestFit="1" customWidth="1"/>
    <col min="16" max="16" width="2.5703125" style="53" bestFit="1" customWidth="1"/>
    <col min="17" max="17" width="11.140625" bestFit="1" customWidth="1"/>
    <col min="18" max="18" width="20.140625" bestFit="1" customWidth="1"/>
    <col min="19" max="19" width="8.28515625" style="1" bestFit="1" customWidth="1"/>
    <col min="20" max="20" width="11.7109375" style="1" bestFit="1" customWidth="1"/>
    <col min="21" max="21" width="9.42578125" style="1" customWidth="1"/>
    <col min="22" max="22" width="8.28515625" style="1" bestFit="1" customWidth="1"/>
    <col min="23" max="23" width="11.7109375" style="1" bestFit="1" customWidth="1"/>
    <col min="24" max="24" width="9.42578125" style="1"/>
    <col min="25" max="25" width="8.28515625" style="1" bestFit="1" customWidth="1"/>
    <col min="26" max="26" width="15.42578125" style="1" bestFit="1" customWidth="1"/>
    <col min="27" max="27" width="16.42578125" style="1" bestFit="1" customWidth="1"/>
    <col min="28" max="28" width="16.7109375" style="1" customWidth="1"/>
    <col min="29" max="29" width="12" style="58" customWidth="1"/>
    <col min="30" max="80" width="9.42578125" style="1"/>
  </cols>
  <sheetData>
    <row r="1" spans="1:31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6" t="s">
        <v>4</v>
      </c>
      <c r="G1" s="77"/>
      <c r="H1" s="77"/>
      <c r="I1" s="77"/>
      <c r="J1" s="77"/>
      <c r="K1" s="77"/>
      <c r="L1" s="77"/>
      <c r="M1" s="77"/>
      <c r="N1" s="77"/>
      <c r="O1" s="77"/>
      <c r="P1" s="4"/>
      <c r="Q1" s="5" t="s">
        <v>5</v>
      </c>
      <c r="R1" s="6" t="s">
        <v>6</v>
      </c>
      <c r="S1" s="7">
        <v>19</v>
      </c>
      <c r="T1" s="8">
        <v>29</v>
      </c>
      <c r="U1" s="8">
        <v>47</v>
      </c>
      <c r="V1" s="8">
        <v>55</v>
      </c>
      <c r="W1" s="8">
        <v>75</v>
      </c>
      <c r="X1" s="9"/>
      <c r="AC1" s="57"/>
    </row>
    <row r="2" spans="1:31" ht="15.75" thickBot="1" x14ac:dyDescent="0.3">
      <c r="A2" s="10">
        <v>1</v>
      </c>
      <c r="B2" s="63" t="s">
        <v>29</v>
      </c>
      <c r="C2" s="20">
        <v>1</v>
      </c>
      <c r="D2" s="13" t="str">
        <f>IF(P2&gt;3,"S","N")</f>
        <v>N</v>
      </c>
      <c r="E2" s="54"/>
      <c r="F2" s="14">
        <v>25</v>
      </c>
      <c r="G2" s="14">
        <v>26</v>
      </c>
      <c r="H2" s="14">
        <v>48</v>
      </c>
      <c r="I2" s="14">
        <v>55</v>
      </c>
      <c r="J2" s="14">
        <v>62</v>
      </c>
      <c r="K2" s="14">
        <v>80</v>
      </c>
      <c r="L2" s="14"/>
      <c r="M2" s="14"/>
      <c r="N2" s="15"/>
      <c r="O2" s="16"/>
      <c r="P2" s="17">
        <f t="shared" ref="P2:P64" si="0">SUM(COUNTIF(F2:O2,$S$1))+(COUNTIF(F2:O2,$T$1))+(COUNTIF(F2:O2,$U$1))+(COUNTIF(F2:O2,$V$1))+(COUNTIF(F2:O2,$W$1))+(COUNTIF(F2:O2,$X$1))</f>
        <v>1</v>
      </c>
      <c r="Q2" s="18">
        <v>50</v>
      </c>
      <c r="R2" s="1"/>
      <c r="AC2" s="57"/>
    </row>
    <row r="3" spans="1:31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IF(P3&gt;3,"S","N")</f>
        <v>N</v>
      </c>
      <c r="E3" s="54"/>
      <c r="F3" s="14">
        <v>8</v>
      </c>
      <c r="G3" s="14">
        <v>34</v>
      </c>
      <c r="H3" s="14">
        <v>35</v>
      </c>
      <c r="I3" s="14">
        <v>64</v>
      </c>
      <c r="J3" s="14">
        <v>68</v>
      </c>
      <c r="K3" s="14">
        <v>69</v>
      </c>
      <c r="L3" s="14"/>
      <c r="M3" s="14"/>
      <c r="N3" s="15"/>
      <c r="O3" s="16"/>
      <c r="P3" s="17">
        <f t="shared" si="0"/>
        <v>0</v>
      </c>
      <c r="Q3" s="21">
        <f>Q2*Q4</f>
        <v>1850</v>
      </c>
      <c r="R3" s="22" t="s">
        <v>9</v>
      </c>
      <c r="S3" s="23">
        <f>COUNTIF(P:P,6)</f>
        <v>0</v>
      </c>
      <c r="AA3" s="18"/>
      <c r="AC3" s="57"/>
      <c r="AE3" s="59"/>
    </row>
    <row r="4" spans="1:31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2</v>
      </c>
      <c r="G4" s="14">
        <v>26</v>
      </c>
      <c r="H4" s="14">
        <v>31</v>
      </c>
      <c r="I4" s="14">
        <v>42</v>
      </c>
      <c r="J4" s="14">
        <v>55</v>
      </c>
      <c r="K4" s="14">
        <v>74</v>
      </c>
      <c r="L4" s="14"/>
      <c r="M4" s="14"/>
      <c r="N4" s="15"/>
      <c r="O4" s="16"/>
      <c r="P4" s="17">
        <f t="shared" si="0"/>
        <v>1</v>
      </c>
      <c r="Q4" s="12">
        <f>SUM(C2:C201)</f>
        <v>37</v>
      </c>
      <c r="R4" s="25" t="s">
        <v>11</v>
      </c>
      <c r="S4" s="26">
        <f>COUNTIF(P:P,5)</f>
        <v>0</v>
      </c>
      <c r="AA4" s="31"/>
      <c r="AC4" s="57"/>
      <c r="AE4" s="59"/>
    </row>
    <row r="5" spans="1:31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15</v>
      </c>
      <c r="G5" s="14">
        <v>22</v>
      </c>
      <c r="H5" s="14">
        <v>30</v>
      </c>
      <c r="I5" s="14">
        <v>38</v>
      </c>
      <c r="J5" s="14">
        <v>65</v>
      </c>
      <c r="K5" s="14">
        <v>78</v>
      </c>
      <c r="L5" s="14"/>
      <c r="M5" s="14"/>
      <c r="N5" s="15"/>
      <c r="O5" s="16"/>
      <c r="P5" s="17">
        <f t="shared" si="0"/>
        <v>0</v>
      </c>
      <c r="Q5" s="24"/>
      <c r="R5" s="27" t="s">
        <v>13</v>
      </c>
      <c r="S5" s="28">
        <f>COUNTIF(P:P,4)</f>
        <v>0</v>
      </c>
      <c r="AC5" s="57"/>
      <c r="AE5" s="59"/>
    </row>
    <row r="6" spans="1:31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/>
      <c r="G6" s="14"/>
      <c r="H6" s="14"/>
      <c r="I6" s="14"/>
      <c r="J6" s="14"/>
      <c r="K6" s="14"/>
      <c r="L6" s="14"/>
      <c r="M6" s="14"/>
      <c r="N6" s="15"/>
      <c r="O6" s="16"/>
      <c r="P6" s="17">
        <f t="shared" si="0"/>
        <v>0</v>
      </c>
      <c r="Q6" s="24"/>
      <c r="R6" s="29" t="s">
        <v>15</v>
      </c>
      <c r="S6" s="30">
        <f>COUNTIF(P:P,3)</f>
        <v>0</v>
      </c>
      <c r="AC6" s="57"/>
      <c r="AE6" s="59"/>
    </row>
    <row r="7" spans="1:31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14"/>
      <c r="I7" s="14"/>
      <c r="J7" s="14"/>
      <c r="K7" s="14"/>
      <c r="L7" s="14"/>
      <c r="M7" s="14"/>
      <c r="N7" s="15"/>
      <c r="O7" s="16"/>
      <c r="P7" s="17">
        <f t="shared" si="0"/>
        <v>0</v>
      </c>
      <c r="Q7" s="31"/>
      <c r="R7" s="32" t="s">
        <v>17</v>
      </c>
      <c r="S7" s="33">
        <f>COUNTIF(P:P,2)</f>
        <v>0</v>
      </c>
      <c r="AC7" s="57"/>
      <c r="AE7" s="59"/>
    </row>
    <row r="8" spans="1:31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14"/>
      <c r="I8" s="14"/>
      <c r="J8" s="14"/>
      <c r="K8" s="14"/>
      <c r="L8" s="14"/>
      <c r="M8" s="14"/>
      <c r="N8" s="15"/>
      <c r="O8" s="16"/>
      <c r="P8" s="17">
        <f t="shared" si="0"/>
        <v>0</v>
      </c>
      <c r="Q8" s="31"/>
      <c r="R8" s="34" t="s">
        <v>19</v>
      </c>
      <c r="S8" s="35">
        <f>COUNTIF(P:P,1)</f>
        <v>2</v>
      </c>
      <c r="AC8" s="57"/>
      <c r="AE8" s="59"/>
    </row>
    <row r="9" spans="1:31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14"/>
      <c r="I9" s="14"/>
      <c r="J9" s="14"/>
      <c r="K9" s="14"/>
      <c r="L9" s="14"/>
      <c r="M9" s="14"/>
      <c r="N9" s="15"/>
      <c r="O9" s="16"/>
      <c r="P9" s="17">
        <f t="shared" si="0"/>
        <v>0</v>
      </c>
      <c r="Q9" s="31"/>
      <c r="R9" s="37" t="s">
        <v>21</v>
      </c>
      <c r="S9" s="35">
        <f>COUNTIF(P:P,0)</f>
        <v>197</v>
      </c>
      <c r="AC9" s="57"/>
      <c r="AE9" s="59"/>
    </row>
    <row r="10" spans="1:31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14"/>
      <c r="I10" s="14"/>
      <c r="J10" s="14"/>
      <c r="K10" s="14"/>
      <c r="L10" s="14"/>
      <c r="M10" s="14"/>
      <c r="N10" s="15"/>
      <c r="O10" s="16"/>
      <c r="P10" s="17">
        <f t="shared" si="0"/>
        <v>0</v>
      </c>
      <c r="Q10" s="31"/>
      <c r="AC10" s="57"/>
      <c r="AE10" s="59"/>
    </row>
    <row r="11" spans="1:31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14"/>
      <c r="I11" s="14"/>
      <c r="J11" s="14"/>
      <c r="K11" s="14"/>
      <c r="L11" s="14"/>
      <c r="M11" s="14"/>
      <c r="N11" s="15"/>
      <c r="O11" s="16"/>
      <c r="P11" s="17">
        <f t="shared" si="0"/>
        <v>0</v>
      </c>
      <c r="Q11" s="31"/>
      <c r="S11" s="38" t="s">
        <v>23</v>
      </c>
      <c r="T11" s="39" t="s">
        <v>24</v>
      </c>
      <c r="V11" s="38" t="s">
        <v>23</v>
      </c>
      <c r="W11" s="39" t="s">
        <v>24</v>
      </c>
      <c r="Y11" s="38" t="s">
        <v>23</v>
      </c>
      <c r="Z11" s="39" t="s">
        <v>24</v>
      </c>
      <c r="AC11" s="57"/>
      <c r="AE11" s="59"/>
    </row>
    <row r="12" spans="1:31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14"/>
      <c r="I12" s="14"/>
      <c r="J12" s="14"/>
      <c r="K12" s="14"/>
      <c r="L12" s="14"/>
      <c r="M12" s="14"/>
      <c r="N12" s="15"/>
      <c r="O12" s="16"/>
      <c r="P12" s="17">
        <f t="shared" si="0"/>
        <v>0</v>
      </c>
      <c r="Q12" s="31"/>
      <c r="S12" s="40">
        <v>1</v>
      </c>
      <c r="T12" s="41">
        <f>COUNTIF($F$2:$O$308,S12)</f>
        <v>0</v>
      </c>
      <c r="V12" s="42">
        <v>21</v>
      </c>
      <c r="W12" s="43">
        <f>COUNTIF($F$2:$O$308,V12)</f>
        <v>0</v>
      </c>
      <c r="Y12" s="42">
        <v>41</v>
      </c>
      <c r="Z12" s="43">
        <f>COUNTIF($F$2:$O$308,Y12)</f>
        <v>0</v>
      </c>
      <c r="AC12" s="57"/>
    </row>
    <row r="13" spans="1:31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14"/>
      <c r="I13" s="14"/>
      <c r="J13" s="14"/>
      <c r="K13" s="14"/>
      <c r="L13" s="14"/>
      <c r="M13" s="14"/>
      <c r="N13" s="15"/>
      <c r="O13" s="16"/>
      <c r="P13" s="17">
        <f t="shared" si="0"/>
        <v>0</v>
      </c>
      <c r="Q13" s="31"/>
      <c r="S13" s="42">
        <v>2</v>
      </c>
      <c r="T13" s="43">
        <f>COUNTIF($F$2:$O$308,S13)</f>
        <v>1</v>
      </c>
      <c r="V13" s="42">
        <v>22</v>
      </c>
      <c r="W13" s="43">
        <f t="shared" ref="W13:W31" si="2">COUNTIF($F$2:$O$308,V13)</f>
        <v>1</v>
      </c>
      <c r="Y13" s="42">
        <v>42</v>
      </c>
      <c r="Z13" s="43">
        <f t="shared" ref="Z13:Z31" si="3">COUNTIF($F$2:$O$308,Y13)</f>
        <v>1</v>
      </c>
      <c r="AC13" s="57"/>
    </row>
    <row r="14" spans="1:31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14"/>
      <c r="I14" s="14"/>
      <c r="J14" s="14"/>
      <c r="K14" s="14"/>
      <c r="L14" s="14"/>
      <c r="M14" s="14"/>
      <c r="N14" s="15"/>
      <c r="O14" s="16"/>
      <c r="P14" s="17">
        <f t="shared" si="0"/>
        <v>0</v>
      </c>
      <c r="Q14" s="31"/>
      <c r="S14" s="42">
        <v>3</v>
      </c>
      <c r="T14" s="43">
        <f t="shared" ref="T14:T31" si="4">COUNTIF($F$2:$O$308,S14)</f>
        <v>0</v>
      </c>
      <c r="V14" s="42">
        <v>23</v>
      </c>
      <c r="W14" s="43">
        <f t="shared" si="2"/>
        <v>0</v>
      </c>
      <c r="Y14" s="42">
        <v>43</v>
      </c>
      <c r="Z14" s="43">
        <f t="shared" si="3"/>
        <v>0</v>
      </c>
      <c r="AA14" s="1" t="s">
        <v>27</v>
      </c>
      <c r="AC14" s="57"/>
    </row>
    <row r="15" spans="1:31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14"/>
      <c r="I15" s="14"/>
      <c r="J15" s="14"/>
      <c r="K15" s="14"/>
      <c r="L15" s="14"/>
      <c r="M15" s="14"/>
      <c r="N15" s="15"/>
      <c r="O15" s="16"/>
      <c r="P15" s="17">
        <f t="shared" si="0"/>
        <v>0</v>
      </c>
      <c r="Q15" s="31"/>
      <c r="S15" s="42">
        <v>4</v>
      </c>
      <c r="T15" s="43">
        <f t="shared" si="4"/>
        <v>0</v>
      </c>
      <c r="V15" s="42">
        <v>24</v>
      </c>
      <c r="W15" s="43">
        <f t="shared" si="2"/>
        <v>0</v>
      </c>
      <c r="Y15" s="42">
        <v>44</v>
      </c>
      <c r="Z15" s="43">
        <f t="shared" si="3"/>
        <v>0</v>
      </c>
      <c r="AC15" s="57"/>
    </row>
    <row r="16" spans="1:31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14"/>
      <c r="I16" s="14"/>
      <c r="J16" s="14"/>
      <c r="K16" s="14"/>
      <c r="L16" s="14"/>
      <c r="M16" s="14"/>
      <c r="N16" s="15"/>
      <c r="O16" s="16"/>
      <c r="P16" s="17">
        <f t="shared" si="0"/>
        <v>0</v>
      </c>
      <c r="Q16" s="31"/>
      <c r="S16" s="42">
        <v>5</v>
      </c>
      <c r="T16" s="43">
        <f t="shared" si="4"/>
        <v>0</v>
      </c>
      <c r="V16" s="42">
        <v>25</v>
      </c>
      <c r="W16" s="43">
        <f t="shared" si="2"/>
        <v>1</v>
      </c>
      <c r="Y16" s="42">
        <v>45</v>
      </c>
      <c r="Z16" s="43">
        <f t="shared" si="3"/>
        <v>0</v>
      </c>
      <c r="AC16" s="57"/>
    </row>
    <row r="17" spans="1:31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14"/>
      <c r="I17" s="14"/>
      <c r="J17" s="14"/>
      <c r="K17" s="14"/>
      <c r="L17" s="14"/>
      <c r="M17" s="14"/>
      <c r="N17" s="15"/>
      <c r="O17" s="16"/>
      <c r="P17" s="17">
        <f t="shared" si="0"/>
        <v>0</v>
      </c>
      <c r="Q17" s="31"/>
      <c r="S17" s="42">
        <v>6</v>
      </c>
      <c r="T17" s="43">
        <f t="shared" si="4"/>
        <v>0</v>
      </c>
      <c r="V17" s="42">
        <v>26</v>
      </c>
      <c r="W17" s="43">
        <f t="shared" si="2"/>
        <v>2</v>
      </c>
      <c r="Y17" s="42">
        <v>46</v>
      </c>
      <c r="Z17" s="43">
        <f t="shared" si="3"/>
        <v>0</v>
      </c>
      <c r="AC17" s="57"/>
      <c r="AE17" s="59"/>
    </row>
    <row r="18" spans="1:31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14"/>
      <c r="I18" s="14"/>
      <c r="J18" s="14"/>
      <c r="K18" s="14"/>
      <c r="L18" s="14"/>
      <c r="M18" s="14"/>
      <c r="N18" s="15"/>
      <c r="O18" s="16"/>
      <c r="P18" s="17">
        <f t="shared" si="0"/>
        <v>0</v>
      </c>
      <c r="Q18" s="31"/>
      <c r="S18" s="42">
        <v>7</v>
      </c>
      <c r="T18" s="43">
        <f t="shared" si="4"/>
        <v>0</v>
      </c>
      <c r="V18" s="42">
        <v>27</v>
      </c>
      <c r="W18" s="43">
        <f t="shared" si="2"/>
        <v>0</v>
      </c>
      <c r="Y18" s="42">
        <v>47</v>
      </c>
      <c r="Z18" s="43">
        <f t="shared" si="3"/>
        <v>0</v>
      </c>
      <c r="AC18" s="57"/>
    </row>
    <row r="19" spans="1:31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14"/>
      <c r="I19" s="14"/>
      <c r="J19" s="14"/>
      <c r="K19" s="14"/>
      <c r="L19" s="14"/>
      <c r="M19" s="14"/>
      <c r="N19" s="15"/>
      <c r="O19" s="16"/>
      <c r="P19" s="17">
        <f t="shared" si="0"/>
        <v>0</v>
      </c>
      <c r="Q19" s="31"/>
      <c r="S19" s="42">
        <v>8</v>
      </c>
      <c r="T19" s="43">
        <f t="shared" si="4"/>
        <v>1</v>
      </c>
      <c r="V19" s="42">
        <v>28</v>
      </c>
      <c r="W19" s="43">
        <f t="shared" si="2"/>
        <v>0</v>
      </c>
      <c r="Y19" s="42">
        <v>48</v>
      </c>
      <c r="Z19" s="43">
        <f t="shared" si="3"/>
        <v>1</v>
      </c>
      <c r="AC19" s="57"/>
    </row>
    <row r="20" spans="1:31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14"/>
      <c r="I20" s="14"/>
      <c r="J20" s="14"/>
      <c r="K20" s="14"/>
      <c r="L20" s="14"/>
      <c r="M20" s="14"/>
      <c r="N20" s="15"/>
      <c r="O20" s="16"/>
      <c r="P20" s="17">
        <f t="shared" si="0"/>
        <v>0</v>
      </c>
      <c r="Q20" s="31"/>
      <c r="S20" s="42">
        <v>9</v>
      </c>
      <c r="T20" s="43">
        <f t="shared" si="4"/>
        <v>0</v>
      </c>
      <c r="V20" s="42">
        <v>29</v>
      </c>
      <c r="W20" s="43">
        <f t="shared" si="2"/>
        <v>0</v>
      </c>
      <c r="Y20" s="42">
        <v>49</v>
      </c>
      <c r="Z20" s="43">
        <f t="shared" si="3"/>
        <v>0</v>
      </c>
      <c r="AC20" s="57"/>
    </row>
    <row r="21" spans="1:31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14"/>
      <c r="I21" s="14"/>
      <c r="J21" s="14"/>
      <c r="K21" s="14"/>
      <c r="L21" s="14"/>
      <c r="M21" s="14"/>
      <c r="N21" s="15"/>
      <c r="O21" s="16"/>
      <c r="P21" s="17">
        <f t="shared" si="0"/>
        <v>0</v>
      </c>
      <c r="S21" s="42">
        <v>10</v>
      </c>
      <c r="T21" s="43">
        <f t="shared" si="4"/>
        <v>0</v>
      </c>
      <c r="V21" s="42">
        <v>30</v>
      </c>
      <c r="W21" s="43">
        <f t="shared" si="2"/>
        <v>1</v>
      </c>
      <c r="Y21" s="42">
        <v>50</v>
      </c>
      <c r="Z21" s="43">
        <f t="shared" si="3"/>
        <v>0</v>
      </c>
      <c r="AC21" s="57"/>
    </row>
    <row r="22" spans="1:31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14"/>
      <c r="I22" s="14"/>
      <c r="J22" s="14"/>
      <c r="K22" s="14"/>
      <c r="L22" s="14"/>
      <c r="M22" s="14"/>
      <c r="N22" s="15"/>
      <c r="O22" s="16"/>
      <c r="P22" s="17">
        <f t="shared" si="0"/>
        <v>0</v>
      </c>
      <c r="S22" s="42">
        <v>11</v>
      </c>
      <c r="T22" s="43">
        <f t="shared" si="4"/>
        <v>0</v>
      </c>
      <c r="V22" s="42">
        <v>31</v>
      </c>
      <c r="W22" s="43">
        <f t="shared" si="2"/>
        <v>1</v>
      </c>
      <c r="Y22" s="42">
        <v>51</v>
      </c>
      <c r="Z22" s="43">
        <f t="shared" si="3"/>
        <v>0</v>
      </c>
      <c r="AC22" s="57"/>
    </row>
    <row r="23" spans="1:31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14"/>
      <c r="I23" s="14"/>
      <c r="J23" s="14"/>
      <c r="K23" s="14"/>
      <c r="L23" s="14"/>
      <c r="M23" s="14"/>
      <c r="N23" s="15"/>
      <c r="O23" s="16"/>
      <c r="P23" s="17">
        <f t="shared" si="0"/>
        <v>0</v>
      </c>
      <c r="S23" s="42">
        <v>12</v>
      </c>
      <c r="T23" s="43">
        <f t="shared" si="4"/>
        <v>0</v>
      </c>
      <c r="V23" s="42">
        <v>32</v>
      </c>
      <c r="W23" s="43">
        <f t="shared" si="2"/>
        <v>0</v>
      </c>
      <c r="Y23" s="42">
        <v>52</v>
      </c>
      <c r="Z23" s="43">
        <f t="shared" si="3"/>
        <v>0</v>
      </c>
      <c r="AC23" s="57"/>
    </row>
    <row r="24" spans="1:31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14"/>
      <c r="I24" s="14"/>
      <c r="J24" s="14"/>
      <c r="K24" s="14"/>
      <c r="L24" s="14"/>
      <c r="M24" s="14"/>
      <c r="N24" s="15"/>
      <c r="O24" s="16"/>
      <c r="P24" s="17">
        <f t="shared" si="0"/>
        <v>0</v>
      </c>
      <c r="S24" s="42">
        <v>13</v>
      </c>
      <c r="T24" s="43">
        <f t="shared" si="4"/>
        <v>0</v>
      </c>
      <c r="V24" s="42">
        <v>33</v>
      </c>
      <c r="W24" s="43">
        <f t="shared" si="2"/>
        <v>0</v>
      </c>
      <c r="Y24" s="42">
        <v>53</v>
      </c>
      <c r="Z24" s="43">
        <f t="shared" si="3"/>
        <v>0</v>
      </c>
      <c r="AC24" s="57"/>
    </row>
    <row r="25" spans="1:31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14"/>
      <c r="I25" s="14"/>
      <c r="J25" s="14"/>
      <c r="K25" s="14"/>
      <c r="L25" s="14"/>
      <c r="M25" s="14"/>
      <c r="N25" s="15"/>
      <c r="O25" s="16"/>
      <c r="P25" s="17">
        <f t="shared" si="0"/>
        <v>0</v>
      </c>
      <c r="S25" s="42">
        <v>14</v>
      </c>
      <c r="T25" s="43">
        <f t="shared" si="4"/>
        <v>0</v>
      </c>
      <c r="V25" s="42">
        <v>34</v>
      </c>
      <c r="W25" s="43">
        <f t="shared" si="2"/>
        <v>1</v>
      </c>
      <c r="Y25" s="42">
        <v>54</v>
      </c>
      <c r="Z25" s="43">
        <f t="shared" si="3"/>
        <v>0</v>
      </c>
      <c r="AC25" s="57"/>
    </row>
    <row r="26" spans="1:31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14"/>
      <c r="I26" s="14"/>
      <c r="J26" s="14"/>
      <c r="K26" s="14"/>
      <c r="L26" s="14"/>
      <c r="M26" s="14"/>
      <c r="N26" s="15"/>
      <c r="O26" s="16"/>
      <c r="P26" s="17">
        <f t="shared" si="0"/>
        <v>0</v>
      </c>
      <c r="S26" s="42">
        <v>15</v>
      </c>
      <c r="T26" s="43">
        <f t="shared" si="4"/>
        <v>1</v>
      </c>
      <c r="V26" s="42">
        <v>35</v>
      </c>
      <c r="W26" s="43">
        <f t="shared" si="2"/>
        <v>1</v>
      </c>
      <c r="Y26" s="42">
        <v>55</v>
      </c>
      <c r="Z26" s="43">
        <f t="shared" si="3"/>
        <v>2</v>
      </c>
      <c r="AC26" s="57"/>
    </row>
    <row r="27" spans="1:31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14"/>
      <c r="I27" s="14"/>
      <c r="J27" s="14"/>
      <c r="K27" s="14"/>
      <c r="L27" s="14"/>
      <c r="M27" s="14"/>
      <c r="N27" s="15"/>
      <c r="O27" s="16"/>
      <c r="P27" s="17">
        <f t="shared" si="0"/>
        <v>0</v>
      </c>
      <c r="S27" s="42">
        <v>16</v>
      </c>
      <c r="T27" s="43">
        <f t="shared" si="4"/>
        <v>0</v>
      </c>
      <c r="V27" s="42">
        <v>36</v>
      </c>
      <c r="W27" s="43">
        <f t="shared" si="2"/>
        <v>0</v>
      </c>
      <c r="Y27" s="42">
        <v>56</v>
      </c>
      <c r="Z27" s="43">
        <f t="shared" si="3"/>
        <v>0</v>
      </c>
      <c r="AC27" s="57"/>
    </row>
    <row r="28" spans="1:31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14"/>
      <c r="I28" s="14"/>
      <c r="J28" s="14"/>
      <c r="K28" s="14"/>
      <c r="L28" s="14"/>
      <c r="M28" s="14"/>
      <c r="N28" s="15"/>
      <c r="O28" s="16"/>
      <c r="P28" s="17">
        <f t="shared" si="0"/>
        <v>0</v>
      </c>
      <c r="S28" s="42">
        <v>17</v>
      </c>
      <c r="T28" s="43">
        <f t="shared" si="4"/>
        <v>0</v>
      </c>
      <c r="V28" s="42">
        <v>37</v>
      </c>
      <c r="W28" s="43">
        <f t="shared" si="2"/>
        <v>0</v>
      </c>
      <c r="Y28" s="42">
        <v>57</v>
      </c>
      <c r="Z28" s="43">
        <f t="shared" si="3"/>
        <v>0</v>
      </c>
      <c r="AC28" s="57"/>
    </row>
    <row r="29" spans="1:31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14"/>
      <c r="I29" s="14"/>
      <c r="J29" s="14"/>
      <c r="K29" s="14"/>
      <c r="L29" s="14"/>
      <c r="M29" s="14"/>
      <c r="N29" s="15"/>
      <c r="O29" s="16"/>
      <c r="P29" s="17">
        <f t="shared" si="0"/>
        <v>0</v>
      </c>
      <c r="S29" s="42">
        <v>18</v>
      </c>
      <c r="T29" s="43">
        <f t="shared" si="4"/>
        <v>0</v>
      </c>
      <c r="V29" s="42">
        <v>38</v>
      </c>
      <c r="W29" s="43">
        <f t="shared" si="2"/>
        <v>1</v>
      </c>
      <c r="Y29" s="42">
        <v>58</v>
      </c>
      <c r="Z29" s="43">
        <f t="shared" si="3"/>
        <v>0</v>
      </c>
      <c r="AC29" s="57"/>
    </row>
    <row r="30" spans="1:31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14"/>
      <c r="I30" s="14"/>
      <c r="J30" s="14"/>
      <c r="K30" s="14"/>
      <c r="L30" s="14"/>
      <c r="M30" s="14"/>
      <c r="N30" s="15"/>
      <c r="O30" s="16"/>
      <c r="P30" s="17">
        <f t="shared" si="0"/>
        <v>0</v>
      </c>
      <c r="S30" s="42">
        <v>19</v>
      </c>
      <c r="T30" s="43">
        <f t="shared" si="4"/>
        <v>0</v>
      </c>
      <c r="V30" s="42">
        <v>39</v>
      </c>
      <c r="W30" s="43">
        <f t="shared" si="2"/>
        <v>0</v>
      </c>
      <c r="Y30" s="42">
        <v>59</v>
      </c>
      <c r="Z30" s="43">
        <f t="shared" si="3"/>
        <v>0</v>
      </c>
      <c r="AC30" s="57"/>
    </row>
    <row r="31" spans="1:31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14"/>
      <c r="I31" s="14"/>
      <c r="J31" s="14"/>
      <c r="K31" s="14"/>
      <c r="L31" s="14"/>
      <c r="M31" s="14"/>
      <c r="N31" s="15"/>
      <c r="O31" s="16"/>
      <c r="P31" s="17">
        <f t="shared" si="0"/>
        <v>0</v>
      </c>
      <c r="S31" s="42">
        <v>20</v>
      </c>
      <c r="T31" s="43">
        <f t="shared" si="4"/>
        <v>0</v>
      </c>
      <c r="V31" s="42">
        <v>40</v>
      </c>
      <c r="W31" s="43">
        <f t="shared" si="2"/>
        <v>0</v>
      </c>
      <c r="Y31" s="42">
        <v>60</v>
      </c>
      <c r="Z31" s="43">
        <f t="shared" si="3"/>
        <v>0</v>
      </c>
      <c r="AC31" s="57"/>
    </row>
    <row r="32" spans="1:31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14"/>
      <c r="I32" s="14"/>
      <c r="J32" s="14"/>
      <c r="K32" s="14"/>
      <c r="L32" s="14"/>
      <c r="M32" s="14"/>
      <c r="N32" s="15"/>
      <c r="O32" s="16"/>
      <c r="P32" s="17">
        <f t="shared" si="0"/>
        <v>0</v>
      </c>
      <c r="AC32" s="57"/>
    </row>
    <row r="33" spans="1:29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14"/>
      <c r="I33" s="14"/>
      <c r="J33" s="14"/>
      <c r="K33" s="14"/>
      <c r="L33" s="14"/>
      <c r="M33" s="14"/>
      <c r="N33" s="15"/>
      <c r="O33" s="16"/>
      <c r="P33" s="17">
        <f t="shared" si="0"/>
        <v>0</v>
      </c>
      <c r="AC33" s="57"/>
    </row>
    <row r="34" spans="1:29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14"/>
      <c r="I34" s="14"/>
      <c r="J34" s="14"/>
      <c r="K34" s="14"/>
      <c r="L34" s="14"/>
      <c r="M34" s="14"/>
      <c r="N34" s="15"/>
      <c r="O34" s="16"/>
      <c r="P34" s="17">
        <f t="shared" si="0"/>
        <v>0</v>
      </c>
      <c r="AC34" s="57"/>
    </row>
    <row r="35" spans="1:29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14"/>
      <c r="I35" s="14"/>
      <c r="J35" s="14"/>
      <c r="K35" s="14"/>
      <c r="L35" s="14"/>
      <c r="M35" s="14"/>
      <c r="N35" s="15"/>
      <c r="O35" s="16"/>
      <c r="P35" s="17">
        <f t="shared" si="0"/>
        <v>0</v>
      </c>
      <c r="AC35" s="57"/>
    </row>
    <row r="36" spans="1:29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14"/>
      <c r="I36" s="14"/>
      <c r="J36" s="14"/>
      <c r="K36" s="14"/>
      <c r="L36" s="14"/>
      <c r="M36" s="14"/>
      <c r="N36" s="15"/>
      <c r="O36" s="16"/>
      <c r="P36" s="17">
        <f t="shared" si="0"/>
        <v>0</v>
      </c>
      <c r="AC36" s="57"/>
    </row>
    <row r="37" spans="1:29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14"/>
      <c r="I37" s="14"/>
      <c r="J37" s="14"/>
      <c r="K37" s="14"/>
      <c r="L37" s="14"/>
      <c r="M37" s="14"/>
      <c r="N37" s="15"/>
      <c r="O37" s="16"/>
      <c r="P37" s="17">
        <f t="shared" si="0"/>
        <v>0</v>
      </c>
      <c r="AC37" s="57"/>
    </row>
    <row r="38" spans="1:29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14"/>
      <c r="I38" s="14"/>
      <c r="J38" s="14"/>
      <c r="K38" s="14"/>
      <c r="L38" s="14"/>
      <c r="M38" s="14"/>
      <c r="N38" s="15"/>
      <c r="O38" s="16"/>
      <c r="P38" s="17">
        <f t="shared" si="0"/>
        <v>0</v>
      </c>
      <c r="AC38" s="57"/>
    </row>
    <row r="39" spans="1:29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14"/>
      <c r="I39" s="14"/>
      <c r="J39" s="14"/>
      <c r="K39" s="14"/>
      <c r="L39" s="14"/>
      <c r="M39" s="14"/>
      <c r="N39" s="15"/>
      <c r="O39" s="16"/>
      <c r="P39" s="17">
        <f t="shared" si="0"/>
        <v>0</v>
      </c>
      <c r="AC39" s="57"/>
    </row>
    <row r="40" spans="1:29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14"/>
      <c r="I40" s="14"/>
      <c r="J40" s="14"/>
      <c r="K40" s="14"/>
      <c r="L40" s="14"/>
      <c r="M40" s="14"/>
      <c r="N40" s="15"/>
      <c r="O40" s="16"/>
      <c r="P40" s="17">
        <f t="shared" si="0"/>
        <v>0</v>
      </c>
      <c r="AC40" s="57"/>
    </row>
    <row r="41" spans="1:29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14"/>
      <c r="I41" s="14"/>
      <c r="J41" s="14"/>
      <c r="K41" s="14"/>
      <c r="L41" s="14"/>
      <c r="M41" s="14"/>
      <c r="N41" s="15"/>
      <c r="O41" s="16"/>
      <c r="P41" s="17">
        <f t="shared" si="0"/>
        <v>0</v>
      </c>
      <c r="AC41" s="57"/>
    </row>
    <row r="42" spans="1:29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14"/>
      <c r="I42" s="14"/>
      <c r="J42" s="14"/>
      <c r="K42" s="14"/>
      <c r="L42" s="14"/>
      <c r="M42" s="14"/>
      <c r="N42" s="15"/>
      <c r="O42" s="16"/>
      <c r="P42" s="17">
        <f t="shared" si="0"/>
        <v>0</v>
      </c>
      <c r="AC42" s="57"/>
    </row>
    <row r="43" spans="1:29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14"/>
      <c r="I43" s="14"/>
      <c r="J43" s="14"/>
      <c r="K43" s="14"/>
      <c r="L43" s="14"/>
      <c r="M43" s="14"/>
      <c r="N43" s="15"/>
      <c r="O43" s="16"/>
      <c r="P43" s="17">
        <f t="shared" si="0"/>
        <v>0</v>
      </c>
      <c r="AC43" s="57"/>
    </row>
    <row r="44" spans="1:29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14"/>
      <c r="I44" s="14"/>
      <c r="J44" s="14"/>
      <c r="K44" s="14"/>
      <c r="L44" s="14"/>
      <c r="M44" s="14"/>
      <c r="N44" s="15"/>
      <c r="O44" s="16"/>
      <c r="P44" s="17">
        <f t="shared" si="0"/>
        <v>0</v>
      </c>
    </row>
    <row r="45" spans="1:29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14"/>
      <c r="I45" s="14"/>
      <c r="J45" s="14"/>
      <c r="K45" s="14"/>
      <c r="L45" s="14"/>
      <c r="M45" s="14"/>
      <c r="N45" s="15"/>
      <c r="O45" s="16"/>
      <c r="P45" s="17">
        <f t="shared" si="0"/>
        <v>0</v>
      </c>
    </row>
    <row r="46" spans="1:29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14"/>
      <c r="I46" s="14"/>
      <c r="J46" s="14"/>
      <c r="K46" s="14"/>
      <c r="L46" s="14"/>
      <c r="M46" s="14"/>
      <c r="N46" s="15"/>
      <c r="O46" s="16"/>
      <c r="P46" s="17">
        <f t="shared" si="0"/>
        <v>0</v>
      </c>
    </row>
    <row r="47" spans="1:29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14"/>
      <c r="I47" s="14"/>
      <c r="J47" s="14"/>
      <c r="K47" s="14"/>
      <c r="L47" s="14"/>
      <c r="M47" s="14"/>
      <c r="N47" s="15"/>
      <c r="O47" s="16"/>
      <c r="P47" s="17">
        <f t="shared" si="0"/>
        <v>0</v>
      </c>
    </row>
    <row r="48" spans="1:29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14"/>
      <c r="I48" s="14"/>
      <c r="J48" s="14"/>
      <c r="K48" s="14"/>
      <c r="L48" s="14"/>
      <c r="M48" s="14"/>
      <c r="N48" s="15"/>
      <c r="O48" s="16"/>
      <c r="P48" s="17">
        <f t="shared" si="0"/>
        <v>0</v>
      </c>
    </row>
    <row r="49" spans="1:16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14"/>
      <c r="I49" s="14"/>
      <c r="J49" s="14"/>
      <c r="K49" s="14"/>
      <c r="L49" s="14"/>
      <c r="M49" s="14"/>
      <c r="N49" s="15"/>
      <c r="O49" s="16"/>
      <c r="P49" s="17">
        <f t="shared" si="0"/>
        <v>0</v>
      </c>
    </row>
    <row r="50" spans="1:16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14"/>
      <c r="I50" s="14"/>
      <c r="J50" s="14"/>
      <c r="K50" s="14"/>
      <c r="L50" s="14"/>
      <c r="M50" s="14"/>
      <c r="N50" s="15"/>
      <c r="O50" s="16"/>
      <c r="P50" s="17">
        <f t="shared" si="0"/>
        <v>0</v>
      </c>
    </row>
    <row r="51" spans="1:16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14"/>
      <c r="I51" s="14"/>
      <c r="J51" s="14"/>
      <c r="K51" s="14"/>
      <c r="L51" s="14"/>
      <c r="M51" s="14"/>
      <c r="N51" s="15"/>
      <c r="O51" s="16"/>
      <c r="P51" s="17">
        <f t="shared" si="0"/>
        <v>0</v>
      </c>
    </row>
    <row r="52" spans="1:16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14"/>
      <c r="I52" s="14"/>
      <c r="J52" s="14"/>
      <c r="K52" s="14"/>
      <c r="L52" s="14"/>
      <c r="M52" s="14"/>
      <c r="N52" s="15"/>
      <c r="O52" s="16"/>
      <c r="P52" s="17">
        <f t="shared" si="0"/>
        <v>0</v>
      </c>
    </row>
    <row r="53" spans="1:16" x14ac:dyDescent="0.25">
      <c r="A53" s="19">
        <v>52</v>
      </c>
      <c r="B53" s="44"/>
      <c r="C53" s="20"/>
      <c r="D53" s="13"/>
      <c r="E53" s="54"/>
      <c r="F53" s="14"/>
      <c r="G53" s="14"/>
      <c r="H53" s="14"/>
      <c r="I53" s="14"/>
      <c r="J53" s="14"/>
      <c r="K53" s="14"/>
      <c r="L53" s="14"/>
      <c r="M53" s="14"/>
      <c r="N53" s="15"/>
      <c r="O53" s="16"/>
      <c r="P53" s="17">
        <f t="shared" si="0"/>
        <v>0</v>
      </c>
    </row>
    <row r="54" spans="1:16" x14ac:dyDescent="0.25">
      <c r="A54" s="19">
        <v>53</v>
      </c>
      <c r="B54" s="44"/>
      <c r="C54" s="20"/>
      <c r="D54" s="13"/>
      <c r="E54" s="54"/>
      <c r="F54" s="14"/>
      <c r="G54" s="14"/>
      <c r="H54" s="14"/>
      <c r="I54" s="14"/>
      <c r="J54" s="14"/>
      <c r="K54" s="14"/>
      <c r="L54" s="14"/>
      <c r="M54" s="14"/>
      <c r="N54" s="15"/>
      <c r="O54" s="16"/>
      <c r="P54" s="17">
        <f t="shared" si="0"/>
        <v>0</v>
      </c>
    </row>
    <row r="55" spans="1:16" x14ac:dyDescent="0.25">
      <c r="A55" s="19">
        <v>54</v>
      </c>
      <c r="B55" s="44"/>
      <c r="C55" s="20"/>
      <c r="D55" s="13"/>
      <c r="E55" s="54"/>
      <c r="F55" s="14"/>
      <c r="G55" s="14"/>
      <c r="H55" s="14"/>
      <c r="I55" s="14"/>
      <c r="J55" s="14"/>
      <c r="K55" s="14"/>
      <c r="L55" s="14"/>
      <c r="M55" s="14"/>
      <c r="N55" s="15"/>
      <c r="O55" s="16"/>
      <c r="P55" s="17">
        <f t="shared" si="0"/>
        <v>0</v>
      </c>
    </row>
    <row r="56" spans="1:16" x14ac:dyDescent="0.25">
      <c r="A56" s="19">
        <v>55</v>
      </c>
      <c r="B56" s="44"/>
      <c r="C56" s="20"/>
      <c r="D56" s="13"/>
      <c r="E56" s="54"/>
      <c r="F56" s="14"/>
      <c r="G56" s="14"/>
      <c r="H56" s="14"/>
      <c r="I56" s="14"/>
      <c r="J56" s="14"/>
      <c r="K56" s="14"/>
      <c r="L56" s="14"/>
      <c r="M56" s="14"/>
      <c r="N56" s="15"/>
      <c r="O56" s="16"/>
      <c r="P56" s="17">
        <f t="shared" si="0"/>
        <v>0</v>
      </c>
    </row>
    <row r="57" spans="1:16" x14ac:dyDescent="0.25">
      <c r="A57" s="19">
        <v>56</v>
      </c>
      <c r="B57" s="44"/>
      <c r="C57" s="20"/>
      <c r="D57" s="13"/>
      <c r="E57" s="54"/>
      <c r="F57" s="14"/>
      <c r="G57" s="14"/>
      <c r="H57" s="14"/>
      <c r="I57" s="14"/>
      <c r="J57" s="14"/>
      <c r="K57" s="14"/>
      <c r="L57" s="14"/>
      <c r="M57" s="14"/>
      <c r="N57" s="15"/>
      <c r="O57" s="16"/>
      <c r="P57" s="17">
        <f t="shared" si="0"/>
        <v>0</v>
      </c>
    </row>
    <row r="58" spans="1:16" x14ac:dyDescent="0.25">
      <c r="A58" s="19">
        <v>57</v>
      </c>
      <c r="B58" s="44"/>
      <c r="C58" s="20"/>
      <c r="D58" s="45"/>
      <c r="E58" s="54"/>
      <c r="F58" s="14"/>
      <c r="G58" s="14"/>
      <c r="H58" s="14"/>
      <c r="I58" s="14"/>
      <c r="J58" s="14"/>
      <c r="K58" s="14"/>
      <c r="L58" s="14"/>
      <c r="M58" s="14"/>
      <c r="N58" s="15"/>
      <c r="O58" s="16"/>
      <c r="P58" s="17">
        <f t="shared" si="0"/>
        <v>0</v>
      </c>
    </row>
    <row r="59" spans="1:16" x14ac:dyDescent="0.25">
      <c r="A59" s="19">
        <v>58</v>
      </c>
      <c r="B59" s="44"/>
      <c r="C59" s="20"/>
      <c r="D59" s="13"/>
      <c r="E59" s="54"/>
      <c r="F59" s="14"/>
      <c r="G59" s="14"/>
      <c r="H59" s="14"/>
      <c r="I59" s="14"/>
      <c r="J59" s="14"/>
      <c r="K59" s="14"/>
      <c r="L59" s="14"/>
      <c r="M59" s="14"/>
      <c r="N59" s="15"/>
      <c r="O59" s="16"/>
      <c r="P59" s="17">
        <f t="shared" si="0"/>
        <v>0</v>
      </c>
    </row>
    <row r="60" spans="1:16" x14ac:dyDescent="0.25">
      <c r="A60" s="19">
        <v>59</v>
      </c>
      <c r="B60" s="44"/>
      <c r="C60" s="20"/>
      <c r="D60" s="13"/>
      <c r="E60" s="54"/>
      <c r="F60" s="14"/>
      <c r="G60" s="14"/>
      <c r="H60" s="14"/>
      <c r="I60" s="14"/>
      <c r="J60" s="14"/>
      <c r="K60" s="14"/>
      <c r="L60" s="14"/>
      <c r="M60" s="14"/>
      <c r="N60" s="15"/>
      <c r="O60" s="16"/>
      <c r="P60" s="17">
        <f t="shared" si="0"/>
        <v>0</v>
      </c>
    </row>
    <row r="61" spans="1:16" x14ac:dyDescent="0.25">
      <c r="A61" s="19">
        <v>60</v>
      </c>
      <c r="B61" s="44"/>
      <c r="C61" s="20"/>
      <c r="D61" s="13"/>
      <c r="E61" s="54"/>
      <c r="F61" s="14"/>
      <c r="G61" s="14"/>
      <c r="H61" s="14"/>
      <c r="I61" s="14"/>
      <c r="J61" s="14"/>
      <c r="K61" s="14"/>
      <c r="L61" s="14"/>
      <c r="M61" s="14"/>
      <c r="N61" s="15"/>
      <c r="O61" s="16"/>
      <c r="P61" s="17">
        <f t="shared" si="0"/>
        <v>0</v>
      </c>
    </row>
    <row r="62" spans="1:16" x14ac:dyDescent="0.25">
      <c r="A62" s="19">
        <v>61</v>
      </c>
      <c r="B62" s="44"/>
      <c r="C62" s="20"/>
      <c r="D62" s="13"/>
      <c r="E62" s="54"/>
      <c r="F62" s="14"/>
      <c r="G62" s="14"/>
      <c r="H62" s="14"/>
      <c r="I62" s="14"/>
      <c r="J62" s="14"/>
      <c r="K62" s="14"/>
      <c r="L62" s="14"/>
      <c r="M62" s="14"/>
      <c r="N62" s="15"/>
      <c r="O62" s="16"/>
      <c r="P62" s="17">
        <f t="shared" si="0"/>
        <v>0</v>
      </c>
    </row>
    <row r="63" spans="1:16" x14ac:dyDescent="0.25">
      <c r="A63" s="19">
        <v>62</v>
      </c>
      <c r="B63" s="44"/>
      <c r="C63" s="20"/>
      <c r="D63" s="13"/>
      <c r="E63" s="54"/>
      <c r="F63" s="14"/>
      <c r="G63" s="14"/>
      <c r="H63" s="14"/>
      <c r="I63" s="14"/>
      <c r="J63" s="14"/>
      <c r="K63" s="14"/>
      <c r="L63" s="14"/>
      <c r="M63" s="14"/>
      <c r="N63" s="15"/>
      <c r="O63" s="16"/>
      <c r="P63" s="17">
        <f t="shared" si="0"/>
        <v>0</v>
      </c>
    </row>
    <row r="64" spans="1:16" x14ac:dyDescent="0.25">
      <c r="A64" s="19">
        <v>63</v>
      </c>
      <c r="B64" s="44"/>
      <c r="C64" s="20"/>
      <c r="D64" s="13"/>
      <c r="E64" s="54"/>
      <c r="F64" s="14"/>
      <c r="G64" s="14"/>
      <c r="H64" s="14"/>
      <c r="I64" s="14"/>
      <c r="J64" s="14"/>
      <c r="K64" s="14"/>
      <c r="L64" s="14"/>
      <c r="M64" s="14"/>
      <c r="N64" s="15"/>
      <c r="O64" s="16"/>
      <c r="P64" s="17">
        <f t="shared" si="0"/>
        <v>0</v>
      </c>
    </row>
    <row r="65" spans="1:16" x14ac:dyDescent="0.25">
      <c r="A65" s="19">
        <v>64</v>
      </c>
      <c r="B65" s="44"/>
      <c r="C65" s="20"/>
      <c r="D65" s="13"/>
      <c r="E65" s="54"/>
      <c r="F65" s="14"/>
      <c r="G65" s="14"/>
      <c r="H65" s="14"/>
      <c r="I65" s="14"/>
      <c r="J65" s="14"/>
      <c r="K65" s="14"/>
      <c r="L65" s="14"/>
      <c r="M65" s="14"/>
      <c r="N65" s="15"/>
      <c r="O65" s="16"/>
      <c r="P65" s="17">
        <f>SUM(COUNTIF(F64:O64,$S$1))+(COUNTIF(F64:O64,$T$1))+(COUNTIF(F64:O64,$U$1))+(COUNTIF(F64:O64,$V$1))+(COUNTIF(F64:O64,$W$1))+(COUNTIF(F64:O64,$X$1))</f>
        <v>0</v>
      </c>
    </row>
    <row r="66" spans="1:16" x14ac:dyDescent="0.25">
      <c r="A66" s="19">
        <v>65</v>
      </c>
      <c r="B66" s="44"/>
      <c r="C66" s="20"/>
      <c r="D66" s="13"/>
      <c r="E66" s="54"/>
      <c r="F66" s="14"/>
      <c r="G66" s="14"/>
      <c r="H66" s="14"/>
      <c r="I66" s="14"/>
      <c r="J66" s="14"/>
      <c r="K66" s="14"/>
      <c r="L66" s="14"/>
      <c r="M66" s="14"/>
      <c r="N66" s="15"/>
      <c r="O66" s="16"/>
      <c r="P66" s="17">
        <f>SUM(COUNTIF(F65:O65,$S$1))+(COUNTIF(F65:O65,$T$1))+(COUNTIF(F65:O65,$U$1))+(COUNTIF(F65:O65,$V$1))+(COUNTIF(F65:O65,$W$1))+(COUNTIF(F65:O65,$X$1))</f>
        <v>0</v>
      </c>
    </row>
    <row r="67" spans="1:16" x14ac:dyDescent="0.25">
      <c r="A67" s="19">
        <v>66</v>
      </c>
      <c r="B67" s="44"/>
      <c r="C67" s="20"/>
      <c r="D67" s="13"/>
      <c r="E67" s="54"/>
      <c r="F67" s="14"/>
      <c r="G67" s="14"/>
      <c r="H67" s="14"/>
      <c r="I67" s="14"/>
      <c r="J67" s="14"/>
      <c r="K67" s="14"/>
      <c r="L67" s="14"/>
      <c r="M67" s="14"/>
      <c r="N67" s="15"/>
      <c r="O67" s="16"/>
      <c r="P67" s="17">
        <f>SUM(COUNTIF(F66:O66,$S$1))+(COUNTIF(F66:O66,$T$1))+(COUNTIF(F66:O66,$U$1))+(COUNTIF(F66:O66,$V$1))+(COUNTIF(F66:O66,$W$1))+(COUNTIF(F66:O66,$X$1))</f>
        <v>0</v>
      </c>
    </row>
    <row r="68" spans="1:16" x14ac:dyDescent="0.25">
      <c r="A68" s="19">
        <v>67</v>
      </c>
      <c r="B68" s="44"/>
      <c r="C68" s="20"/>
      <c r="D68" s="45"/>
      <c r="E68" s="54"/>
      <c r="F68" s="14"/>
      <c r="G68" s="14"/>
      <c r="H68" s="14"/>
      <c r="I68" s="14"/>
      <c r="J68" s="14"/>
      <c r="K68" s="14"/>
      <c r="L68" s="14"/>
      <c r="M68" s="14"/>
      <c r="N68" s="15"/>
      <c r="O68" s="16"/>
      <c r="P68" s="17">
        <f t="shared" ref="P68:P130" si="5">SUM(COUNTIF(F68:O68,$S$1))+(COUNTIF(F68:O68,$T$1))+(COUNTIF(F68:O68,$U$1))+(COUNTIF(F68:O68,$V$1))+(COUNTIF(F68:O68,$W$1))+(COUNTIF(F68:O68,$X$1))</f>
        <v>0</v>
      </c>
    </row>
    <row r="69" spans="1:16" x14ac:dyDescent="0.25">
      <c r="A69" s="19">
        <v>68</v>
      </c>
      <c r="B69" s="44"/>
      <c r="C69" s="20"/>
      <c r="D69" s="13"/>
      <c r="E69" s="54"/>
      <c r="F69" s="14"/>
      <c r="G69" s="14"/>
      <c r="H69" s="14"/>
      <c r="I69" s="14"/>
      <c r="J69" s="14"/>
      <c r="K69" s="14"/>
      <c r="L69" s="14"/>
      <c r="M69" s="14"/>
      <c r="N69" s="15"/>
      <c r="O69" s="16"/>
      <c r="P69" s="17">
        <f t="shared" si="5"/>
        <v>0</v>
      </c>
    </row>
    <row r="70" spans="1:16" x14ac:dyDescent="0.25">
      <c r="A70" s="19">
        <v>69</v>
      </c>
      <c r="B70" s="44"/>
      <c r="C70" s="20"/>
      <c r="D70" s="13"/>
      <c r="E70" s="54"/>
      <c r="F70" s="14"/>
      <c r="G70" s="14"/>
      <c r="H70" s="14"/>
      <c r="I70" s="14"/>
      <c r="J70" s="14"/>
      <c r="K70" s="14"/>
      <c r="L70" s="14"/>
      <c r="M70" s="14"/>
      <c r="N70" s="15"/>
      <c r="O70" s="16"/>
      <c r="P70" s="17">
        <f t="shared" si="5"/>
        <v>0</v>
      </c>
    </row>
    <row r="71" spans="1:16" x14ac:dyDescent="0.25">
      <c r="A71" s="19">
        <v>70</v>
      </c>
      <c r="B71" s="44"/>
      <c r="C71" s="20"/>
      <c r="D71" s="13"/>
      <c r="E71" s="54"/>
      <c r="F71" s="14"/>
      <c r="G71" s="14"/>
      <c r="H71" s="14"/>
      <c r="I71" s="14"/>
      <c r="J71" s="14"/>
      <c r="K71" s="14"/>
      <c r="L71" s="14"/>
      <c r="M71" s="14"/>
      <c r="N71" s="15"/>
      <c r="O71" s="16"/>
      <c r="P71" s="17">
        <f t="shared" si="5"/>
        <v>0</v>
      </c>
    </row>
    <row r="72" spans="1:16" x14ac:dyDescent="0.25">
      <c r="A72" s="19">
        <v>71</v>
      </c>
      <c r="B72" s="44"/>
      <c r="C72" s="20"/>
      <c r="D72" s="45"/>
      <c r="E72" s="54"/>
      <c r="F72" s="14"/>
      <c r="G72" s="14"/>
      <c r="H72" s="14"/>
      <c r="I72" s="14"/>
      <c r="J72" s="14"/>
      <c r="K72" s="14"/>
      <c r="L72" s="14"/>
      <c r="M72" s="14"/>
      <c r="N72" s="15"/>
      <c r="O72" s="16"/>
      <c r="P72" s="17">
        <f t="shared" si="5"/>
        <v>0</v>
      </c>
    </row>
    <row r="73" spans="1:16" x14ac:dyDescent="0.25">
      <c r="A73" s="19">
        <v>72</v>
      </c>
      <c r="B73" s="44"/>
      <c r="C73" s="20"/>
      <c r="D73" s="13"/>
      <c r="E73" s="54"/>
      <c r="F73" s="14"/>
      <c r="G73" s="14"/>
      <c r="H73" s="14"/>
      <c r="I73" s="14"/>
      <c r="J73" s="14"/>
      <c r="K73" s="14"/>
      <c r="L73" s="14"/>
      <c r="M73" s="14"/>
      <c r="N73" s="15"/>
      <c r="O73" s="16"/>
      <c r="P73" s="17">
        <f t="shared" si="5"/>
        <v>0</v>
      </c>
    </row>
    <row r="74" spans="1:16" x14ac:dyDescent="0.25">
      <c r="A74" s="19">
        <v>73</v>
      </c>
      <c r="B74" s="44"/>
      <c r="C74" s="20"/>
      <c r="D74" s="13"/>
      <c r="E74" s="54"/>
      <c r="F74" s="14"/>
      <c r="G74" s="14"/>
      <c r="H74" s="14"/>
      <c r="I74" s="14"/>
      <c r="J74" s="14"/>
      <c r="K74" s="14"/>
      <c r="L74" s="14"/>
      <c r="M74" s="14"/>
      <c r="N74" s="15"/>
      <c r="O74" s="16"/>
      <c r="P74" s="17">
        <f t="shared" si="5"/>
        <v>0</v>
      </c>
    </row>
    <row r="75" spans="1:16" x14ac:dyDescent="0.25">
      <c r="A75" s="19">
        <v>74</v>
      </c>
      <c r="B75" s="44"/>
      <c r="C75" s="20"/>
      <c r="D75" s="13"/>
      <c r="E75" s="54"/>
      <c r="F75" s="14"/>
      <c r="G75" s="14"/>
      <c r="H75" s="14"/>
      <c r="I75" s="14"/>
      <c r="J75" s="14"/>
      <c r="K75" s="14"/>
      <c r="L75" s="14"/>
      <c r="M75" s="14"/>
      <c r="N75" s="15"/>
      <c r="O75" s="16"/>
      <c r="P75" s="17">
        <f t="shared" si="5"/>
        <v>0</v>
      </c>
    </row>
    <row r="76" spans="1:16" x14ac:dyDescent="0.25">
      <c r="A76" s="19">
        <v>75</v>
      </c>
      <c r="B76" s="44"/>
      <c r="C76" s="20"/>
      <c r="D76" s="13"/>
      <c r="E76" s="54"/>
      <c r="F76" s="14"/>
      <c r="G76" s="14"/>
      <c r="H76" s="14"/>
      <c r="I76" s="14"/>
      <c r="J76" s="14"/>
      <c r="K76" s="14"/>
      <c r="L76" s="14"/>
      <c r="M76" s="14"/>
      <c r="N76" s="15"/>
      <c r="O76" s="16"/>
      <c r="P76" s="17">
        <f t="shared" si="5"/>
        <v>0</v>
      </c>
    </row>
    <row r="77" spans="1:16" x14ac:dyDescent="0.25">
      <c r="A77" s="19">
        <v>76</v>
      </c>
      <c r="B77" s="44"/>
      <c r="C77" s="20"/>
      <c r="D77" s="13"/>
      <c r="E77" s="54"/>
      <c r="F77" s="14"/>
      <c r="G77" s="14"/>
      <c r="H77" s="14"/>
      <c r="I77" s="14"/>
      <c r="J77" s="14"/>
      <c r="K77" s="14"/>
      <c r="L77" s="14"/>
      <c r="M77" s="14"/>
      <c r="N77" s="15"/>
      <c r="O77" s="16"/>
      <c r="P77" s="17">
        <f t="shared" si="5"/>
        <v>0</v>
      </c>
    </row>
    <row r="78" spans="1:16" x14ac:dyDescent="0.25">
      <c r="A78" s="19">
        <v>77</v>
      </c>
      <c r="B78" s="44"/>
      <c r="C78" s="20"/>
      <c r="D78" s="13"/>
      <c r="E78" s="54"/>
      <c r="F78" s="14"/>
      <c r="G78" s="14"/>
      <c r="H78" s="14"/>
      <c r="I78" s="14"/>
      <c r="J78" s="14"/>
      <c r="K78" s="14"/>
      <c r="L78" s="14"/>
      <c r="M78" s="14"/>
      <c r="N78" s="15"/>
      <c r="O78" s="16"/>
      <c r="P78" s="17">
        <f t="shared" si="5"/>
        <v>0</v>
      </c>
    </row>
    <row r="79" spans="1:16" x14ac:dyDescent="0.25">
      <c r="A79" s="19">
        <v>78</v>
      </c>
      <c r="B79" s="44"/>
      <c r="C79" s="20"/>
      <c r="D79" s="13"/>
      <c r="E79" s="54"/>
      <c r="F79" s="14"/>
      <c r="G79" s="14"/>
      <c r="H79" s="14"/>
      <c r="I79" s="14"/>
      <c r="J79" s="14"/>
      <c r="K79" s="14"/>
      <c r="L79" s="14"/>
      <c r="M79" s="14"/>
      <c r="N79" s="15"/>
      <c r="O79" s="16"/>
      <c r="P79" s="17">
        <f t="shared" si="5"/>
        <v>0</v>
      </c>
    </row>
    <row r="80" spans="1:16" x14ac:dyDescent="0.25">
      <c r="A80" s="19">
        <v>79</v>
      </c>
      <c r="B80" s="44"/>
      <c r="C80" s="20"/>
      <c r="D80" s="13"/>
      <c r="E80" s="54"/>
      <c r="F80" s="14"/>
      <c r="G80" s="14"/>
      <c r="H80" s="14"/>
      <c r="I80" s="14"/>
      <c r="J80" s="14"/>
      <c r="K80" s="14"/>
      <c r="L80" s="14"/>
      <c r="M80" s="14"/>
      <c r="N80" s="15"/>
      <c r="O80" s="16"/>
      <c r="P80" s="17">
        <f t="shared" si="5"/>
        <v>0</v>
      </c>
    </row>
    <row r="81" spans="1:16" x14ac:dyDescent="0.25">
      <c r="A81" s="19">
        <v>80</v>
      </c>
      <c r="B81" s="44"/>
      <c r="C81" s="20"/>
      <c r="D81" s="13"/>
      <c r="E81" s="54"/>
      <c r="F81" s="14"/>
      <c r="G81" s="14"/>
      <c r="H81" s="14"/>
      <c r="I81" s="14"/>
      <c r="J81" s="14"/>
      <c r="K81" s="14"/>
      <c r="L81" s="14"/>
      <c r="M81" s="14"/>
      <c r="N81" s="15"/>
      <c r="O81" s="16"/>
      <c r="P81" s="17">
        <f t="shared" si="5"/>
        <v>0</v>
      </c>
    </row>
    <row r="82" spans="1:16" x14ac:dyDescent="0.25">
      <c r="A82" s="19">
        <v>81</v>
      </c>
      <c r="B82" s="44"/>
      <c r="C82" s="20"/>
      <c r="D82" s="13"/>
      <c r="E82" s="54"/>
      <c r="F82" s="14"/>
      <c r="G82" s="14"/>
      <c r="H82" s="14"/>
      <c r="I82" s="14"/>
      <c r="J82" s="14"/>
      <c r="K82" s="14"/>
      <c r="L82" s="14"/>
      <c r="M82" s="14"/>
      <c r="N82" s="15"/>
      <c r="O82" s="16"/>
      <c r="P82" s="17">
        <f t="shared" si="5"/>
        <v>0</v>
      </c>
    </row>
    <row r="83" spans="1:16" x14ac:dyDescent="0.25">
      <c r="A83" s="19">
        <v>82</v>
      </c>
      <c r="B83" s="44"/>
      <c r="C83" s="20"/>
      <c r="D83" s="13"/>
      <c r="E83" s="54"/>
      <c r="F83" s="14"/>
      <c r="G83" s="14"/>
      <c r="H83" s="14"/>
      <c r="I83" s="14"/>
      <c r="J83" s="14"/>
      <c r="K83" s="14"/>
      <c r="L83" s="14"/>
      <c r="M83" s="14"/>
      <c r="N83" s="15"/>
      <c r="O83" s="16"/>
      <c r="P83" s="17">
        <f t="shared" si="5"/>
        <v>0</v>
      </c>
    </row>
    <row r="84" spans="1:16" x14ac:dyDescent="0.25">
      <c r="A84" s="19">
        <v>83</v>
      </c>
      <c r="B84" s="44"/>
      <c r="C84" s="20"/>
      <c r="D84" s="13"/>
      <c r="E84" s="54"/>
      <c r="F84" s="14"/>
      <c r="G84" s="14"/>
      <c r="H84" s="14"/>
      <c r="I84" s="14"/>
      <c r="J84" s="14"/>
      <c r="K84" s="14"/>
      <c r="L84" s="14"/>
      <c r="M84" s="14"/>
      <c r="N84" s="15"/>
      <c r="O84" s="16"/>
      <c r="P84" s="17">
        <f t="shared" si="5"/>
        <v>0</v>
      </c>
    </row>
    <row r="85" spans="1:16" x14ac:dyDescent="0.25">
      <c r="A85" s="19">
        <v>84</v>
      </c>
      <c r="B85" s="44"/>
      <c r="C85" s="20"/>
      <c r="D85" s="13"/>
      <c r="E85" s="54"/>
      <c r="F85" s="14"/>
      <c r="G85" s="14"/>
      <c r="H85" s="14"/>
      <c r="I85" s="14"/>
      <c r="J85" s="14"/>
      <c r="K85" s="14"/>
      <c r="L85" s="14"/>
      <c r="M85" s="14"/>
      <c r="N85" s="15"/>
      <c r="O85" s="16"/>
      <c r="P85" s="17">
        <f t="shared" si="5"/>
        <v>0</v>
      </c>
    </row>
    <row r="86" spans="1:16" x14ac:dyDescent="0.25">
      <c r="A86" s="19">
        <v>85</v>
      </c>
      <c r="B86" s="44"/>
      <c r="C86" s="20"/>
      <c r="D86" s="13"/>
      <c r="E86" s="54"/>
      <c r="F86" s="14"/>
      <c r="G86" s="14"/>
      <c r="H86" s="14"/>
      <c r="I86" s="14"/>
      <c r="J86" s="14"/>
      <c r="K86" s="14"/>
      <c r="L86" s="14"/>
      <c r="M86" s="14"/>
      <c r="N86" s="15"/>
      <c r="O86" s="16"/>
      <c r="P86" s="17">
        <f t="shared" si="5"/>
        <v>0</v>
      </c>
    </row>
    <row r="87" spans="1:16" x14ac:dyDescent="0.25">
      <c r="A87" s="19">
        <v>86</v>
      </c>
      <c r="B87" s="44"/>
      <c r="C87" s="20"/>
      <c r="D87" s="13"/>
      <c r="E87" s="54"/>
      <c r="F87" s="14"/>
      <c r="G87" s="14"/>
      <c r="H87" s="14"/>
      <c r="I87" s="14"/>
      <c r="J87" s="14"/>
      <c r="K87" s="14"/>
      <c r="L87" s="14"/>
      <c r="M87" s="14"/>
      <c r="N87" s="15"/>
      <c r="O87" s="16"/>
      <c r="P87" s="17">
        <f t="shared" si="5"/>
        <v>0</v>
      </c>
    </row>
    <row r="88" spans="1:16" x14ac:dyDescent="0.25">
      <c r="A88" s="19">
        <v>87</v>
      </c>
      <c r="B88" s="44"/>
      <c r="C88" s="20"/>
      <c r="D88" s="13"/>
      <c r="E88" s="54"/>
      <c r="F88" s="14"/>
      <c r="G88" s="14"/>
      <c r="H88" s="14"/>
      <c r="I88" s="14"/>
      <c r="J88" s="14"/>
      <c r="K88" s="14"/>
      <c r="L88" s="14"/>
      <c r="M88" s="14"/>
      <c r="N88" s="15"/>
      <c r="O88" s="16"/>
      <c r="P88" s="17">
        <f t="shared" si="5"/>
        <v>0</v>
      </c>
    </row>
    <row r="89" spans="1:16" x14ac:dyDescent="0.25">
      <c r="A89" s="19">
        <v>88</v>
      </c>
      <c r="B89" s="44"/>
      <c r="C89" s="20"/>
      <c r="D89" s="13"/>
      <c r="E89" s="54"/>
      <c r="F89" s="14"/>
      <c r="G89" s="14"/>
      <c r="H89" s="14"/>
      <c r="I89" s="14"/>
      <c r="J89" s="14"/>
      <c r="K89" s="14"/>
      <c r="L89" s="14"/>
      <c r="M89" s="14"/>
      <c r="N89" s="15"/>
      <c r="O89" s="16"/>
      <c r="P89" s="17">
        <f t="shared" si="5"/>
        <v>0</v>
      </c>
    </row>
    <row r="90" spans="1:16" x14ac:dyDescent="0.25">
      <c r="A90" s="19">
        <v>89</v>
      </c>
      <c r="B90" s="44"/>
      <c r="C90" s="20"/>
      <c r="D90" s="13"/>
      <c r="E90" s="54"/>
      <c r="F90" s="14"/>
      <c r="G90" s="14"/>
      <c r="H90" s="14"/>
      <c r="I90" s="14"/>
      <c r="J90" s="14"/>
      <c r="K90" s="14"/>
      <c r="L90" s="14"/>
      <c r="M90" s="14"/>
      <c r="N90" s="15"/>
      <c r="O90" s="16"/>
      <c r="P90" s="17">
        <f t="shared" si="5"/>
        <v>0</v>
      </c>
    </row>
    <row r="91" spans="1:16" x14ac:dyDescent="0.25">
      <c r="A91" s="19">
        <v>90</v>
      </c>
      <c r="B91" s="44"/>
      <c r="C91" s="20"/>
      <c r="D91" s="13"/>
      <c r="E91" s="54"/>
      <c r="F91" s="14"/>
      <c r="G91" s="14"/>
      <c r="H91" s="14"/>
      <c r="I91" s="14"/>
      <c r="J91" s="14"/>
      <c r="K91" s="14"/>
      <c r="L91" s="14"/>
      <c r="M91" s="14"/>
      <c r="N91" s="15"/>
      <c r="O91" s="16"/>
      <c r="P91" s="17">
        <f t="shared" si="5"/>
        <v>0</v>
      </c>
    </row>
    <row r="92" spans="1:16" x14ac:dyDescent="0.25">
      <c r="A92" s="19">
        <v>91</v>
      </c>
      <c r="B92" s="44"/>
      <c r="C92" s="20"/>
      <c r="D92" s="13"/>
      <c r="E92" s="54"/>
      <c r="F92" s="14"/>
      <c r="G92" s="14"/>
      <c r="H92" s="14"/>
      <c r="I92" s="14"/>
      <c r="J92" s="14"/>
      <c r="K92" s="14"/>
      <c r="L92" s="14"/>
      <c r="M92" s="14"/>
      <c r="N92" s="15"/>
      <c r="O92" s="16"/>
      <c r="P92" s="17">
        <f t="shared" si="5"/>
        <v>0</v>
      </c>
    </row>
    <row r="93" spans="1:16" x14ac:dyDescent="0.25">
      <c r="A93" s="19">
        <v>92</v>
      </c>
      <c r="B93" s="44"/>
      <c r="C93" s="20"/>
      <c r="D93" s="13"/>
      <c r="E93" s="54"/>
      <c r="F93" s="14"/>
      <c r="G93" s="14"/>
      <c r="H93" s="14"/>
      <c r="I93" s="14"/>
      <c r="J93" s="14"/>
      <c r="K93" s="14"/>
      <c r="L93" s="14"/>
      <c r="M93" s="14"/>
      <c r="N93" s="15"/>
      <c r="O93" s="16"/>
      <c r="P93" s="17">
        <f t="shared" si="5"/>
        <v>0</v>
      </c>
    </row>
    <row r="94" spans="1:16" x14ac:dyDescent="0.25">
      <c r="A94" s="19">
        <v>93</v>
      </c>
      <c r="B94" s="44"/>
      <c r="C94" s="20"/>
      <c r="D94" s="13"/>
      <c r="E94" s="54"/>
      <c r="F94" s="14"/>
      <c r="G94" s="14"/>
      <c r="H94" s="14"/>
      <c r="I94" s="14"/>
      <c r="J94" s="14"/>
      <c r="K94" s="14"/>
      <c r="L94" s="14"/>
      <c r="M94" s="14"/>
      <c r="N94" s="15"/>
      <c r="O94" s="16"/>
      <c r="P94" s="17">
        <f t="shared" si="5"/>
        <v>0</v>
      </c>
    </row>
    <row r="95" spans="1:16" x14ac:dyDescent="0.25">
      <c r="A95" s="19">
        <v>94</v>
      </c>
      <c r="B95" s="44"/>
      <c r="C95" s="20"/>
      <c r="D95" s="13"/>
      <c r="E95" s="54"/>
      <c r="F95" s="14"/>
      <c r="G95" s="14"/>
      <c r="H95" s="14"/>
      <c r="I95" s="14"/>
      <c r="J95" s="14"/>
      <c r="K95" s="14"/>
      <c r="L95" s="14"/>
      <c r="M95" s="14"/>
      <c r="N95" s="15"/>
      <c r="O95" s="16"/>
      <c r="P95" s="17">
        <f t="shared" si="5"/>
        <v>0</v>
      </c>
    </row>
    <row r="96" spans="1:16" x14ac:dyDescent="0.25">
      <c r="A96" s="19">
        <v>95</v>
      </c>
      <c r="B96" s="44"/>
      <c r="C96" s="20"/>
      <c r="D96" s="13"/>
      <c r="E96" s="54"/>
      <c r="F96" s="14"/>
      <c r="G96" s="14"/>
      <c r="H96" s="14"/>
      <c r="I96" s="14"/>
      <c r="J96" s="14"/>
      <c r="K96" s="14"/>
      <c r="L96" s="14"/>
      <c r="M96" s="14"/>
      <c r="N96" s="15"/>
      <c r="O96" s="16"/>
      <c r="P96" s="17">
        <f t="shared" si="5"/>
        <v>0</v>
      </c>
    </row>
    <row r="97" spans="1:16" x14ac:dyDescent="0.25">
      <c r="A97" s="19">
        <v>96</v>
      </c>
      <c r="B97" s="44"/>
      <c r="C97" s="20"/>
      <c r="D97" s="13"/>
      <c r="E97" s="54"/>
      <c r="F97" s="14"/>
      <c r="G97" s="14"/>
      <c r="H97" s="14"/>
      <c r="I97" s="14"/>
      <c r="J97" s="14"/>
      <c r="K97" s="14"/>
      <c r="L97" s="14"/>
      <c r="M97" s="14"/>
      <c r="N97" s="15"/>
      <c r="O97" s="16"/>
      <c r="P97" s="17">
        <f t="shared" si="5"/>
        <v>0</v>
      </c>
    </row>
    <row r="98" spans="1:16" x14ac:dyDescent="0.25">
      <c r="A98" s="19">
        <v>97</v>
      </c>
      <c r="B98" s="44"/>
      <c r="C98" s="20"/>
      <c r="D98" s="13"/>
      <c r="E98" s="54"/>
      <c r="F98" s="14"/>
      <c r="G98" s="14"/>
      <c r="H98" s="14"/>
      <c r="I98" s="14"/>
      <c r="J98" s="14"/>
      <c r="K98" s="14"/>
      <c r="L98" s="14"/>
      <c r="M98" s="14"/>
      <c r="N98" s="15"/>
      <c r="O98" s="16"/>
      <c r="P98" s="17">
        <f t="shared" si="5"/>
        <v>0</v>
      </c>
    </row>
    <row r="99" spans="1:16" x14ac:dyDescent="0.25">
      <c r="A99" s="19">
        <v>98</v>
      </c>
      <c r="B99" s="44"/>
      <c r="C99" s="20"/>
      <c r="D99" s="13"/>
      <c r="E99" s="54"/>
      <c r="F99" s="14"/>
      <c r="G99" s="14"/>
      <c r="H99" s="14"/>
      <c r="I99" s="14"/>
      <c r="J99" s="14"/>
      <c r="K99" s="14"/>
      <c r="L99" s="14"/>
      <c r="M99" s="14"/>
      <c r="N99" s="15"/>
      <c r="O99" s="16"/>
      <c r="P99" s="17">
        <f t="shared" si="5"/>
        <v>0</v>
      </c>
    </row>
    <row r="100" spans="1:16" x14ac:dyDescent="0.25">
      <c r="A100" s="19">
        <v>99</v>
      </c>
      <c r="B100" s="44"/>
      <c r="C100" s="20"/>
      <c r="D100" s="13"/>
      <c r="E100" s="54"/>
      <c r="F100" s="14"/>
      <c r="G100" s="14"/>
      <c r="H100" s="14"/>
      <c r="I100" s="14"/>
      <c r="J100" s="14"/>
      <c r="K100" s="14"/>
      <c r="L100" s="14"/>
      <c r="M100" s="14"/>
      <c r="N100" s="15"/>
      <c r="O100" s="16"/>
      <c r="P100" s="17">
        <f t="shared" si="5"/>
        <v>0</v>
      </c>
    </row>
    <row r="101" spans="1:16" x14ac:dyDescent="0.25">
      <c r="A101" s="19">
        <v>100</v>
      </c>
      <c r="B101" s="44"/>
      <c r="C101" s="20"/>
      <c r="D101" s="13"/>
      <c r="E101" s="54"/>
      <c r="F101" s="14"/>
      <c r="G101" s="14"/>
      <c r="H101" s="14"/>
      <c r="I101" s="14"/>
      <c r="J101" s="14"/>
      <c r="K101" s="14"/>
      <c r="L101" s="14"/>
      <c r="M101" s="14"/>
      <c r="N101" s="15"/>
      <c r="O101" s="16"/>
      <c r="P101" s="17">
        <f t="shared" si="5"/>
        <v>0</v>
      </c>
    </row>
    <row r="102" spans="1:16" x14ac:dyDescent="0.25">
      <c r="A102" s="19">
        <v>101</v>
      </c>
      <c r="B102" s="44"/>
      <c r="C102" s="20"/>
      <c r="D102" s="13"/>
      <c r="E102" s="54"/>
      <c r="F102" s="14"/>
      <c r="G102" s="14"/>
      <c r="H102" s="14"/>
      <c r="I102" s="14"/>
      <c r="J102" s="14"/>
      <c r="K102" s="14"/>
      <c r="L102" s="14"/>
      <c r="M102" s="14"/>
      <c r="N102" s="15"/>
      <c r="O102" s="16"/>
      <c r="P102" s="17">
        <f t="shared" si="5"/>
        <v>0</v>
      </c>
    </row>
    <row r="103" spans="1:16" x14ac:dyDescent="0.25">
      <c r="A103" s="19">
        <v>102</v>
      </c>
      <c r="B103" s="44"/>
      <c r="C103" s="20"/>
      <c r="D103" s="13"/>
      <c r="E103" s="54"/>
      <c r="F103" s="14"/>
      <c r="G103" s="14"/>
      <c r="H103" s="14"/>
      <c r="I103" s="14"/>
      <c r="J103" s="14"/>
      <c r="K103" s="14"/>
      <c r="L103" s="14"/>
      <c r="M103" s="14"/>
      <c r="N103" s="15"/>
      <c r="O103" s="16"/>
      <c r="P103" s="17">
        <f t="shared" si="5"/>
        <v>0</v>
      </c>
    </row>
    <row r="104" spans="1:16" x14ac:dyDescent="0.25">
      <c r="A104" s="19">
        <v>103</v>
      </c>
      <c r="B104" s="44"/>
      <c r="C104" s="20"/>
      <c r="D104" s="13"/>
      <c r="E104" s="54"/>
      <c r="F104" s="14"/>
      <c r="G104" s="14"/>
      <c r="H104" s="14"/>
      <c r="I104" s="14"/>
      <c r="J104" s="14"/>
      <c r="K104" s="14"/>
      <c r="L104" s="14"/>
      <c r="M104" s="14"/>
      <c r="N104" s="15"/>
      <c r="O104" s="16"/>
      <c r="P104" s="17">
        <f t="shared" si="5"/>
        <v>0</v>
      </c>
    </row>
    <row r="105" spans="1:16" x14ac:dyDescent="0.25">
      <c r="A105" s="19">
        <v>104</v>
      </c>
      <c r="B105" s="44"/>
      <c r="C105" s="20"/>
      <c r="D105" s="13"/>
      <c r="E105" s="54"/>
      <c r="F105" s="14"/>
      <c r="G105" s="14"/>
      <c r="H105" s="14"/>
      <c r="I105" s="14"/>
      <c r="J105" s="14"/>
      <c r="K105" s="14"/>
      <c r="L105" s="14"/>
      <c r="M105" s="14"/>
      <c r="N105" s="15"/>
      <c r="O105" s="16"/>
      <c r="P105" s="17">
        <f t="shared" si="5"/>
        <v>0</v>
      </c>
    </row>
    <row r="106" spans="1:16" x14ac:dyDescent="0.25">
      <c r="A106" s="19">
        <v>105</v>
      </c>
      <c r="B106" s="44"/>
      <c r="C106" s="20"/>
      <c r="D106" s="13"/>
      <c r="E106" s="54"/>
      <c r="F106" s="14"/>
      <c r="G106" s="14"/>
      <c r="H106" s="14"/>
      <c r="I106" s="14"/>
      <c r="J106" s="14"/>
      <c r="K106" s="14"/>
      <c r="L106" s="14"/>
      <c r="M106" s="14"/>
      <c r="N106" s="15"/>
      <c r="O106" s="16"/>
      <c r="P106" s="17">
        <f t="shared" si="5"/>
        <v>0</v>
      </c>
    </row>
    <row r="107" spans="1:16" x14ac:dyDescent="0.25">
      <c r="A107" s="19">
        <v>106</v>
      </c>
      <c r="B107" s="44"/>
      <c r="C107" s="20"/>
      <c r="D107" s="13"/>
      <c r="E107" s="54"/>
      <c r="F107" s="14"/>
      <c r="G107" s="14"/>
      <c r="H107" s="14"/>
      <c r="I107" s="14"/>
      <c r="J107" s="14"/>
      <c r="K107" s="14"/>
      <c r="L107" s="14"/>
      <c r="M107" s="14"/>
      <c r="N107" s="15"/>
      <c r="O107" s="16"/>
      <c r="P107" s="17">
        <f t="shared" si="5"/>
        <v>0</v>
      </c>
    </row>
    <row r="108" spans="1:16" x14ac:dyDescent="0.25">
      <c r="A108" s="19">
        <v>107</v>
      </c>
      <c r="B108" s="44"/>
      <c r="C108" s="20"/>
      <c r="D108" s="13"/>
      <c r="E108" s="54"/>
      <c r="F108" s="14"/>
      <c r="G108" s="14"/>
      <c r="H108" s="14"/>
      <c r="I108" s="14"/>
      <c r="J108" s="14"/>
      <c r="K108" s="14"/>
      <c r="L108" s="14"/>
      <c r="M108" s="14"/>
      <c r="N108" s="15"/>
      <c r="O108" s="16"/>
      <c r="P108" s="17">
        <f t="shared" si="5"/>
        <v>0</v>
      </c>
    </row>
    <row r="109" spans="1:16" x14ac:dyDescent="0.25">
      <c r="A109" s="19">
        <v>108</v>
      </c>
      <c r="B109" s="44"/>
      <c r="C109" s="20"/>
      <c r="D109" s="13"/>
      <c r="E109" s="54"/>
      <c r="F109" s="14"/>
      <c r="G109" s="14"/>
      <c r="H109" s="14"/>
      <c r="I109" s="14"/>
      <c r="J109" s="14"/>
      <c r="K109" s="14"/>
      <c r="L109" s="14"/>
      <c r="M109" s="14"/>
      <c r="N109" s="15"/>
      <c r="O109" s="16"/>
      <c r="P109" s="17">
        <f t="shared" si="5"/>
        <v>0</v>
      </c>
    </row>
    <row r="110" spans="1:16" x14ac:dyDescent="0.25">
      <c r="A110" s="19">
        <v>109</v>
      </c>
      <c r="B110" s="44"/>
      <c r="C110" s="20"/>
      <c r="D110" s="13"/>
      <c r="E110" s="54"/>
      <c r="F110" s="14"/>
      <c r="G110" s="14"/>
      <c r="H110" s="14"/>
      <c r="I110" s="14"/>
      <c r="J110" s="14"/>
      <c r="K110" s="14"/>
      <c r="L110" s="14"/>
      <c r="M110" s="14"/>
      <c r="N110" s="15"/>
      <c r="O110" s="16"/>
      <c r="P110" s="17">
        <f t="shared" si="5"/>
        <v>0</v>
      </c>
    </row>
    <row r="111" spans="1:16" x14ac:dyDescent="0.25">
      <c r="A111" s="19">
        <v>110</v>
      </c>
      <c r="B111" s="44"/>
      <c r="C111" s="20"/>
      <c r="D111" s="13"/>
      <c r="E111" s="54"/>
      <c r="F111" s="14"/>
      <c r="G111" s="14"/>
      <c r="H111" s="14"/>
      <c r="I111" s="14"/>
      <c r="J111" s="14"/>
      <c r="K111" s="14"/>
      <c r="L111" s="14"/>
      <c r="M111" s="14"/>
      <c r="N111" s="15"/>
      <c r="O111" s="16"/>
      <c r="P111" s="17">
        <f t="shared" si="5"/>
        <v>0</v>
      </c>
    </row>
    <row r="112" spans="1:16" x14ac:dyDescent="0.25">
      <c r="A112" s="19">
        <v>111</v>
      </c>
      <c r="B112" s="44"/>
      <c r="C112" s="20"/>
      <c r="D112" s="13"/>
      <c r="E112" s="54"/>
      <c r="F112" s="14"/>
      <c r="G112" s="14"/>
      <c r="H112" s="14"/>
      <c r="I112" s="14"/>
      <c r="J112" s="14"/>
      <c r="K112" s="14"/>
      <c r="L112" s="14"/>
      <c r="M112" s="14"/>
      <c r="N112" s="15"/>
      <c r="O112" s="16"/>
      <c r="P112" s="17">
        <f t="shared" si="5"/>
        <v>0</v>
      </c>
    </row>
    <row r="113" spans="1:16" x14ac:dyDescent="0.25">
      <c r="A113" s="19">
        <v>112</v>
      </c>
      <c r="B113" s="44"/>
      <c r="C113" s="20"/>
      <c r="D113" s="13"/>
      <c r="E113" s="54"/>
      <c r="F113" s="14"/>
      <c r="G113" s="14"/>
      <c r="H113" s="14"/>
      <c r="I113" s="14"/>
      <c r="J113" s="14"/>
      <c r="K113" s="14"/>
      <c r="L113" s="14"/>
      <c r="M113" s="14"/>
      <c r="N113" s="15"/>
      <c r="O113" s="16"/>
      <c r="P113" s="17">
        <f t="shared" si="5"/>
        <v>0</v>
      </c>
    </row>
    <row r="114" spans="1:16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4"/>
      <c r="N114" s="15"/>
      <c r="O114" s="16"/>
      <c r="P114" s="17">
        <f t="shared" si="5"/>
        <v>0</v>
      </c>
    </row>
    <row r="115" spans="1:16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4"/>
      <c r="N115" s="15"/>
      <c r="O115" s="16"/>
      <c r="P115" s="17">
        <f t="shared" si="5"/>
        <v>0</v>
      </c>
    </row>
    <row r="116" spans="1:16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4"/>
      <c r="N116" s="15"/>
      <c r="O116" s="16"/>
      <c r="P116" s="17">
        <f t="shared" si="5"/>
        <v>0</v>
      </c>
    </row>
    <row r="117" spans="1:16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4"/>
      <c r="N117" s="15"/>
      <c r="O117" s="16"/>
      <c r="P117" s="17">
        <f t="shared" si="5"/>
        <v>0</v>
      </c>
    </row>
    <row r="118" spans="1:16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4"/>
      <c r="N118" s="15"/>
      <c r="O118" s="16"/>
      <c r="P118" s="17">
        <f t="shared" si="5"/>
        <v>0</v>
      </c>
    </row>
    <row r="119" spans="1:16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4"/>
      <c r="N119" s="15"/>
      <c r="O119" s="16"/>
      <c r="P119" s="17">
        <f t="shared" si="5"/>
        <v>0</v>
      </c>
    </row>
    <row r="120" spans="1:16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4"/>
      <c r="N120" s="15"/>
      <c r="O120" s="16"/>
      <c r="P120" s="17">
        <f t="shared" si="5"/>
        <v>0</v>
      </c>
    </row>
    <row r="121" spans="1:16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4"/>
      <c r="N121" s="15"/>
      <c r="O121" s="16"/>
      <c r="P121" s="17">
        <f t="shared" si="5"/>
        <v>0</v>
      </c>
    </row>
    <row r="122" spans="1:16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4"/>
      <c r="N122" s="15"/>
      <c r="O122" s="16"/>
      <c r="P122" s="17">
        <f t="shared" si="5"/>
        <v>0</v>
      </c>
    </row>
    <row r="123" spans="1:16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4"/>
      <c r="N123" s="15"/>
      <c r="O123" s="16"/>
      <c r="P123" s="17">
        <f t="shared" si="5"/>
        <v>0</v>
      </c>
    </row>
    <row r="124" spans="1:16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4"/>
      <c r="N124" s="15"/>
      <c r="O124" s="16"/>
      <c r="P124" s="17">
        <f t="shared" si="5"/>
        <v>0</v>
      </c>
    </row>
    <row r="125" spans="1:16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4"/>
      <c r="N125" s="15"/>
      <c r="O125" s="16"/>
      <c r="P125" s="17">
        <f t="shared" si="5"/>
        <v>0</v>
      </c>
    </row>
    <row r="126" spans="1:16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4"/>
      <c r="N126" s="15"/>
      <c r="O126" s="16"/>
      <c r="P126" s="17">
        <f t="shared" si="5"/>
        <v>0</v>
      </c>
    </row>
    <row r="127" spans="1:16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5"/>
      <c r="O127" s="16"/>
      <c r="P127" s="17">
        <f t="shared" si="5"/>
        <v>0</v>
      </c>
    </row>
    <row r="128" spans="1:16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5"/>
      <c r="O128" s="16"/>
      <c r="P128" s="17">
        <f t="shared" si="5"/>
        <v>0</v>
      </c>
    </row>
    <row r="129" spans="1:16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5"/>
      <c r="O129" s="16"/>
      <c r="P129" s="17">
        <f t="shared" si="5"/>
        <v>0</v>
      </c>
    </row>
    <row r="130" spans="1:16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5"/>
      <c r="O130" s="16"/>
      <c r="P130" s="17">
        <f t="shared" si="5"/>
        <v>0</v>
      </c>
    </row>
    <row r="131" spans="1:16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5"/>
      <c r="O131" s="16"/>
      <c r="P131" s="17">
        <f t="shared" ref="P131:P194" si="6">SUM(COUNTIF(F131:O131,$S$1))+(COUNTIF(F131:O131,$T$1))+(COUNTIF(F131:O131,$U$1))+(COUNTIF(F131:O131,$V$1))+(COUNTIF(F131:O131,$W$1))+(COUNTIF(F131:O131,$X$1))</f>
        <v>0</v>
      </c>
    </row>
    <row r="132" spans="1:16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5"/>
      <c r="O132" s="16"/>
      <c r="P132" s="17">
        <f t="shared" si="6"/>
        <v>0</v>
      </c>
    </row>
    <row r="133" spans="1:16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5"/>
      <c r="O133" s="16"/>
      <c r="P133" s="17">
        <f t="shared" si="6"/>
        <v>0</v>
      </c>
    </row>
    <row r="134" spans="1:16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5"/>
      <c r="O134" s="16"/>
      <c r="P134" s="17">
        <f t="shared" si="6"/>
        <v>0</v>
      </c>
    </row>
    <row r="135" spans="1:16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5"/>
      <c r="O135" s="16"/>
      <c r="P135" s="17">
        <f t="shared" si="6"/>
        <v>0</v>
      </c>
    </row>
    <row r="136" spans="1:16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5"/>
      <c r="O136" s="16"/>
      <c r="P136" s="17">
        <f t="shared" si="6"/>
        <v>0</v>
      </c>
    </row>
    <row r="137" spans="1:16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5"/>
      <c r="O137" s="16"/>
      <c r="P137" s="17">
        <f t="shared" si="6"/>
        <v>0</v>
      </c>
    </row>
    <row r="138" spans="1:16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5"/>
      <c r="O138" s="16"/>
      <c r="P138" s="17">
        <f t="shared" si="6"/>
        <v>0</v>
      </c>
    </row>
    <row r="139" spans="1:16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5"/>
      <c r="O139" s="16"/>
      <c r="P139" s="17">
        <f t="shared" si="6"/>
        <v>0</v>
      </c>
    </row>
    <row r="140" spans="1:16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15"/>
      <c r="O140" s="16"/>
      <c r="P140" s="78">
        <f>SUM(COUNTIF(F140:O140,$S$1))+(COUNTIF(F140:O140,$T$1))+(COUNTIF(F140:O140,$U$1))+(COUNTIF(F140:O140,$V$1))+(COUNTIF(F140:O140,$W$1))+(COUNTIF(F140:O140,$X$1)) + SUM(COUNTIF(F141:O141,$S$1))+(COUNTIF(F141:O141,$T$1))+(COUNTIF(F141:O141,$U$1))+(COUNTIF(F141:O141,$V$1))+(COUNTIF(F141:O141,$W$1))+(COUNTIF(F141:O141,$X$1))</f>
        <v>0</v>
      </c>
    </row>
    <row r="141" spans="1:16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15"/>
      <c r="O141" s="16"/>
      <c r="P141" s="78"/>
    </row>
    <row r="142" spans="1:16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5"/>
      <c r="O142" s="16"/>
      <c r="P142" s="17">
        <f t="shared" si="6"/>
        <v>0</v>
      </c>
    </row>
    <row r="143" spans="1:16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5"/>
      <c r="O143" s="16"/>
      <c r="P143" s="17">
        <f t="shared" si="6"/>
        <v>0</v>
      </c>
    </row>
    <row r="144" spans="1:16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5"/>
      <c r="O144" s="16"/>
      <c r="P144" s="17">
        <f t="shared" si="6"/>
        <v>0</v>
      </c>
    </row>
    <row r="145" spans="1:16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5"/>
      <c r="O145" s="16"/>
      <c r="P145" s="17">
        <f t="shared" si="6"/>
        <v>0</v>
      </c>
    </row>
    <row r="146" spans="1:16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5"/>
      <c r="O146" s="16"/>
      <c r="P146" s="17">
        <f t="shared" si="6"/>
        <v>0</v>
      </c>
    </row>
    <row r="147" spans="1:16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5"/>
      <c r="O147" s="16"/>
      <c r="P147" s="17">
        <f t="shared" si="6"/>
        <v>0</v>
      </c>
    </row>
    <row r="148" spans="1:16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5"/>
      <c r="O148" s="16"/>
      <c r="P148" s="17">
        <f t="shared" si="6"/>
        <v>0</v>
      </c>
    </row>
    <row r="149" spans="1:16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5"/>
      <c r="O149" s="16"/>
      <c r="P149" s="17">
        <f t="shared" si="6"/>
        <v>0</v>
      </c>
    </row>
    <row r="150" spans="1:16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5"/>
      <c r="O150" s="16"/>
      <c r="P150" s="17">
        <f t="shared" si="6"/>
        <v>0</v>
      </c>
    </row>
    <row r="151" spans="1:16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5"/>
      <c r="O151" s="16"/>
      <c r="P151" s="17">
        <f t="shared" si="6"/>
        <v>0</v>
      </c>
    </row>
    <row r="152" spans="1:16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5"/>
      <c r="O152" s="16"/>
      <c r="P152" s="17">
        <f t="shared" si="6"/>
        <v>0</v>
      </c>
    </row>
    <row r="153" spans="1:16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5"/>
      <c r="O153" s="16"/>
      <c r="P153" s="17">
        <f t="shared" si="6"/>
        <v>0</v>
      </c>
    </row>
    <row r="154" spans="1:16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5"/>
      <c r="O154" s="16"/>
      <c r="P154" s="17">
        <f t="shared" si="6"/>
        <v>0</v>
      </c>
    </row>
    <row r="155" spans="1:16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5"/>
      <c r="O155" s="16"/>
      <c r="P155" s="17">
        <f t="shared" si="6"/>
        <v>0</v>
      </c>
    </row>
    <row r="156" spans="1:16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5"/>
      <c r="O156" s="16"/>
      <c r="P156" s="17">
        <f t="shared" si="6"/>
        <v>0</v>
      </c>
    </row>
    <row r="157" spans="1:16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5"/>
      <c r="O157" s="16"/>
      <c r="P157" s="17">
        <f t="shared" si="6"/>
        <v>0</v>
      </c>
    </row>
    <row r="158" spans="1:16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5"/>
      <c r="O158" s="16"/>
      <c r="P158" s="17">
        <f t="shared" si="6"/>
        <v>0</v>
      </c>
    </row>
    <row r="159" spans="1:16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5"/>
      <c r="O159" s="16"/>
      <c r="P159" s="17">
        <f t="shared" si="6"/>
        <v>0</v>
      </c>
    </row>
    <row r="160" spans="1:16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5"/>
      <c r="O160" s="16"/>
      <c r="P160" s="17">
        <f t="shared" si="6"/>
        <v>0</v>
      </c>
    </row>
    <row r="161" spans="1:16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5"/>
      <c r="O161" s="16"/>
      <c r="P161" s="17">
        <f t="shared" si="6"/>
        <v>0</v>
      </c>
    </row>
    <row r="162" spans="1:16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5"/>
      <c r="O162" s="16"/>
      <c r="P162" s="17">
        <f t="shared" si="6"/>
        <v>0</v>
      </c>
    </row>
    <row r="163" spans="1:16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5"/>
      <c r="O163" s="16"/>
      <c r="P163" s="17">
        <f t="shared" si="6"/>
        <v>0</v>
      </c>
    </row>
    <row r="164" spans="1:16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5"/>
      <c r="O164" s="16"/>
      <c r="P164" s="17">
        <f t="shared" si="6"/>
        <v>0</v>
      </c>
    </row>
    <row r="165" spans="1:16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5"/>
      <c r="O165" s="16"/>
      <c r="P165" s="17">
        <f t="shared" si="6"/>
        <v>0</v>
      </c>
    </row>
    <row r="166" spans="1:16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5"/>
      <c r="O166" s="16"/>
      <c r="P166" s="17">
        <f t="shared" si="6"/>
        <v>0</v>
      </c>
    </row>
    <row r="167" spans="1:16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5"/>
      <c r="O167" s="16"/>
      <c r="P167" s="17">
        <f t="shared" si="6"/>
        <v>0</v>
      </c>
    </row>
    <row r="168" spans="1:16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5"/>
      <c r="O168" s="16"/>
      <c r="P168" s="17">
        <f t="shared" si="6"/>
        <v>0</v>
      </c>
    </row>
    <row r="169" spans="1:16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5"/>
      <c r="O169" s="16"/>
      <c r="P169" s="17">
        <f t="shared" si="6"/>
        <v>0</v>
      </c>
    </row>
    <row r="170" spans="1:16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5"/>
      <c r="O170" s="16"/>
      <c r="P170" s="17">
        <f t="shared" si="6"/>
        <v>0</v>
      </c>
    </row>
    <row r="171" spans="1:16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5"/>
      <c r="O171" s="16"/>
      <c r="P171" s="17">
        <f t="shared" si="6"/>
        <v>0</v>
      </c>
    </row>
    <row r="172" spans="1:16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5"/>
      <c r="O172" s="16"/>
      <c r="P172" s="17">
        <f t="shared" si="6"/>
        <v>0</v>
      </c>
    </row>
    <row r="173" spans="1:16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5"/>
      <c r="O173" s="16"/>
      <c r="P173" s="17">
        <f t="shared" si="6"/>
        <v>0</v>
      </c>
    </row>
    <row r="174" spans="1:16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5"/>
      <c r="O174" s="16"/>
      <c r="P174" s="17">
        <f t="shared" si="6"/>
        <v>0</v>
      </c>
    </row>
    <row r="175" spans="1:16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5"/>
      <c r="O175" s="16"/>
      <c r="P175" s="17">
        <f t="shared" si="6"/>
        <v>0</v>
      </c>
    </row>
    <row r="176" spans="1:16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5"/>
      <c r="O176" s="16"/>
      <c r="P176" s="17">
        <f t="shared" si="6"/>
        <v>0</v>
      </c>
    </row>
    <row r="177" spans="1:16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5"/>
      <c r="O177" s="16"/>
      <c r="P177" s="17">
        <f t="shared" si="6"/>
        <v>0</v>
      </c>
    </row>
    <row r="178" spans="1:16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5"/>
      <c r="O178" s="16"/>
      <c r="P178" s="17">
        <f t="shared" si="6"/>
        <v>0</v>
      </c>
    </row>
    <row r="179" spans="1:16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5"/>
      <c r="O179" s="16"/>
      <c r="P179" s="17">
        <f t="shared" si="6"/>
        <v>0</v>
      </c>
    </row>
    <row r="180" spans="1:16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5"/>
      <c r="O180" s="16"/>
      <c r="P180" s="17">
        <f t="shared" si="6"/>
        <v>0</v>
      </c>
    </row>
    <row r="181" spans="1:16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5"/>
      <c r="O181" s="16"/>
      <c r="P181" s="17">
        <f t="shared" si="6"/>
        <v>0</v>
      </c>
    </row>
    <row r="182" spans="1:16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5"/>
      <c r="O182" s="16"/>
      <c r="P182" s="17">
        <f t="shared" si="6"/>
        <v>0</v>
      </c>
    </row>
    <row r="183" spans="1:16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5"/>
      <c r="O183" s="16"/>
      <c r="P183" s="17">
        <f t="shared" si="6"/>
        <v>0</v>
      </c>
    </row>
    <row r="184" spans="1:16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5"/>
      <c r="O184" s="16"/>
      <c r="P184" s="17">
        <f t="shared" si="6"/>
        <v>0</v>
      </c>
    </row>
    <row r="185" spans="1:16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5"/>
      <c r="O185" s="16"/>
      <c r="P185" s="17">
        <f t="shared" si="6"/>
        <v>0</v>
      </c>
    </row>
    <row r="186" spans="1:16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5"/>
      <c r="O186" s="16"/>
      <c r="P186" s="17">
        <f t="shared" si="6"/>
        <v>0</v>
      </c>
    </row>
    <row r="187" spans="1:16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5"/>
      <c r="O187" s="16"/>
      <c r="P187" s="17">
        <f t="shared" si="6"/>
        <v>0</v>
      </c>
    </row>
    <row r="188" spans="1:16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5"/>
      <c r="O188" s="16"/>
      <c r="P188" s="17">
        <f t="shared" si="6"/>
        <v>0</v>
      </c>
    </row>
    <row r="189" spans="1:16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5"/>
      <c r="O189" s="16"/>
      <c r="P189" s="17">
        <f t="shared" si="6"/>
        <v>0</v>
      </c>
    </row>
    <row r="190" spans="1:16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5"/>
      <c r="O190" s="16"/>
      <c r="P190" s="17">
        <f t="shared" si="6"/>
        <v>0</v>
      </c>
    </row>
    <row r="191" spans="1:16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5"/>
      <c r="O191" s="16"/>
      <c r="P191" s="17">
        <f t="shared" si="6"/>
        <v>0</v>
      </c>
    </row>
    <row r="192" spans="1:16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5"/>
      <c r="O192" s="16"/>
      <c r="P192" s="17">
        <f t="shared" si="6"/>
        <v>0</v>
      </c>
    </row>
    <row r="193" spans="1:16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5"/>
      <c r="O193" s="16"/>
      <c r="P193" s="17">
        <f t="shared" si="6"/>
        <v>0</v>
      </c>
    </row>
    <row r="194" spans="1:16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5"/>
      <c r="O194" s="16"/>
      <c r="P194" s="17">
        <f t="shared" si="6"/>
        <v>0</v>
      </c>
    </row>
    <row r="195" spans="1:16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5"/>
      <c r="O195" s="16"/>
      <c r="P195" s="17">
        <f t="shared" ref="P195:P201" si="7">SUM(COUNTIF(F195:O195,$S$1))+(COUNTIF(F195:O195,$T$1))+(COUNTIF(F195:O195,$U$1))+(COUNTIF(F195:O195,$V$1))+(COUNTIF(F195:O195,$W$1))+(COUNTIF(F195:O195,$X$1))</f>
        <v>0</v>
      </c>
    </row>
    <row r="196" spans="1:16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5"/>
      <c r="O196" s="16"/>
      <c r="P196" s="17">
        <f t="shared" si="7"/>
        <v>0</v>
      </c>
    </row>
    <row r="197" spans="1:16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5"/>
      <c r="O197" s="16"/>
      <c r="P197" s="17">
        <f t="shared" si="7"/>
        <v>0</v>
      </c>
    </row>
    <row r="198" spans="1:16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5"/>
      <c r="O198" s="16"/>
      <c r="P198" s="17">
        <f t="shared" si="7"/>
        <v>0</v>
      </c>
    </row>
    <row r="199" spans="1:16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5"/>
      <c r="O199" s="16"/>
      <c r="P199" s="17">
        <f t="shared" si="7"/>
        <v>0</v>
      </c>
    </row>
    <row r="200" spans="1:16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5"/>
      <c r="O200" s="16"/>
      <c r="P200" s="17">
        <f t="shared" si="7"/>
        <v>0</v>
      </c>
    </row>
    <row r="201" spans="1:16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51"/>
      <c r="O201" s="52"/>
      <c r="P201" s="17">
        <f t="shared" si="7"/>
        <v>0</v>
      </c>
    </row>
  </sheetData>
  <autoFilter ref="P1:P201" xr:uid="{00000000-0009-0000-0000-000000000000}"/>
  <mergeCells count="2">
    <mergeCell ref="F1:O1"/>
    <mergeCell ref="P140:P141"/>
  </mergeCells>
  <conditionalFormatting sqref="C2:C23">
    <cfRule type="cellIs" dxfId="65" priority="1" operator="equal">
      <formula>0</formula>
    </cfRule>
  </conditionalFormatting>
  <conditionalFormatting sqref="F24:K45">
    <cfRule type="cellIs" dxfId="64" priority="9" operator="equal">
      <formula>$X$1</formula>
    </cfRule>
    <cfRule type="cellIs" dxfId="63" priority="10" operator="equal">
      <formula>$W$1</formula>
    </cfRule>
    <cfRule type="cellIs" dxfId="62" priority="11" operator="equal">
      <formula>$V$1</formula>
    </cfRule>
    <cfRule type="cellIs" dxfId="61" priority="12" operator="equal">
      <formula>$U$1</formula>
    </cfRule>
    <cfRule type="cellIs" dxfId="60" priority="13" operator="equal">
      <formula>$T$1</formula>
    </cfRule>
    <cfRule type="cellIs" dxfId="59" priority="14" operator="equal">
      <formula>$S$1</formula>
    </cfRule>
  </conditionalFormatting>
  <conditionalFormatting sqref="F2:O23">
    <cfRule type="cellIs" dxfId="58" priority="3" operator="equal">
      <formula>$X$1</formula>
    </cfRule>
    <cfRule type="cellIs" dxfId="57" priority="4" operator="equal">
      <formula>$W$1</formula>
    </cfRule>
    <cfRule type="cellIs" dxfId="56" priority="5" operator="equal">
      <formula>$V$1</formula>
    </cfRule>
    <cfRule type="cellIs" dxfId="55" priority="6" operator="equal">
      <formula>$U$1</formula>
    </cfRule>
    <cfRule type="cellIs" dxfId="54" priority="7" operator="equal">
      <formula>$T$1</formula>
    </cfRule>
    <cfRule type="cellIs" dxfId="53" priority="8" operator="equal">
      <formula>$S$1</formula>
    </cfRule>
  </conditionalFormatting>
  <conditionalFormatting sqref="L24:O44 F45:O201">
    <cfRule type="cellIs" dxfId="52" priority="15" operator="equal">
      <formula>$X$1</formula>
    </cfRule>
    <cfRule type="cellIs" dxfId="51" priority="16" operator="equal">
      <formula>$W$1</formula>
    </cfRule>
    <cfRule type="cellIs" dxfId="50" priority="17" operator="equal">
      <formula>$V$1</formula>
    </cfRule>
    <cfRule type="cellIs" dxfId="49" priority="18" operator="equal">
      <formula>$U$1</formula>
    </cfRule>
    <cfRule type="cellIs" dxfId="48" priority="19" operator="equal">
      <formula>$T$1</formula>
    </cfRule>
    <cfRule type="cellIs" dxfId="47" priority="20" operator="equal">
      <formula>$S$1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C29D-B438-4364-B426-EC790C35EA1F}">
  <sheetPr>
    <tabColor theme="9"/>
  </sheetPr>
  <dimension ref="A1:CI201"/>
  <sheetViews>
    <sheetView tabSelected="1" zoomScale="80" zoomScaleNormal="80" workbookViewId="0">
      <selection activeCell="T11" sqref="T1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/>
      <c r="AA1" s="8"/>
      <c r="AB1" s="8"/>
      <c r="AC1" s="8"/>
      <c r="AD1" s="8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5" ht="15.75" thickBot="1" x14ac:dyDescent="0.3">
      <c r="A2" s="10">
        <v>1</v>
      </c>
      <c r="B2" s="63" t="s">
        <v>29</v>
      </c>
      <c r="C2" s="20">
        <v>1</v>
      </c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0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0</v>
      </c>
      <c r="X3" s="21">
        <f>X2*X4</f>
        <v>1850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0</v>
      </c>
      <c r="X4" s="12">
        <f>SUM(C2:C201)</f>
        <v>37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>
        <v>1</v>
      </c>
      <c r="D5" s="54"/>
      <c r="E5" s="14">
        <v>1</v>
      </c>
      <c r="F5" s="14">
        <v>2</v>
      </c>
      <c r="G5" s="14">
        <v>3</v>
      </c>
      <c r="H5" s="14">
        <v>4</v>
      </c>
      <c r="I5" s="14">
        <v>6</v>
      </c>
      <c r="J5" s="14">
        <v>7</v>
      </c>
      <c r="K5" s="14">
        <v>8</v>
      </c>
      <c r="L5" s="14">
        <v>12</v>
      </c>
      <c r="M5" s="14">
        <v>13</v>
      </c>
      <c r="N5" s="14">
        <v>14</v>
      </c>
      <c r="O5" s="14">
        <v>16</v>
      </c>
      <c r="P5" s="14">
        <v>18</v>
      </c>
      <c r="Q5" s="14">
        <v>19</v>
      </c>
      <c r="R5" s="14">
        <v>22</v>
      </c>
      <c r="S5" s="14">
        <v>23</v>
      </c>
      <c r="T5" s="14"/>
      <c r="U5" s="14"/>
      <c r="V5" s="14"/>
      <c r="W5" s="17">
        <f t="shared" si="0"/>
        <v>0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2</v>
      </c>
      <c r="F6" s="14">
        <v>3</v>
      </c>
      <c r="G6" s="14">
        <v>6</v>
      </c>
      <c r="H6" s="14">
        <v>7</v>
      </c>
      <c r="I6" s="14">
        <v>9</v>
      </c>
      <c r="J6" s="14">
        <v>10</v>
      </c>
      <c r="K6" s="14">
        <v>11</v>
      </c>
      <c r="L6" s="14">
        <v>13</v>
      </c>
      <c r="M6" s="14">
        <v>15</v>
      </c>
      <c r="N6" s="14">
        <v>16</v>
      </c>
      <c r="O6" s="14">
        <v>17</v>
      </c>
      <c r="P6" s="14">
        <v>18</v>
      </c>
      <c r="Q6" s="14">
        <v>22</v>
      </c>
      <c r="R6" s="14">
        <v>23</v>
      </c>
      <c r="S6" s="14">
        <v>24</v>
      </c>
      <c r="T6" s="14"/>
      <c r="U6" s="14"/>
      <c r="V6" s="14"/>
      <c r="W6" s="17">
        <f t="shared" si="0"/>
        <v>0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0</v>
      </c>
      <c r="X7" s="53"/>
      <c r="Y7" s="69" t="s">
        <v>45</v>
      </c>
      <c r="Z7" s="30">
        <f>COUNTIF(W:W,11)</f>
        <v>0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0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0</v>
      </c>
      <c r="X9" s="53"/>
      <c r="Y9" s="37" t="s">
        <v>21</v>
      </c>
      <c r="Z9" s="35">
        <f>COUNTIF(W:W,0)</f>
        <v>200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2</v>
      </c>
      <c r="F10" s="14">
        <v>3</v>
      </c>
      <c r="G10" s="14">
        <v>5</v>
      </c>
      <c r="H10" s="14">
        <v>7</v>
      </c>
      <c r="I10" s="14">
        <v>8</v>
      </c>
      <c r="J10" s="14">
        <v>9</v>
      </c>
      <c r="K10" s="14">
        <v>10</v>
      </c>
      <c r="L10" s="14">
        <v>12</v>
      </c>
      <c r="M10" s="14">
        <v>13</v>
      </c>
      <c r="N10" s="14">
        <v>15</v>
      </c>
      <c r="O10" s="14">
        <v>20</v>
      </c>
      <c r="P10" s="14">
        <v>21</v>
      </c>
      <c r="Q10" s="14">
        <v>22</v>
      </c>
      <c r="R10" s="14">
        <v>23</v>
      </c>
      <c r="S10" s="14">
        <v>25</v>
      </c>
      <c r="T10" s="14"/>
      <c r="U10" s="14"/>
      <c r="V10" s="14"/>
      <c r="W10" s="17">
        <f t="shared" si="0"/>
        <v>0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3</v>
      </c>
      <c r="G11" s="14">
        <v>4</v>
      </c>
      <c r="H11" s="14">
        <v>5</v>
      </c>
      <c r="I11" s="14">
        <v>6</v>
      </c>
      <c r="J11" s="14">
        <v>8</v>
      </c>
      <c r="K11" s="14">
        <v>9</v>
      </c>
      <c r="L11" s="14">
        <v>10</v>
      </c>
      <c r="M11" s="14">
        <v>12</v>
      </c>
      <c r="N11" s="14">
        <v>16</v>
      </c>
      <c r="O11" s="14">
        <v>18</v>
      </c>
      <c r="P11" s="14">
        <v>20</v>
      </c>
      <c r="Q11" s="14">
        <v>23</v>
      </c>
      <c r="R11" s="14">
        <v>24</v>
      </c>
      <c r="S11" s="14">
        <v>25</v>
      </c>
      <c r="T11" s="14"/>
      <c r="U11" s="14"/>
      <c r="V11" s="14"/>
      <c r="W11" s="17">
        <f t="shared" si="0"/>
        <v>0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5</v>
      </c>
      <c r="AC12" s="42">
        <v>21</v>
      </c>
      <c r="AD12" s="43">
        <f>COUNTIF($E$2:$V$308,AC12)</f>
        <v>2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9</v>
      </c>
      <c r="AC13" s="42">
        <v>22</v>
      </c>
      <c r="AD13" s="43">
        <f t="shared" ref="AD13:AD16" si="1">COUNTIF($E$2:$V$308,AC13)</f>
        <v>6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10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6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7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>
        <v>1</v>
      </c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5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6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7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8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6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7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6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4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5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3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5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8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E12:V201 T2:V11">
    <cfRule type="cellIs" dxfId="39" priority="18" operator="equal">
      <formula>$Z$1</formula>
    </cfRule>
    <cfRule type="cellIs" dxfId="38" priority="19" operator="equal">
      <formula>$AA$1</formula>
    </cfRule>
    <cfRule type="cellIs" dxfId="37" priority="20" operator="equal">
      <formula>$AB$1</formula>
    </cfRule>
    <cfRule type="cellIs" dxfId="36" priority="21" operator="equal">
      <formula>$AC$1</formula>
    </cfRule>
    <cfRule type="cellIs" dxfId="35" priority="22" operator="equal">
      <formula>$AD$1</formula>
    </cfRule>
    <cfRule type="cellIs" dxfId="34" priority="23" operator="equal">
      <formula>$AE$1</formula>
    </cfRule>
    <cfRule type="cellIs" dxfId="33" priority="24" operator="equal">
      <formula>$AF$1</formula>
    </cfRule>
    <cfRule type="cellIs" dxfId="32" priority="25" operator="equal">
      <formula>$AG$1</formula>
    </cfRule>
    <cfRule type="cellIs" dxfId="31" priority="26" operator="equal">
      <formula>$AH$1</formula>
    </cfRule>
    <cfRule type="cellIs" dxfId="30" priority="27" operator="equal">
      <formula>$AI$1</formula>
    </cfRule>
    <cfRule type="cellIs" dxfId="29" priority="28" operator="equal">
      <formula>$AJ$1</formula>
    </cfRule>
    <cfRule type="cellIs" dxfId="28" priority="29" operator="equal">
      <formula>$AK$1</formula>
    </cfRule>
    <cfRule type="cellIs" dxfId="27" priority="30" operator="equal">
      <formula>$AL$1</formula>
    </cfRule>
    <cfRule type="cellIs" dxfId="26" priority="31" operator="equal">
      <formula>$AM$1</formula>
    </cfRule>
    <cfRule type="cellIs" dxfId="25" priority="32" operator="equal">
      <formula>$AN$1</formula>
    </cfRule>
  </conditionalFormatting>
  <conditionalFormatting sqref="C2:C23">
    <cfRule type="cellIs" dxfId="24" priority="16" operator="equal">
      <formula>0</formula>
    </cfRule>
  </conditionalFormatting>
  <conditionalFormatting sqref="E2:S11">
    <cfRule type="cellIs" dxfId="23" priority="1" operator="equal">
      <formula>$Z$1</formula>
    </cfRule>
    <cfRule type="cellIs" dxfId="22" priority="2" operator="equal">
      <formula>$AA$1</formula>
    </cfRule>
    <cfRule type="cellIs" dxfId="21" priority="3" operator="equal">
      <formula>$AB$1</formula>
    </cfRule>
    <cfRule type="cellIs" dxfId="20" priority="4" operator="equal">
      <formula>$AC$1</formula>
    </cfRule>
    <cfRule type="cellIs" dxfId="19" priority="5" operator="equal">
      <formula>$AD$1</formula>
    </cfRule>
    <cfRule type="cellIs" dxfId="18" priority="6" operator="equal">
      <formula>$AE$1</formula>
    </cfRule>
    <cfRule type="cellIs" dxfId="17" priority="7" operator="equal">
      <formula>$AF$1</formula>
    </cfRule>
    <cfRule type="cellIs" dxfId="16" priority="8" operator="equal">
      <formula>$AG$1</formula>
    </cfRule>
    <cfRule type="cellIs" dxfId="15" priority="9" operator="equal">
      <formula>$AH$1</formula>
    </cfRule>
    <cfRule type="cellIs" dxfId="14" priority="10" operator="equal">
      <formula>$AI$1</formula>
    </cfRule>
    <cfRule type="cellIs" dxfId="13" priority="11" operator="equal">
      <formula>$AJ$1</formula>
    </cfRule>
    <cfRule type="cellIs" dxfId="12" priority="12" operator="equal">
      <formula>$AK$1</formula>
    </cfRule>
    <cfRule type="cellIs" dxfId="11" priority="13" operator="equal">
      <formula>$AL$1</formula>
    </cfRule>
    <cfRule type="cellIs" dxfId="10" priority="14" operator="equal">
      <formula>$AM$1</formula>
    </cfRule>
    <cfRule type="cellIs" dxfId="9" priority="15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7696-7E4C-486C-B5CB-2DC786AD46B3}">
  <sheetPr>
    <tabColor theme="9"/>
  </sheetPr>
  <dimension ref="A1:CD201"/>
  <sheetViews>
    <sheetView zoomScale="85" zoomScaleNormal="85" workbookViewId="0">
      <selection activeCell="P16" sqref="P16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4"/>
      <c r="S1" s="5" t="s">
        <v>5</v>
      </c>
      <c r="T1" s="6" t="s">
        <v>6</v>
      </c>
      <c r="U1" s="7"/>
      <c r="V1" s="8"/>
      <c r="W1" s="8"/>
      <c r="X1" s="8"/>
      <c r="Y1" s="8"/>
      <c r="Z1" s="9"/>
      <c r="AE1" s="57"/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IF(R2&gt;3,"S","N")</f>
        <v>N</v>
      </c>
      <c r="E2" s="54"/>
      <c r="F2" s="14">
        <v>3</v>
      </c>
      <c r="G2" s="14">
        <v>4</v>
      </c>
      <c r="H2" s="54"/>
      <c r="I2" s="14">
        <v>6</v>
      </c>
      <c r="J2" s="14">
        <v>7</v>
      </c>
      <c r="K2" s="14">
        <v>18</v>
      </c>
      <c r="L2" s="14">
        <v>24</v>
      </c>
      <c r="M2" s="14">
        <v>47</v>
      </c>
      <c r="N2" s="14">
        <v>48</v>
      </c>
      <c r="O2" s="14"/>
      <c r="P2" s="14"/>
      <c r="Q2" s="15"/>
      <c r="R2" s="17">
        <f t="shared" ref="R2:R64" si="0">SUM(COUNTIF(I2:Q2,$U$1))+(COUNTIF(I2:Q2,$V$1))+(COUNTIF(I2:Q2,$W$1))+(COUNTIF(I2:Q2,$X$1))+(COUNTIF(I2:Q2,$Y$1))+(COUNTIF(I2:Q2,$Z$1))</f>
        <v>0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>
        <v>4</v>
      </c>
      <c r="G3" s="14">
        <v>5</v>
      </c>
      <c r="H3" s="54"/>
      <c r="I3" s="14">
        <v>1</v>
      </c>
      <c r="J3" s="14">
        <v>2</v>
      </c>
      <c r="K3" s="14">
        <v>11</v>
      </c>
      <c r="L3" s="14">
        <v>27</v>
      </c>
      <c r="M3" s="14">
        <v>43</v>
      </c>
      <c r="N3" s="14">
        <v>48</v>
      </c>
      <c r="O3" s="14"/>
      <c r="P3" s="14"/>
      <c r="Q3" s="15"/>
      <c r="R3" s="17">
        <f t="shared" si="0"/>
        <v>0</v>
      </c>
      <c r="S3" s="21">
        <f>S2*S4</f>
        <v>1850</v>
      </c>
      <c r="T3" s="22" t="s">
        <v>9</v>
      </c>
      <c r="U3" s="23">
        <f>COUNTIF(R:R,6)</f>
        <v>0</v>
      </c>
      <c r="W3" s="56" t="s">
        <v>39</v>
      </c>
      <c r="X3" s="7"/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2</v>
      </c>
      <c r="G4" s="14">
        <v>3</v>
      </c>
      <c r="H4" s="54"/>
      <c r="I4" s="14">
        <v>8</v>
      </c>
      <c r="J4" s="14">
        <v>14</v>
      </c>
      <c r="K4" s="14">
        <v>17</v>
      </c>
      <c r="L4" s="14">
        <v>23</v>
      </c>
      <c r="M4" s="14">
        <v>26</v>
      </c>
      <c r="N4" s="14">
        <v>31</v>
      </c>
      <c r="O4" s="14"/>
      <c r="P4" s="14"/>
      <c r="Q4" s="15"/>
      <c r="R4" s="17">
        <f t="shared" si="0"/>
        <v>0</v>
      </c>
      <c r="S4" s="12">
        <f>SUM(C2:C201)</f>
        <v>37</v>
      </c>
      <c r="T4" s="25" t="s">
        <v>11</v>
      </c>
      <c r="U4" s="26">
        <f>COUNTIF(R:R,5)</f>
        <v>0</v>
      </c>
      <c r="W4" s="56" t="s">
        <v>40</v>
      </c>
      <c r="X4" s="7"/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2</v>
      </c>
      <c r="G5" s="14">
        <v>4</v>
      </c>
      <c r="H5" s="54"/>
      <c r="I5" s="14">
        <v>4</v>
      </c>
      <c r="J5" s="14">
        <v>7</v>
      </c>
      <c r="K5" s="14">
        <v>10</v>
      </c>
      <c r="L5" s="14">
        <v>18</v>
      </c>
      <c r="M5" s="14">
        <v>21</v>
      </c>
      <c r="N5" s="14">
        <v>50</v>
      </c>
      <c r="O5" s="14"/>
      <c r="P5" s="14"/>
      <c r="Q5" s="15"/>
      <c r="R5" s="17">
        <f t="shared" si="0"/>
        <v>0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>
        <v>5</v>
      </c>
      <c r="G6" s="14">
        <v>6</v>
      </c>
      <c r="H6" s="54"/>
      <c r="I6" s="14">
        <v>2</v>
      </c>
      <c r="J6" s="14">
        <v>6</v>
      </c>
      <c r="K6" s="14">
        <v>7</v>
      </c>
      <c r="L6" s="14">
        <v>31</v>
      </c>
      <c r="M6" s="14">
        <v>32</v>
      </c>
      <c r="N6" s="14">
        <v>44</v>
      </c>
      <c r="O6" s="14"/>
      <c r="P6" s="14"/>
      <c r="Q6" s="15"/>
      <c r="R6" s="17">
        <f t="shared" si="0"/>
        <v>0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>
        <v>1</v>
      </c>
      <c r="G7" s="14">
        <v>3</v>
      </c>
      <c r="H7" s="54"/>
      <c r="I7" s="14">
        <v>4</v>
      </c>
      <c r="J7" s="14">
        <v>15</v>
      </c>
      <c r="K7" s="14">
        <v>20</v>
      </c>
      <c r="L7" s="14">
        <v>28</v>
      </c>
      <c r="M7" s="14">
        <v>43</v>
      </c>
      <c r="N7" s="14">
        <v>49</v>
      </c>
      <c r="O7" s="14"/>
      <c r="P7" s="14"/>
      <c r="Q7" s="15"/>
      <c r="R7" s="17">
        <f t="shared" si="0"/>
        <v>0</v>
      </c>
      <c r="S7" s="31"/>
      <c r="T7" s="32" t="s">
        <v>17</v>
      </c>
      <c r="U7" s="33">
        <f>COUNTIF(R:R,2)</f>
        <v>0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0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199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1</v>
      </c>
      <c r="X12" s="42">
        <v>21</v>
      </c>
      <c r="Y12" s="43">
        <f t="shared" ref="Y12:Y31" si="3">COUNTIF($I$2:$Q$308,X12)</f>
        <v>1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2</v>
      </c>
      <c r="X13" s="42">
        <v>22</v>
      </c>
      <c r="Y13" s="43">
        <f t="shared" si="3"/>
        <v>0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0</v>
      </c>
      <c r="X14" s="42">
        <v>23</v>
      </c>
      <c r="Y14" s="43">
        <f t="shared" si="3"/>
        <v>1</v>
      </c>
      <c r="AA14" s="42">
        <v>43</v>
      </c>
      <c r="AB14" s="43">
        <f t="shared" si="4"/>
        <v>2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2</v>
      </c>
      <c r="X15" s="42">
        <v>24</v>
      </c>
      <c r="Y15" s="43">
        <f t="shared" si="3"/>
        <v>1</v>
      </c>
      <c r="AA15" s="42">
        <v>44</v>
      </c>
      <c r="AB15" s="43">
        <f t="shared" si="4"/>
        <v>1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0</v>
      </c>
      <c r="X16" s="42">
        <v>25</v>
      </c>
      <c r="Y16" s="43">
        <f t="shared" si="3"/>
        <v>0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2</v>
      </c>
      <c r="X17" s="42">
        <v>26</v>
      </c>
      <c r="Y17" s="43">
        <f t="shared" si="3"/>
        <v>1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3</v>
      </c>
      <c r="X18" s="42">
        <v>27</v>
      </c>
      <c r="Y18" s="43">
        <f t="shared" si="3"/>
        <v>1</v>
      </c>
      <c r="AA18" s="42">
        <v>47</v>
      </c>
      <c r="AB18" s="43">
        <f t="shared" si="4"/>
        <v>1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1</v>
      </c>
      <c r="X19" s="42">
        <v>28</v>
      </c>
      <c r="Y19" s="43">
        <f t="shared" si="3"/>
        <v>1</v>
      </c>
      <c r="AA19" s="42">
        <v>48</v>
      </c>
      <c r="AB19" s="43">
        <f t="shared" si="4"/>
        <v>2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0</v>
      </c>
      <c r="X20" s="42">
        <v>29</v>
      </c>
      <c r="Y20" s="43">
        <f t="shared" si="3"/>
        <v>0</v>
      </c>
      <c r="AA20" s="42">
        <v>49</v>
      </c>
      <c r="AB20" s="43">
        <f t="shared" si="4"/>
        <v>1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1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1</v>
      </c>
      <c r="X22" s="42">
        <v>31</v>
      </c>
      <c r="Y22" s="43">
        <f t="shared" si="3"/>
        <v>2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0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0</v>
      </c>
      <c r="X24" s="42">
        <v>33</v>
      </c>
      <c r="Y24" s="43">
        <f t="shared" si="3"/>
        <v>0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1</v>
      </c>
      <c r="X25" s="42">
        <v>34</v>
      </c>
      <c r="Y25" s="43">
        <f t="shared" si="3"/>
        <v>0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1</v>
      </c>
      <c r="X26" s="42">
        <v>35</v>
      </c>
      <c r="Y26" s="43">
        <f t="shared" si="3"/>
        <v>0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0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1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2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0</v>
      </c>
      <c r="X30" s="42">
        <v>39</v>
      </c>
      <c r="Y30" s="43">
        <f t="shared" si="3"/>
        <v>0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1</v>
      </c>
      <c r="X31" s="42">
        <v>40</v>
      </c>
      <c r="Y31" s="43">
        <f t="shared" si="3"/>
        <v>0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si="0"/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0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0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0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0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0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0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0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0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0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0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0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0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0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0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0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0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0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0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0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0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0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0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0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0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0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0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0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0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0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0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5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5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5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5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5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5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5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5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5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5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5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5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5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5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5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5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5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5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5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5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5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5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5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5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5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5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5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5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5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5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5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5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9" si="6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6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6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6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6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6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6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6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6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6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6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6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6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6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6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6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6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6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6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6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6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6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6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6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6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6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6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6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6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6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6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6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si="6"/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6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6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6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6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6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6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6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78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78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7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7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7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7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7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7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7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7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7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7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7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7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7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7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7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7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7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7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7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7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7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7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7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7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7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7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7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7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7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7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7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7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8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8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8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8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8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8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8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8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8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8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8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8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8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8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8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8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8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8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8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8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8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8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8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8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8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8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8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8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8" priority="1" operator="equal">
      <formula>0</formula>
    </cfRule>
  </conditionalFormatting>
  <conditionalFormatting sqref="F2:G201">
    <cfRule type="cellIs" dxfId="7" priority="2" operator="equal">
      <formula>$X$3</formula>
    </cfRule>
    <cfRule type="cellIs" dxfId="6" priority="3" operator="equal">
      <formula>$X$4</formula>
    </cfRule>
  </conditionalFormatting>
  <conditionalFormatting sqref="I2:Q201">
    <cfRule type="cellIs" dxfId="5" priority="4" operator="equal">
      <formula>$Z$1</formula>
    </cfRule>
    <cfRule type="cellIs" dxfId="4" priority="5" operator="equal">
      <formula>$Y$1</formula>
    </cfRule>
    <cfRule type="cellIs" dxfId="3" priority="6" operator="equal">
      <formula>$X$1</formula>
    </cfRule>
    <cfRule type="cellIs" dxfId="2" priority="7" operator="equal">
      <formula>$W$1</formula>
    </cfRule>
    <cfRule type="cellIs" dxfId="1" priority="8" operator="equal">
      <formula>$V$1</formula>
    </cfRule>
    <cfRule type="cellIs" dxfId="0" priority="9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9BEC-E4CC-43DD-8D1D-F9A2BCDEF70D}">
  <sheetPr>
    <tabColor theme="5"/>
  </sheetPr>
  <dimension ref="A1:CE201"/>
  <sheetViews>
    <sheetView zoomScale="85" zoomScaleNormal="85" workbookViewId="0">
      <selection activeCell="T15" sqref="T1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77"/>
      <c r="S1" s="4"/>
      <c r="T1" s="5" t="s">
        <v>5</v>
      </c>
      <c r="U1" s="6" t="s">
        <v>6</v>
      </c>
      <c r="V1" s="7">
        <v>2</v>
      </c>
      <c r="W1" s="8">
        <v>9</v>
      </c>
      <c r="X1" s="8">
        <v>41</v>
      </c>
      <c r="Y1" s="8">
        <v>43</v>
      </c>
      <c r="Z1" s="8">
        <v>44</v>
      </c>
      <c r="AA1" s="9">
        <v>46</v>
      </c>
      <c r="AF1" s="57"/>
    </row>
    <row r="2" spans="1:34" ht="15.75" thickBot="1" x14ac:dyDescent="0.3">
      <c r="A2" s="10">
        <v>1</v>
      </c>
      <c r="B2" s="63" t="s">
        <v>29</v>
      </c>
      <c r="C2" s="20"/>
      <c r="D2" s="13" t="str">
        <f>IF(S2&gt;3,"S","N")</f>
        <v>N</v>
      </c>
      <c r="E2" s="54"/>
      <c r="F2" s="14">
        <v>2</v>
      </c>
      <c r="G2" s="14">
        <v>3</v>
      </c>
      <c r="H2" s="54"/>
      <c r="I2" s="14">
        <v>3</v>
      </c>
      <c r="J2" s="14">
        <v>7</v>
      </c>
      <c r="K2" s="14">
        <v>20</v>
      </c>
      <c r="L2" s="14">
        <v>21</v>
      </c>
      <c r="M2" s="14">
        <v>39</v>
      </c>
      <c r="N2" s="14">
        <v>44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1</v>
      </c>
      <c r="T2" s="18">
        <v>25</v>
      </c>
      <c r="U2" s="1"/>
      <c r="AF2" s="57"/>
    </row>
    <row r="3" spans="1:34" ht="15.75" thickBot="1" x14ac:dyDescent="0.3">
      <c r="A3" s="19">
        <v>2</v>
      </c>
      <c r="B3" s="63" t="s">
        <v>8</v>
      </c>
      <c r="C3" s="20"/>
      <c r="D3" s="13" t="str">
        <f t="shared" ref="D3:D52" si="1">IF(S3&gt;3,"S","N")</f>
        <v>N</v>
      </c>
      <c r="E3" s="54"/>
      <c r="F3" s="14">
        <v>2</v>
      </c>
      <c r="G3" s="14">
        <v>4</v>
      </c>
      <c r="H3" s="54"/>
      <c r="I3" s="14">
        <v>14</v>
      </c>
      <c r="J3" s="14">
        <v>22</v>
      </c>
      <c r="K3" s="14">
        <v>24</v>
      </c>
      <c r="L3" s="14">
        <v>27</v>
      </c>
      <c r="M3" s="14">
        <v>32</v>
      </c>
      <c r="N3" s="14">
        <v>37</v>
      </c>
      <c r="O3" s="14"/>
      <c r="P3" s="14"/>
      <c r="Q3" s="15"/>
      <c r="R3" s="16"/>
      <c r="S3" s="17">
        <f t="shared" si="0"/>
        <v>0</v>
      </c>
      <c r="T3" s="21">
        <f>T2*T4</f>
        <v>125</v>
      </c>
      <c r="U3" s="22" t="s">
        <v>9</v>
      </c>
      <c r="V3" s="23">
        <f>COUNTIF(S:S,6)</f>
        <v>0</v>
      </c>
      <c r="X3" s="56" t="s">
        <v>39</v>
      </c>
      <c r="Y3" s="7">
        <v>3</v>
      </c>
      <c r="AD3" s="18"/>
      <c r="AF3" s="57"/>
      <c r="AH3" s="59"/>
    </row>
    <row r="4" spans="1:34" ht="15.75" thickBot="1" x14ac:dyDescent="0.3">
      <c r="A4" s="19">
        <v>3</v>
      </c>
      <c r="B4" s="63" t="s">
        <v>31</v>
      </c>
      <c r="C4" s="20"/>
      <c r="D4" s="13" t="str">
        <f t="shared" si="1"/>
        <v>N</v>
      </c>
      <c r="E4" s="54"/>
      <c r="F4" s="14">
        <v>4</v>
      </c>
      <c r="G4" s="14">
        <v>5</v>
      </c>
      <c r="H4" s="54"/>
      <c r="I4" s="14">
        <v>13</v>
      </c>
      <c r="J4" s="14">
        <v>21</v>
      </c>
      <c r="K4" s="14">
        <v>24</v>
      </c>
      <c r="L4" s="14">
        <v>43</v>
      </c>
      <c r="M4" s="14">
        <v>46</v>
      </c>
      <c r="N4" s="14">
        <v>50</v>
      </c>
      <c r="O4" s="14"/>
      <c r="P4" s="14"/>
      <c r="Q4" s="15"/>
      <c r="R4" s="16"/>
      <c r="S4" s="17">
        <f t="shared" si="0"/>
        <v>2</v>
      </c>
      <c r="T4" s="12">
        <f>SUM(C2:C201)</f>
        <v>5</v>
      </c>
      <c r="U4" s="25" t="s">
        <v>11</v>
      </c>
      <c r="V4" s="26">
        <f>COUNTIF(S:S,5)</f>
        <v>0</v>
      </c>
      <c r="X4" s="56" t="s">
        <v>40</v>
      </c>
      <c r="Y4" s="7">
        <v>5</v>
      </c>
      <c r="AD4" s="31"/>
      <c r="AF4" s="57"/>
      <c r="AH4" s="59"/>
    </row>
    <row r="5" spans="1:34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>
        <v>2</v>
      </c>
      <c r="G5" s="14">
        <v>5</v>
      </c>
      <c r="H5" s="54"/>
      <c r="I5" s="14">
        <v>7</v>
      </c>
      <c r="J5" s="14">
        <v>27</v>
      </c>
      <c r="K5" s="14">
        <v>30</v>
      </c>
      <c r="L5" s="14">
        <v>31</v>
      </c>
      <c r="M5" s="14">
        <v>43</v>
      </c>
      <c r="N5" s="14">
        <v>50</v>
      </c>
      <c r="O5" s="14"/>
      <c r="P5" s="14"/>
      <c r="Q5" s="15"/>
      <c r="R5" s="16"/>
      <c r="S5" s="17">
        <f t="shared" si="0"/>
        <v>1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3" t="s">
        <v>14</v>
      </c>
      <c r="C6" s="20"/>
      <c r="D6" s="13" t="str">
        <f t="shared" si="1"/>
        <v>N</v>
      </c>
      <c r="E6" s="54"/>
      <c r="F6" s="14">
        <v>2</v>
      </c>
      <c r="G6" s="14">
        <v>3</v>
      </c>
      <c r="H6" s="54"/>
      <c r="I6" s="14">
        <v>1</v>
      </c>
      <c r="J6" s="14">
        <v>5</v>
      </c>
      <c r="K6" s="14">
        <v>18</v>
      </c>
      <c r="L6" s="14">
        <v>41</v>
      </c>
      <c r="M6" s="14">
        <v>45</v>
      </c>
      <c r="N6" s="14">
        <v>47</v>
      </c>
      <c r="O6" s="14"/>
      <c r="P6" s="14"/>
      <c r="Q6" s="15"/>
      <c r="R6" s="16"/>
      <c r="S6" s="17">
        <f t="shared" si="0"/>
        <v>1</v>
      </c>
      <c r="T6" s="24"/>
      <c r="U6" s="29" t="s">
        <v>15</v>
      </c>
      <c r="V6" s="30">
        <f>COUNTIF(S:S,3)</f>
        <v>0</v>
      </c>
      <c r="AF6" s="57"/>
      <c r="AH6" s="59"/>
    </row>
    <row r="7" spans="1:34" ht="15.75" thickBot="1" x14ac:dyDescent="0.3">
      <c r="A7" s="19">
        <v>6</v>
      </c>
      <c r="B7" s="63" t="s">
        <v>22</v>
      </c>
      <c r="C7" s="20"/>
      <c r="D7" s="13" t="str">
        <f t="shared" si="1"/>
        <v>N</v>
      </c>
      <c r="E7" s="54"/>
      <c r="F7" s="14"/>
      <c r="G7" s="14"/>
      <c r="H7" s="54"/>
      <c r="I7" s="14"/>
      <c r="J7" s="14"/>
      <c r="K7" s="14"/>
      <c r="L7" s="14"/>
      <c r="M7" s="14"/>
      <c r="N7" s="14"/>
      <c r="O7" s="14"/>
      <c r="P7" s="14"/>
      <c r="Q7" s="15"/>
      <c r="R7" s="16"/>
      <c r="S7" s="17">
        <f t="shared" si="0"/>
        <v>0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3" t="s">
        <v>38</v>
      </c>
      <c r="C8" s="20"/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6"/>
      <c r="S8" s="17">
        <f t="shared" si="0"/>
        <v>0</v>
      </c>
      <c r="T8" s="31"/>
      <c r="U8" s="34" t="s">
        <v>19</v>
      </c>
      <c r="V8" s="35">
        <f>COUNTIF(S:S,1)</f>
        <v>3</v>
      </c>
      <c r="AF8" s="57"/>
      <c r="AH8" s="59"/>
    </row>
    <row r="9" spans="1:34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6"/>
      <c r="S9" s="17">
        <f t="shared" si="0"/>
        <v>0</v>
      </c>
      <c r="T9" s="31"/>
      <c r="U9" s="37" t="s">
        <v>21</v>
      </c>
      <c r="V9" s="35">
        <f>COUNTIF(S:S,0)</f>
        <v>195</v>
      </c>
      <c r="AF9" s="57"/>
      <c r="AH9" s="59"/>
    </row>
    <row r="10" spans="1:34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6"/>
      <c r="S10" s="17">
        <f t="shared" si="0"/>
        <v>0</v>
      </c>
      <c r="T10" s="31"/>
      <c r="AF10" s="57"/>
      <c r="AH10" s="59"/>
    </row>
    <row r="11" spans="1:34" ht="15.75" thickBot="1" x14ac:dyDescent="0.3">
      <c r="A11" s="19">
        <v>10</v>
      </c>
      <c r="B11" s="63" t="s">
        <v>26</v>
      </c>
      <c r="C11" s="20"/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6"/>
      <c r="S11" s="17">
        <f t="shared" si="0"/>
        <v>0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3" t="s">
        <v>20</v>
      </c>
      <c r="C12" s="20"/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6"/>
      <c r="S12" s="17">
        <f t="shared" si="0"/>
        <v>0</v>
      </c>
      <c r="T12" s="31"/>
      <c r="V12" s="40">
        <v>1</v>
      </c>
      <c r="W12" s="41">
        <f>COUNTIF($I$2:$R$308,V12)</f>
        <v>1</v>
      </c>
      <c r="Y12" s="42">
        <v>21</v>
      </c>
      <c r="Z12" s="43">
        <f>COUNTIF($I$2:$R$308,Y12)</f>
        <v>2</v>
      </c>
      <c r="AB12" s="42">
        <v>41</v>
      </c>
      <c r="AC12" s="43">
        <f>COUNTIF($I$2:$R$308,AB12)</f>
        <v>1</v>
      </c>
      <c r="AF12" s="57"/>
    </row>
    <row r="13" spans="1:34" x14ac:dyDescent="0.25">
      <c r="A13" s="19">
        <v>12</v>
      </c>
      <c r="B13" s="64" t="s">
        <v>36</v>
      </c>
      <c r="C13" s="20"/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6"/>
      <c r="S13" s="17">
        <f t="shared" si="0"/>
        <v>0</v>
      </c>
      <c r="T13" s="31"/>
      <c r="V13" s="42">
        <v>2</v>
      </c>
      <c r="W13" s="43">
        <f>COUNTIF($I$2:$R$308,V13)</f>
        <v>0</v>
      </c>
      <c r="Y13" s="42">
        <v>22</v>
      </c>
      <c r="Z13" s="43">
        <f t="shared" ref="Z13:Z31" si="2">COUNTIF($I$2:$R$308,Y13)</f>
        <v>1</v>
      </c>
      <c r="AB13" s="42">
        <v>42</v>
      </c>
      <c r="AC13" s="43">
        <f t="shared" ref="AC13:AC31" si="3">COUNTIF($I$2:$R$308,AB13)</f>
        <v>0</v>
      </c>
      <c r="AF13" s="57"/>
    </row>
    <row r="14" spans="1:34" x14ac:dyDescent="0.25">
      <c r="A14" s="19">
        <v>13</v>
      </c>
      <c r="B14" s="65" t="s">
        <v>16</v>
      </c>
      <c r="C14" s="20"/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1</v>
      </c>
      <c r="Y14" s="42">
        <v>23</v>
      </c>
      <c r="Z14" s="43">
        <f t="shared" si="2"/>
        <v>0</v>
      </c>
      <c r="AB14" s="42">
        <v>43</v>
      </c>
      <c r="AC14" s="43">
        <f t="shared" si="3"/>
        <v>2</v>
      </c>
      <c r="AD14" s="1" t="s">
        <v>27</v>
      </c>
      <c r="AF14" s="57"/>
    </row>
    <row r="15" spans="1:34" x14ac:dyDescent="0.25">
      <c r="A15" s="19">
        <v>14</v>
      </c>
      <c r="B15" s="63" t="s">
        <v>30</v>
      </c>
      <c r="C15" s="20"/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0</v>
      </c>
      <c r="Y15" s="42">
        <v>24</v>
      </c>
      <c r="Z15" s="43">
        <f t="shared" si="2"/>
        <v>2</v>
      </c>
      <c r="AB15" s="42">
        <v>44</v>
      </c>
      <c r="AC15" s="43">
        <f t="shared" si="3"/>
        <v>1</v>
      </c>
      <c r="AF15" s="57"/>
    </row>
    <row r="16" spans="1:34" x14ac:dyDescent="0.25">
      <c r="A16" s="19">
        <v>15</v>
      </c>
      <c r="B16" s="63" t="s">
        <v>10</v>
      </c>
      <c r="C16" s="20"/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1</v>
      </c>
      <c r="Y16" s="42">
        <v>25</v>
      </c>
      <c r="Z16" s="43">
        <f t="shared" si="2"/>
        <v>0</v>
      </c>
      <c r="AB16" s="42">
        <v>45</v>
      </c>
      <c r="AC16" s="43">
        <f t="shared" si="3"/>
        <v>1</v>
      </c>
      <c r="AF16" s="57"/>
    </row>
    <row r="17" spans="1:34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0</v>
      </c>
      <c r="Y17" s="42">
        <v>26</v>
      </c>
      <c r="Z17" s="43">
        <f t="shared" si="2"/>
        <v>0</v>
      </c>
      <c r="AB17" s="42">
        <v>46</v>
      </c>
      <c r="AC17" s="43">
        <f t="shared" si="3"/>
        <v>1</v>
      </c>
      <c r="AF17" s="57"/>
      <c r="AH17" s="59"/>
    </row>
    <row r="18" spans="1:34" x14ac:dyDescent="0.25">
      <c r="A18" s="19">
        <v>17</v>
      </c>
      <c r="B18" s="63" t="s">
        <v>32</v>
      </c>
      <c r="C18" s="20"/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2</v>
      </c>
      <c r="Y18" s="42">
        <v>27</v>
      </c>
      <c r="Z18" s="43">
        <f t="shared" si="2"/>
        <v>2</v>
      </c>
      <c r="AB18" s="42">
        <v>47</v>
      </c>
      <c r="AC18" s="43">
        <f t="shared" si="3"/>
        <v>1</v>
      </c>
      <c r="AF18" s="57"/>
    </row>
    <row r="19" spans="1:34" x14ac:dyDescent="0.25">
      <c r="A19" s="19">
        <v>18</v>
      </c>
      <c r="B19" s="63" t="s">
        <v>18</v>
      </c>
      <c r="C19" s="20"/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0</v>
      </c>
      <c r="Y19" s="42">
        <v>28</v>
      </c>
      <c r="Z19" s="43">
        <f t="shared" si="2"/>
        <v>0</v>
      </c>
      <c r="AB19" s="42">
        <v>48</v>
      </c>
      <c r="AC19" s="43">
        <f t="shared" si="3"/>
        <v>0</v>
      </c>
      <c r="AF19" s="57"/>
    </row>
    <row r="20" spans="1:34" x14ac:dyDescent="0.25">
      <c r="A20" s="19">
        <v>19</v>
      </c>
      <c r="B20" s="63" t="s">
        <v>34</v>
      </c>
      <c r="C20" s="20"/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0</v>
      </c>
      <c r="Y20" s="42">
        <v>29</v>
      </c>
      <c r="Z20" s="43">
        <f t="shared" si="2"/>
        <v>0</v>
      </c>
      <c r="AB20" s="42">
        <v>49</v>
      </c>
      <c r="AC20" s="43">
        <f t="shared" si="3"/>
        <v>0</v>
      </c>
      <c r="AF20" s="57"/>
    </row>
    <row r="21" spans="1:34" x14ac:dyDescent="0.25">
      <c r="A21" s="19">
        <v>20</v>
      </c>
      <c r="B21" s="63" t="s">
        <v>25</v>
      </c>
      <c r="C21" s="20"/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0</v>
      </c>
      <c r="Y21" s="42">
        <v>30</v>
      </c>
      <c r="Z21" s="43">
        <f t="shared" si="2"/>
        <v>1</v>
      </c>
      <c r="AB21" s="42">
        <v>50</v>
      </c>
      <c r="AC21" s="43">
        <f t="shared" si="3"/>
        <v>2</v>
      </c>
      <c r="AF21" s="57"/>
    </row>
    <row r="22" spans="1:34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0</v>
      </c>
      <c r="Y22" s="42">
        <v>31</v>
      </c>
      <c r="Z22" s="43">
        <f t="shared" si="2"/>
        <v>1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3" t="s">
        <v>12</v>
      </c>
      <c r="C23" s="20"/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0</v>
      </c>
      <c r="Y23" s="42">
        <v>32</v>
      </c>
      <c r="Z23" s="43">
        <f t="shared" si="2"/>
        <v>1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1</v>
      </c>
      <c r="Y24" s="42">
        <v>33</v>
      </c>
      <c r="Z24" s="43">
        <f t="shared" si="2"/>
        <v>0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1</v>
      </c>
      <c r="Y25" s="42">
        <v>34</v>
      </c>
      <c r="Z25" s="43">
        <f t="shared" si="2"/>
        <v>0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0</v>
      </c>
      <c r="Y26" s="42">
        <v>35</v>
      </c>
      <c r="Z26" s="43">
        <f t="shared" si="2"/>
        <v>0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0</v>
      </c>
      <c r="Y27" s="42">
        <v>36</v>
      </c>
      <c r="Z27" s="43">
        <f t="shared" si="2"/>
        <v>0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0</v>
      </c>
      <c r="Y28" s="42">
        <v>37</v>
      </c>
      <c r="Z28" s="43">
        <f t="shared" si="2"/>
        <v>1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1</v>
      </c>
      <c r="Y29" s="42">
        <v>38</v>
      </c>
      <c r="Z29" s="43">
        <f t="shared" si="2"/>
        <v>0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0</v>
      </c>
      <c r="Y30" s="42">
        <v>39</v>
      </c>
      <c r="Z30" s="43">
        <f t="shared" si="2"/>
        <v>1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1</v>
      </c>
      <c r="Y31" s="42">
        <v>40</v>
      </c>
      <c r="Z31" s="43">
        <f t="shared" si="2"/>
        <v>0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8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8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C2:C23">
    <cfRule type="cellIs" dxfId="263" priority="1" operator="equal">
      <formula>0</formula>
    </cfRule>
  </conditionalFormatting>
  <conditionalFormatting sqref="F2:G201">
    <cfRule type="cellIs" dxfId="262" priority="2" operator="equal">
      <formula>$Y$3</formula>
    </cfRule>
    <cfRule type="cellIs" dxfId="261" priority="3" operator="equal">
      <formula>$Y$4</formula>
    </cfRule>
  </conditionalFormatting>
  <conditionalFormatting sqref="I24:N45">
    <cfRule type="cellIs" dxfId="260" priority="28" operator="equal">
      <formula>$AA$1</formula>
    </cfRule>
    <cfRule type="cellIs" dxfId="259" priority="29" operator="equal">
      <formula>$Z$1</formula>
    </cfRule>
    <cfRule type="cellIs" dxfId="258" priority="30" operator="equal">
      <formula>$Y$1</formula>
    </cfRule>
    <cfRule type="cellIs" dxfId="257" priority="31" operator="equal">
      <formula>$X$1</formula>
    </cfRule>
    <cfRule type="cellIs" dxfId="256" priority="32" operator="equal">
      <formula>$W$1</formula>
    </cfRule>
    <cfRule type="cellIs" dxfId="255" priority="33" operator="equal">
      <formula>$V$1</formula>
    </cfRule>
  </conditionalFormatting>
  <conditionalFormatting sqref="I2:R23">
    <cfRule type="cellIs" dxfId="254" priority="10" operator="equal">
      <formula>$AA$1</formula>
    </cfRule>
    <cfRule type="cellIs" dxfId="253" priority="11" operator="equal">
      <formula>$Z$1</formula>
    </cfRule>
    <cfRule type="cellIs" dxfId="252" priority="12" operator="equal">
      <formula>$Y$1</formula>
    </cfRule>
    <cfRule type="cellIs" dxfId="251" priority="13" operator="equal">
      <formula>$X$1</formula>
    </cfRule>
    <cfRule type="cellIs" dxfId="250" priority="14" operator="equal">
      <formula>$W$1</formula>
    </cfRule>
    <cfRule type="cellIs" dxfId="249" priority="15" operator="equal">
      <formula>$V$1</formula>
    </cfRule>
  </conditionalFormatting>
  <conditionalFormatting sqref="O24:R44 I45:R201">
    <cfRule type="cellIs" dxfId="248" priority="34" operator="equal">
      <formula>$AA$1</formula>
    </cfRule>
    <cfRule type="cellIs" dxfId="247" priority="35" operator="equal">
      <formula>$Z$1</formula>
    </cfRule>
    <cfRule type="cellIs" dxfId="246" priority="36" operator="equal">
      <formula>$Y$1</formula>
    </cfRule>
    <cfRule type="cellIs" dxfId="245" priority="37" operator="equal">
      <formula>$X$1</formula>
    </cfRule>
    <cfRule type="cellIs" dxfId="244" priority="38" operator="equal">
      <formula>$W$1</formula>
    </cfRule>
    <cfRule type="cellIs" dxfId="243" priority="39" operator="equal">
      <formula>$V$1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AF16-2984-4431-9915-7266F035A8A6}">
  <sheetPr>
    <tabColor theme="5"/>
  </sheetPr>
  <dimension ref="A1:CE201"/>
  <sheetViews>
    <sheetView zoomScale="85" zoomScaleNormal="85" workbookViewId="0">
      <selection activeCell="AI24" sqref="AI24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77"/>
      <c r="S1" s="4"/>
      <c r="T1" s="5" t="s">
        <v>5</v>
      </c>
      <c r="U1" s="6" t="s">
        <v>6</v>
      </c>
      <c r="V1" s="7">
        <v>1</v>
      </c>
      <c r="W1" s="8">
        <v>2</v>
      </c>
      <c r="X1" s="8">
        <v>16</v>
      </c>
      <c r="Y1" s="8">
        <v>32</v>
      </c>
      <c r="Z1" s="8">
        <v>37</v>
      </c>
      <c r="AA1" s="9">
        <v>39</v>
      </c>
      <c r="AF1" s="57"/>
    </row>
    <row r="2" spans="1:34" ht="15.75" thickBot="1" x14ac:dyDescent="0.3">
      <c r="A2" s="10">
        <v>1</v>
      </c>
      <c r="B2" s="63" t="s">
        <v>29</v>
      </c>
      <c r="C2" s="20"/>
      <c r="D2" s="13" t="str">
        <f>IF(S2&gt;3,"S","N")</f>
        <v>N</v>
      </c>
      <c r="E2" s="54"/>
      <c r="F2" s="14">
        <v>1</v>
      </c>
      <c r="G2" s="14">
        <v>4</v>
      </c>
      <c r="H2" s="54"/>
      <c r="I2" s="14">
        <v>14</v>
      </c>
      <c r="J2" s="14">
        <v>18</v>
      </c>
      <c r="K2" s="14">
        <v>23</v>
      </c>
      <c r="L2" s="14">
        <v>26</v>
      </c>
      <c r="M2" s="14">
        <v>29</v>
      </c>
      <c r="N2" s="14">
        <v>33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0</v>
      </c>
      <c r="T2" s="18">
        <v>25</v>
      </c>
      <c r="U2" s="1"/>
      <c r="AF2" s="57"/>
    </row>
    <row r="3" spans="1:34" ht="15.75" thickBot="1" x14ac:dyDescent="0.3">
      <c r="A3" s="19">
        <v>2</v>
      </c>
      <c r="B3" s="63" t="s">
        <v>8</v>
      </c>
      <c r="C3" s="20"/>
      <c r="D3" s="13" t="str">
        <f t="shared" ref="D3:D52" si="1">IF(S3&gt;3,"S","N")</f>
        <v>N</v>
      </c>
      <c r="E3" s="54"/>
      <c r="F3" s="14">
        <v>4</v>
      </c>
      <c r="G3" s="14">
        <v>5</v>
      </c>
      <c r="H3" s="54"/>
      <c r="I3" s="14">
        <v>8</v>
      </c>
      <c r="J3" s="14">
        <v>22</v>
      </c>
      <c r="K3" s="14">
        <v>25</v>
      </c>
      <c r="L3" s="14">
        <v>35</v>
      </c>
      <c r="M3" s="14">
        <v>42</v>
      </c>
      <c r="N3" s="14">
        <v>49</v>
      </c>
      <c r="O3" s="14"/>
      <c r="P3" s="14"/>
      <c r="Q3" s="15"/>
      <c r="R3" s="16"/>
      <c r="S3" s="17">
        <f t="shared" si="0"/>
        <v>0</v>
      </c>
      <c r="T3" s="21">
        <f>T2*T4</f>
        <v>125</v>
      </c>
      <c r="U3" s="22" t="s">
        <v>9</v>
      </c>
      <c r="V3" s="23">
        <f>COUNTIF(S:S,6)</f>
        <v>0</v>
      </c>
      <c r="X3" s="56" t="s">
        <v>39</v>
      </c>
      <c r="Y3" s="7">
        <v>3</v>
      </c>
      <c r="AD3" s="18"/>
      <c r="AF3" s="57"/>
      <c r="AH3" s="59"/>
    </row>
    <row r="4" spans="1:34" ht="15.75" thickBot="1" x14ac:dyDescent="0.3">
      <c r="A4" s="19">
        <v>3</v>
      </c>
      <c r="B4" s="63" t="s">
        <v>31</v>
      </c>
      <c r="C4" s="20"/>
      <c r="D4" s="13" t="str">
        <f t="shared" si="1"/>
        <v>N</v>
      </c>
      <c r="E4" s="54"/>
      <c r="F4" s="14">
        <v>2</v>
      </c>
      <c r="G4" s="14">
        <v>5</v>
      </c>
      <c r="H4" s="54">
        <v>20</v>
      </c>
      <c r="I4" s="14">
        <v>12</v>
      </c>
      <c r="J4" s="14">
        <v>18</v>
      </c>
      <c r="K4" s="14">
        <v>20</v>
      </c>
      <c r="L4" s="14">
        <v>28</v>
      </c>
      <c r="M4" s="14">
        <v>35</v>
      </c>
      <c r="N4" s="14">
        <v>43</v>
      </c>
      <c r="O4" s="14"/>
      <c r="P4" s="14"/>
      <c r="Q4" s="15"/>
      <c r="R4" s="16"/>
      <c r="S4" s="17">
        <f t="shared" si="0"/>
        <v>0</v>
      </c>
      <c r="T4" s="12">
        <f>SUM(C2:C201)</f>
        <v>5</v>
      </c>
      <c r="U4" s="25" t="s">
        <v>11</v>
      </c>
      <c r="V4" s="26">
        <f>COUNTIF(S:S,5)</f>
        <v>0</v>
      </c>
      <c r="X4" s="56" t="s">
        <v>40</v>
      </c>
      <c r="Y4" s="7">
        <v>6</v>
      </c>
      <c r="AD4" s="31"/>
      <c r="AF4" s="57"/>
      <c r="AH4" s="59"/>
    </row>
    <row r="5" spans="1:34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>
        <v>1</v>
      </c>
      <c r="G5" s="14">
        <v>3</v>
      </c>
      <c r="H5" s="54"/>
      <c r="I5" s="14">
        <v>3</v>
      </c>
      <c r="J5" s="14">
        <v>7</v>
      </c>
      <c r="K5" s="14">
        <v>19</v>
      </c>
      <c r="L5" s="14">
        <v>36</v>
      </c>
      <c r="M5" s="14">
        <v>40</v>
      </c>
      <c r="N5" s="14">
        <v>42</v>
      </c>
      <c r="O5" s="14"/>
      <c r="P5" s="14"/>
      <c r="Q5" s="15"/>
      <c r="R5" s="16"/>
      <c r="S5" s="17">
        <f t="shared" si="0"/>
        <v>0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3" t="s">
        <v>14</v>
      </c>
      <c r="C6" s="20"/>
      <c r="D6" s="13" t="str">
        <f t="shared" si="1"/>
        <v>N</v>
      </c>
      <c r="E6" s="54"/>
      <c r="F6" s="14">
        <v>4</v>
      </c>
      <c r="G6" s="14">
        <v>5</v>
      </c>
      <c r="H6" s="54"/>
      <c r="I6" s="14">
        <v>4</v>
      </c>
      <c r="J6" s="14">
        <v>7</v>
      </c>
      <c r="K6" s="14">
        <v>32</v>
      </c>
      <c r="L6" s="14">
        <v>37</v>
      </c>
      <c r="M6" s="14">
        <v>38</v>
      </c>
      <c r="N6" s="14">
        <v>48</v>
      </c>
      <c r="O6" s="14"/>
      <c r="P6" s="14"/>
      <c r="Q6" s="15"/>
      <c r="R6" s="16"/>
      <c r="S6" s="17">
        <f t="shared" si="0"/>
        <v>2</v>
      </c>
      <c r="T6" s="24"/>
      <c r="U6" s="29" t="s">
        <v>15</v>
      </c>
      <c r="V6" s="30">
        <f>COUNTIF(S:S,3)</f>
        <v>0</v>
      </c>
      <c r="AF6" s="57"/>
      <c r="AH6" s="59"/>
    </row>
    <row r="7" spans="1:34" ht="15.75" thickBot="1" x14ac:dyDescent="0.3">
      <c r="A7" s="19">
        <v>6</v>
      </c>
      <c r="B7" s="63" t="s">
        <v>22</v>
      </c>
      <c r="C7" s="20"/>
      <c r="D7" s="13" t="str">
        <f t="shared" si="1"/>
        <v>N</v>
      </c>
      <c r="E7" s="54"/>
      <c r="F7" s="14"/>
      <c r="G7" s="14"/>
      <c r="H7" s="54"/>
      <c r="I7" s="14"/>
      <c r="J7" s="14"/>
      <c r="K7" s="14"/>
      <c r="L7" s="14"/>
      <c r="M7" s="14"/>
      <c r="N7" s="14"/>
      <c r="O7" s="14"/>
      <c r="P7" s="14"/>
      <c r="Q7" s="15"/>
      <c r="R7" s="16"/>
      <c r="S7" s="17">
        <f t="shared" si="0"/>
        <v>0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3" t="s">
        <v>38</v>
      </c>
      <c r="C8" s="20"/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6"/>
      <c r="S8" s="17">
        <f t="shared" si="0"/>
        <v>0</v>
      </c>
      <c r="T8" s="31"/>
      <c r="U8" s="34" t="s">
        <v>19</v>
      </c>
      <c r="V8" s="35">
        <f>COUNTIF(S:S,1)</f>
        <v>0</v>
      </c>
      <c r="AF8" s="57"/>
      <c r="AH8" s="59"/>
    </row>
    <row r="9" spans="1:34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6"/>
      <c r="S9" s="17">
        <f t="shared" si="0"/>
        <v>0</v>
      </c>
      <c r="T9" s="31"/>
      <c r="U9" s="37" t="s">
        <v>21</v>
      </c>
      <c r="V9" s="35">
        <f>COUNTIF(S:S,0)</f>
        <v>198</v>
      </c>
      <c r="AF9" s="57"/>
      <c r="AH9" s="59"/>
    </row>
    <row r="10" spans="1:34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6"/>
      <c r="S10" s="17">
        <f t="shared" si="0"/>
        <v>0</v>
      </c>
      <c r="T10" s="31"/>
      <c r="AF10" s="57"/>
      <c r="AH10" s="59"/>
    </row>
    <row r="11" spans="1:34" ht="15.75" thickBot="1" x14ac:dyDescent="0.3">
      <c r="A11" s="19">
        <v>10</v>
      </c>
      <c r="B11" s="63" t="s">
        <v>26</v>
      </c>
      <c r="C11" s="20"/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6"/>
      <c r="S11" s="17">
        <f t="shared" si="0"/>
        <v>0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3" t="s">
        <v>20</v>
      </c>
      <c r="C12" s="20"/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6"/>
      <c r="S12" s="17">
        <f t="shared" si="0"/>
        <v>0</v>
      </c>
      <c r="T12" s="31"/>
      <c r="V12" s="40">
        <v>1</v>
      </c>
      <c r="W12" s="41">
        <f>COUNTIF($I$2:$R$308,V12)</f>
        <v>0</v>
      </c>
      <c r="Y12" s="42">
        <v>21</v>
      </c>
      <c r="Z12" s="43">
        <f>COUNTIF($I$2:$R$308,Y12)</f>
        <v>0</v>
      </c>
      <c r="AB12" s="42">
        <v>41</v>
      </c>
      <c r="AC12" s="43">
        <f>COUNTIF($I$2:$R$308,AB12)</f>
        <v>0</v>
      </c>
      <c r="AF12" s="57"/>
    </row>
    <row r="13" spans="1:34" x14ac:dyDescent="0.25">
      <c r="A13" s="19">
        <v>12</v>
      </c>
      <c r="B13" s="64" t="s">
        <v>36</v>
      </c>
      <c r="C13" s="20"/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6"/>
      <c r="S13" s="17">
        <f t="shared" si="0"/>
        <v>0</v>
      </c>
      <c r="T13" s="31"/>
      <c r="V13" s="42">
        <v>2</v>
      </c>
      <c r="W13" s="43">
        <f>COUNTIF($I$2:$R$308,V13)</f>
        <v>0</v>
      </c>
      <c r="Y13" s="42">
        <v>22</v>
      </c>
      <c r="Z13" s="43">
        <f t="shared" ref="Z13:Z31" si="2">COUNTIF($I$2:$R$308,Y13)</f>
        <v>1</v>
      </c>
      <c r="AB13" s="42">
        <v>42</v>
      </c>
      <c r="AC13" s="43">
        <f t="shared" ref="AC13:AC31" si="3">COUNTIF($I$2:$R$308,AB13)</f>
        <v>2</v>
      </c>
      <c r="AF13" s="57"/>
    </row>
    <row r="14" spans="1:34" x14ac:dyDescent="0.25">
      <c r="A14" s="19">
        <v>13</v>
      </c>
      <c r="B14" s="65" t="s">
        <v>16</v>
      </c>
      <c r="C14" s="20"/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1</v>
      </c>
      <c r="Y14" s="42">
        <v>23</v>
      </c>
      <c r="Z14" s="43">
        <f t="shared" si="2"/>
        <v>1</v>
      </c>
      <c r="AB14" s="42">
        <v>43</v>
      </c>
      <c r="AC14" s="43">
        <f t="shared" si="3"/>
        <v>1</v>
      </c>
      <c r="AD14" s="1" t="s">
        <v>27</v>
      </c>
      <c r="AF14" s="57"/>
    </row>
    <row r="15" spans="1:34" x14ac:dyDescent="0.25">
      <c r="A15" s="19">
        <v>14</v>
      </c>
      <c r="B15" s="63" t="s">
        <v>30</v>
      </c>
      <c r="C15" s="20"/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1</v>
      </c>
      <c r="Y15" s="42">
        <v>24</v>
      </c>
      <c r="Z15" s="43">
        <f t="shared" si="2"/>
        <v>0</v>
      </c>
      <c r="AB15" s="42">
        <v>44</v>
      </c>
      <c r="AC15" s="43">
        <f t="shared" si="3"/>
        <v>0</v>
      </c>
      <c r="AF15" s="57"/>
    </row>
    <row r="16" spans="1:34" x14ac:dyDescent="0.25">
      <c r="A16" s="19">
        <v>15</v>
      </c>
      <c r="B16" s="63" t="s">
        <v>10</v>
      </c>
      <c r="C16" s="20"/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0</v>
      </c>
      <c r="Y16" s="42">
        <v>25</v>
      </c>
      <c r="Z16" s="43">
        <f t="shared" si="2"/>
        <v>1</v>
      </c>
      <c r="AB16" s="42">
        <v>45</v>
      </c>
      <c r="AC16" s="43">
        <f t="shared" si="3"/>
        <v>0</v>
      </c>
      <c r="AF16" s="57"/>
    </row>
    <row r="17" spans="1:34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0</v>
      </c>
      <c r="Y17" s="42">
        <v>26</v>
      </c>
      <c r="Z17" s="43">
        <f t="shared" si="2"/>
        <v>1</v>
      </c>
      <c r="AB17" s="42">
        <v>46</v>
      </c>
      <c r="AC17" s="43">
        <f t="shared" si="3"/>
        <v>0</v>
      </c>
      <c r="AF17" s="57"/>
      <c r="AH17" s="59"/>
    </row>
    <row r="18" spans="1:34" x14ac:dyDescent="0.25">
      <c r="A18" s="19">
        <v>17</v>
      </c>
      <c r="B18" s="63" t="s">
        <v>32</v>
      </c>
      <c r="C18" s="20"/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2</v>
      </c>
      <c r="Y18" s="42">
        <v>27</v>
      </c>
      <c r="Z18" s="43">
        <f t="shared" si="2"/>
        <v>0</v>
      </c>
      <c r="AB18" s="42">
        <v>47</v>
      </c>
      <c r="AC18" s="43">
        <f t="shared" si="3"/>
        <v>0</v>
      </c>
      <c r="AF18" s="57"/>
    </row>
    <row r="19" spans="1:34" x14ac:dyDescent="0.25">
      <c r="A19" s="19">
        <v>18</v>
      </c>
      <c r="B19" s="63" t="s">
        <v>18</v>
      </c>
      <c r="C19" s="20"/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1</v>
      </c>
      <c r="Y19" s="42">
        <v>28</v>
      </c>
      <c r="Z19" s="43">
        <f t="shared" si="2"/>
        <v>1</v>
      </c>
      <c r="AB19" s="42">
        <v>48</v>
      </c>
      <c r="AC19" s="43">
        <f t="shared" si="3"/>
        <v>1</v>
      </c>
      <c r="AF19" s="57"/>
    </row>
    <row r="20" spans="1:34" x14ac:dyDescent="0.25">
      <c r="A20" s="19">
        <v>19</v>
      </c>
      <c r="B20" s="63" t="s">
        <v>34</v>
      </c>
      <c r="C20" s="20"/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0</v>
      </c>
      <c r="Y20" s="42">
        <v>29</v>
      </c>
      <c r="Z20" s="43">
        <f t="shared" si="2"/>
        <v>1</v>
      </c>
      <c r="AB20" s="42">
        <v>49</v>
      </c>
      <c r="AC20" s="43">
        <f t="shared" si="3"/>
        <v>1</v>
      </c>
      <c r="AF20" s="57"/>
    </row>
    <row r="21" spans="1:34" x14ac:dyDescent="0.25">
      <c r="A21" s="19">
        <v>20</v>
      </c>
      <c r="B21" s="63" t="s">
        <v>25</v>
      </c>
      <c r="C21" s="20"/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0</v>
      </c>
      <c r="Y21" s="42">
        <v>30</v>
      </c>
      <c r="Z21" s="43">
        <f t="shared" si="2"/>
        <v>0</v>
      </c>
      <c r="AB21" s="42">
        <v>50</v>
      </c>
      <c r="AC21" s="43">
        <f t="shared" si="3"/>
        <v>0</v>
      </c>
      <c r="AF21" s="57"/>
    </row>
    <row r="22" spans="1:34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0</v>
      </c>
      <c r="Y22" s="42">
        <v>31</v>
      </c>
      <c r="Z22" s="43">
        <f t="shared" si="2"/>
        <v>0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3" t="s">
        <v>12</v>
      </c>
      <c r="C23" s="20"/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1</v>
      </c>
      <c r="Y23" s="42">
        <v>32</v>
      </c>
      <c r="Z23" s="43">
        <f t="shared" si="2"/>
        <v>1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0</v>
      </c>
      <c r="Y24" s="42">
        <v>33</v>
      </c>
      <c r="Z24" s="43">
        <f t="shared" si="2"/>
        <v>1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1</v>
      </c>
      <c r="Y25" s="42">
        <v>34</v>
      </c>
      <c r="Z25" s="43">
        <f t="shared" si="2"/>
        <v>0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0</v>
      </c>
      <c r="Y26" s="42">
        <v>35</v>
      </c>
      <c r="Z26" s="43">
        <f t="shared" si="2"/>
        <v>2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0</v>
      </c>
      <c r="Y27" s="42">
        <v>36</v>
      </c>
      <c r="Z27" s="43">
        <f t="shared" si="2"/>
        <v>1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0</v>
      </c>
      <c r="Y28" s="42">
        <v>37</v>
      </c>
      <c r="Z28" s="43">
        <f t="shared" si="2"/>
        <v>1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2</v>
      </c>
      <c r="Y29" s="42">
        <v>38</v>
      </c>
      <c r="Z29" s="43">
        <f t="shared" si="2"/>
        <v>1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1</v>
      </c>
      <c r="Y30" s="42">
        <v>39</v>
      </c>
      <c r="Z30" s="43">
        <f t="shared" si="2"/>
        <v>0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1</v>
      </c>
      <c r="Y31" s="42">
        <v>40</v>
      </c>
      <c r="Z31" s="43">
        <f t="shared" si="2"/>
        <v>1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8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8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C2:C23">
    <cfRule type="cellIs" dxfId="242" priority="1" operator="equal">
      <formula>0</formula>
    </cfRule>
  </conditionalFormatting>
  <conditionalFormatting sqref="F2:G201">
    <cfRule type="cellIs" dxfId="241" priority="2" operator="equal">
      <formula>$Y$3</formula>
    </cfRule>
    <cfRule type="cellIs" dxfId="240" priority="3" operator="equal">
      <formula>$Y$4</formula>
    </cfRule>
  </conditionalFormatting>
  <conditionalFormatting sqref="I24:N45">
    <cfRule type="cellIs" dxfId="239" priority="24" operator="equal">
      <formula>$AA$1</formula>
    </cfRule>
    <cfRule type="cellIs" dxfId="238" priority="25" operator="equal">
      <formula>$Z$1</formula>
    </cfRule>
    <cfRule type="cellIs" dxfId="237" priority="26" operator="equal">
      <formula>$Y$1</formula>
    </cfRule>
    <cfRule type="cellIs" dxfId="236" priority="27" operator="equal">
      <formula>$X$1</formula>
    </cfRule>
    <cfRule type="cellIs" dxfId="235" priority="28" operator="equal">
      <formula>$W$1</formula>
    </cfRule>
    <cfRule type="cellIs" dxfId="234" priority="29" operator="equal">
      <formula>$V$1</formula>
    </cfRule>
  </conditionalFormatting>
  <conditionalFormatting sqref="I2:R23">
    <cfRule type="cellIs" dxfId="233" priority="6" operator="equal">
      <formula>$AA$1</formula>
    </cfRule>
    <cfRule type="cellIs" dxfId="232" priority="7" operator="equal">
      <formula>$Z$1</formula>
    </cfRule>
    <cfRule type="cellIs" dxfId="231" priority="8" operator="equal">
      <formula>$Y$1</formula>
    </cfRule>
    <cfRule type="cellIs" dxfId="230" priority="9" operator="equal">
      <formula>$X$1</formula>
    </cfRule>
    <cfRule type="cellIs" dxfId="229" priority="10" operator="equal">
      <formula>$W$1</formula>
    </cfRule>
    <cfRule type="cellIs" dxfId="228" priority="11" operator="equal">
      <formula>$V$1</formula>
    </cfRule>
  </conditionalFormatting>
  <conditionalFormatting sqref="O24:R44 I45:R201">
    <cfRule type="cellIs" dxfId="227" priority="30" operator="equal">
      <formula>$AA$1</formula>
    </cfRule>
    <cfRule type="cellIs" dxfId="226" priority="31" operator="equal">
      <formula>$Z$1</formula>
    </cfRule>
    <cfRule type="cellIs" dxfId="225" priority="32" operator="equal">
      <formula>$Y$1</formula>
    </cfRule>
    <cfRule type="cellIs" dxfId="224" priority="33" operator="equal">
      <formula>$X$1</formula>
    </cfRule>
    <cfRule type="cellIs" dxfId="223" priority="34" operator="equal">
      <formula>$W$1</formula>
    </cfRule>
    <cfRule type="cellIs" dxfId="222" priority="35" operator="equal">
      <formula>$V$1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161C-7EF4-4032-BCCD-378CE1960ABC}">
  <sheetPr>
    <tabColor theme="5"/>
  </sheetPr>
  <dimension ref="A1:CE201"/>
  <sheetViews>
    <sheetView zoomScale="85" zoomScaleNormal="85" workbookViewId="0">
      <selection activeCell="U20" sqref="U20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77"/>
      <c r="S1" s="4"/>
      <c r="T1" s="5" t="s">
        <v>5</v>
      </c>
      <c r="U1" s="6" t="s">
        <v>6</v>
      </c>
      <c r="V1" s="7">
        <v>22</v>
      </c>
      <c r="W1" s="8">
        <v>27</v>
      </c>
      <c r="X1" s="8">
        <v>31</v>
      </c>
      <c r="Y1" s="8">
        <v>32</v>
      </c>
      <c r="Z1" s="8">
        <v>41</v>
      </c>
      <c r="AA1" s="9">
        <v>47</v>
      </c>
      <c r="AF1" s="57"/>
    </row>
    <row r="2" spans="1:34" ht="15.75" thickBot="1" x14ac:dyDescent="0.3">
      <c r="A2" s="10">
        <v>1</v>
      </c>
      <c r="B2" s="63" t="s">
        <v>29</v>
      </c>
      <c r="C2" s="20">
        <v>1</v>
      </c>
      <c r="D2" s="13" t="str">
        <f>IF(S2&gt;3,"S","N")</f>
        <v>N</v>
      </c>
      <c r="E2" s="54"/>
      <c r="F2" s="14">
        <v>3</v>
      </c>
      <c r="G2" s="14">
        <v>4</v>
      </c>
      <c r="H2" s="54"/>
      <c r="I2" s="14">
        <v>1</v>
      </c>
      <c r="J2" s="14">
        <v>3</v>
      </c>
      <c r="K2" s="14">
        <v>11</v>
      </c>
      <c r="L2" s="14">
        <v>23</v>
      </c>
      <c r="M2" s="14">
        <v>25</v>
      </c>
      <c r="N2" s="14">
        <v>34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0</v>
      </c>
      <c r="T2" s="18">
        <v>25</v>
      </c>
      <c r="U2" s="1"/>
      <c r="AF2" s="57"/>
    </row>
    <row r="3" spans="1:34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IF(S3&gt;3,"S","N")</f>
        <v>N</v>
      </c>
      <c r="E3" s="54"/>
      <c r="F3" s="14">
        <v>5</v>
      </c>
      <c r="G3" s="14">
        <v>6</v>
      </c>
      <c r="H3" s="54"/>
      <c r="I3" s="14">
        <v>12</v>
      </c>
      <c r="J3" s="14">
        <v>13</v>
      </c>
      <c r="K3" s="14">
        <v>18</v>
      </c>
      <c r="L3" s="14">
        <v>25</v>
      </c>
      <c r="M3" s="14">
        <v>28</v>
      </c>
      <c r="N3" s="14">
        <v>49</v>
      </c>
      <c r="O3" s="14"/>
      <c r="P3" s="14"/>
      <c r="Q3" s="15"/>
      <c r="R3" s="16"/>
      <c r="S3" s="17">
        <f t="shared" si="0"/>
        <v>0</v>
      </c>
      <c r="T3" s="21">
        <f>T2*T4</f>
        <v>650</v>
      </c>
      <c r="U3" s="22" t="s">
        <v>9</v>
      </c>
      <c r="V3" s="23">
        <f>COUNTIF(S:S,6)</f>
        <v>0</v>
      </c>
      <c r="X3" s="56" t="s">
        <v>39</v>
      </c>
      <c r="Y3" s="7">
        <v>2</v>
      </c>
      <c r="AD3" s="18"/>
      <c r="AF3" s="57"/>
      <c r="AH3" s="59"/>
    </row>
    <row r="4" spans="1:34" ht="15.75" thickBot="1" x14ac:dyDescent="0.3">
      <c r="A4" s="19">
        <v>3</v>
      </c>
      <c r="B4" s="63" t="s">
        <v>31</v>
      </c>
      <c r="C4" s="20"/>
      <c r="D4" s="13" t="str">
        <f t="shared" si="1"/>
        <v>N</v>
      </c>
      <c r="E4" s="54"/>
      <c r="F4" s="14">
        <v>4</v>
      </c>
      <c r="G4" s="14">
        <v>5</v>
      </c>
      <c r="H4" s="54"/>
      <c r="I4" s="14">
        <v>11</v>
      </c>
      <c r="J4" s="14">
        <v>13</v>
      </c>
      <c r="K4" s="14">
        <v>18</v>
      </c>
      <c r="L4" s="14">
        <v>34</v>
      </c>
      <c r="M4" s="14">
        <v>35</v>
      </c>
      <c r="N4" s="14">
        <v>41</v>
      </c>
      <c r="O4" s="14"/>
      <c r="P4" s="14"/>
      <c r="Q4" s="15"/>
      <c r="R4" s="16"/>
      <c r="S4" s="17">
        <f t="shared" si="0"/>
        <v>1</v>
      </c>
      <c r="T4" s="12">
        <f>SUM(C2:C201)</f>
        <v>26</v>
      </c>
      <c r="U4" s="25" t="s">
        <v>11</v>
      </c>
      <c r="V4" s="26">
        <f>COUNTIF(S:S,5)</f>
        <v>0</v>
      </c>
      <c r="X4" s="56" t="s">
        <v>40</v>
      </c>
      <c r="Y4" s="7">
        <v>3</v>
      </c>
      <c r="AD4" s="31"/>
      <c r="AF4" s="57"/>
      <c r="AH4" s="59"/>
    </row>
    <row r="5" spans="1:34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>
        <v>2</v>
      </c>
      <c r="G5" s="14">
        <v>6</v>
      </c>
      <c r="H5" s="54"/>
      <c r="I5" s="14">
        <v>16</v>
      </c>
      <c r="J5" s="14">
        <v>22</v>
      </c>
      <c r="K5" s="14">
        <v>24</v>
      </c>
      <c r="L5" s="14">
        <v>33</v>
      </c>
      <c r="M5" s="14">
        <v>36</v>
      </c>
      <c r="N5" s="14">
        <v>41</v>
      </c>
      <c r="O5" s="14"/>
      <c r="P5" s="14"/>
      <c r="Q5" s="15"/>
      <c r="R5" s="16"/>
      <c r="S5" s="17">
        <f t="shared" si="0"/>
        <v>2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3" t="s">
        <v>14</v>
      </c>
      <c r="C6" s="20"/>
      <c r="D6" s="13" t="str">
        <f t="shared" si="1"/>
        <v>N</v>
      </c>
      <c r="E6" s="54"/>
      <c r="F6" s="14">
        <v>3</v>
      </c>
      <c r="G6" s="14">
        <v>6</v>
      </c>
      <c r="H6" s="54"/>
      <c r="I6" s="14">
        <v>12</v>
      </c>
      <c r="J6" s="14">
        <v>20</v>
      </c>
      <c r="K6" s="14">
        <v>21</v>
      </c>
      <c r="L6" s="14">
        <v>23</v>
      </c>
      <c r="M6" s="14">
        <v>29</v>
      </c>
      <c r="N6" s="14">
        <v>30</v>
      </c>
      <c r="O6" s="14"/>
      <c r="P6" s="14"/>
      <c r="Q6" s="15"/>
      <c r="R6" s="16"/>
      <c r="S6" s="17">
        <f t="shared" si="0"/>
        <v>0</v>
      </c>
      <c r="T6" s="24"/>
      <c r="U6" s="29" t="s">
        <v>15</v>
      </c>
      <c r="V6" s="30">
        <f>COUNTIF(S:S,3)</f>
        <v>0</v>
      </c>
      <c r="AF6" s="57"/>
      <c r="AH6" s="59"/>
    </row>
    <row r="7" spans="1:34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54"/>
      <c r="I7" s="14"/>
      <c r="J7" s="14"/>
      <c r="K7" s="14"/>
      <c r="L7" s="14"/>
      <c r="M7" s="14"/>
      <c r="N7" s="14"/>
      <c r="O7" s="14"/>
      <c r="P7" s="14"/>
      <c r="Q7" s="15"/>
      <c r="R7" s="16"/>
      <c r="S7" s="17">
        <f t="shared" si="0"/>
        <v>0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6"/>
      <c r="S8" s="17">
        <f t="shared" si="0"/>
        <v>0</v>
      </c>
      <c r="T8" s="31"/>
      <c r="U8" s="34" t="s">
        <v>19</v>
      </c>
      <c r="V8" s="35">
        <f>COUNTIF(S:S,1)</f>
        <v>1</v>
      </c>
      <c r="AF8" s="57"/>
      <c r="AH8" s="59"/>
    </row>
    <row r="9" spans="1:34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6"/>
      <c r="S9" s="17">
        <f t="shared" si="0"/>
        <v>0</v>
      </c>
      <c r="T9" s="31"/>
      <c r="U9" s="37" t="s">
        <v>21</v>
      </c>
      <c r="V9" s="35">
        <f>COUNTIF(S:S,0)</f>
        <v>197</v>
      </c>
      <c r="AF9" s="57"/>
      <c r="AH9" s="59"/>
    </row>
    <row r="10" spans="1:34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6"/>
      <c r="S10" s="17">
        <f t="shared" si="0"/>
        <v>0</v>
      </c>
      <c r="T10" s="31"/>
      <c r="AF10" s="57"/>
      <c r="AH10" s="59"/>
    </row>
    <row r="11" spans="1:34" ht="15.75" thickBot="1" x14ac:dyDescent="0.3">
      <c r="A11" s="19">
        <v>10</v>
      </c>
      <c r="B11" s="63" t="s">
        <v>26</v>
      </c>
      <c r="C11" s="20">
        <v>1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6"/>
      <c r="S11" s="17">
        <f t="shared" si="0"/>
        <v>0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6"/>
      <c r="S12" s="17">
        <f t="shared" si="0"/>
        <v>0</v>
      </c>
      <c r="T12" s="31"/>
      <c r="V12" s="40">
        <v>1</v>
      </c>
      <c r="W12" s="41">
        <f>COUNTIF($I$2:$R$308,V12)</f>
        <v>1</v>
      </c>
      <c r="Y12" s="42">
        <v>21</v>
      </c>
      <c r="Z12" s="43">
        <f>COUNTIF($I$2:$R$308,Y12)</f>
        <v>1</v>
      </c>
      <c r="AB12" s="42">
        <v>41</v>
      </c>
      <c r="AC12" s="43">
        <f>COUNTIF($I$2:$R$308,AB12)</f>
        <v>2</v>
      </c>
      <c r="AF12" s="57"/>
    </row>
    <row r="13" spans="1:34" x14ac:dyDescent="0.25">
      <c r="A13" s="19">
        <v>12</v>
      </c>
      <c r="B13" s="64" t="s">
        <v>36</v>
      </c>
      <c r="C13" s="20"/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6"/>
      <c r="S13" s="17">
        <f t="shared" si="0"/>
        <v>0</v>
      </c>
      <c r="T13" s="31"/>
      <c r="V13" s="42">
        <v>2</v>
      </c>
      <c r="W13" s="43">
        <f>COUNTIF($I$2:$R$308,V13)</f>
        <v>0</v>
      </c>
      <c r="Y13" s="42">
        <v>22</v>
      </c>
      <c r="Z13" s="43">
        <f t="shared" ref="Z13:Z31" si="2">COUNTIF($I$2:$R$308,Y13)</f>
        <v>1</v>
      </c>
      <c r="AB13" s="42">
        <v>42</v>
      </c>
      <c r="AC13" s="43">
        <f t="shared" ref="AC13:AC31" si="3">COUNTIF($I$2:$R$308,AB13)</f>
        <v>0</v>
      </c>
      <c r="AF13" s="57"/>
    </row>
    <row r="14" spans="1:34" x14ac:dyDescent="0.25">
      <c r="A14" s="19">
        <v>13</v>
      </c>
      <c r="B14" s="65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1</v>
      </c>
      <c r="Y14" s="42">
        <v>23</v>
      </c>
      <c r="Z14" s="43">
        <f t="shared" si="2"/>
        <v>2</v>
      </c>
      <c r="AB14" s="42">
        <v>43</v>
      </c>
      <c r="AC14" s="43">
        <f t="shared" si="3"/>
        <v>0</v>
      </c>
      <c r="AD14" s="1" t="s">
        <v>27</v>
      </c>
      <c r="AF14" s="57"/>
    </row>
    <row r="15" spans="1:34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0</v>
      </c>
      <c r="Y15" s="42">
        <v>24</v>
      </c>
      <c r="Z15" s="43">
        <f t="shared" si="2"/>
        <v>1</v>
      </c>
      <c r="AB15" s="42">
        <v>44</v>
      </c>
      <c r="AC15" s="43">
        <f t="shared" si="3"/>
        <v>0</v>
      </c>
      <c r="AF15" s="57"/>
    </row>
    <row r="16" spans="1:34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0</v>
      </c>
      <c r="Y16" s="42">
        <v>25</v>
      </c>
      <c r="Z16" s="43">
        <f t="shared" si="2"/>
        <v>2</v>
      </c>
      <c r="AB16" s="42">
        <v>45</v>
      </c>
      <c r="AC16" s="43">
        <f t="shared" si="3"/>
        <v>0</v>
      </c>
      <c r="AF16" s="57"/>
    </row>
    <row r="17" spans="1:34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0</v>
      </c>
      <c r="Y17" s="42">
        <v>26</v>
      </c>
      <c r="Z17" s="43">
        <f t="shared" si="2"/>
        <v>0</v>
      </c>
      <c r="AB17" s="42">
        <v>46</v>
      </c>
      <c r="AC17" s="43">
        <f t="shared" si="3"/>
        <v>0</v>
      </c>
      <c r="AF17" s="57"/>
      <c r="AH17" s="59"/>
    </row>
    <row r="18" spans="1:34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0</v>
      </c>
      <c r="Y18" s="42">
        <v>27</v>
      </c>
      <c r="Z18" s="43">
        <f t="shared" si="2"/>
        <v>0</v>
      </c>
      <c r="AB18" s="42">
        <v>47</v>
      </c>
      <c r="AC18" s="43">
        <f t="shared" si="3"/>
        <v>0</v>
      </c>
      <c r="AF18" s="57"/>
    </row>
    <row r="19" spans="1:34" x14ac:dyDescent="0.25">
      <c r="A19" s="19">
        <v>18</v>
      </c>
      <c r="B19" s="63" t="s">
        <v>18</v>
      </c>
      <c r="C19" s="20">
        <v>1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0</v>
      </c>
      <c r="Y19" s="42">
        <v>28</v>
      </c>
      <c r="Z19" s="43">
        <f t="shared" si="2"/>
        <v>1</v>
      </c>
      <c r="AB19" s="42">
        <v>48</v>
      </c>
      <c r="AC19" s="43">
        <f t="shared" si="3"/>
        <v>0</v>
      </c>
      <c r="AF19" s="57"/>
    </row>
    <row r="20" spans="1:34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0</v>
      </c>
      <c r="Y20" s="42">
        <v>29</v>
      </c>
      <c r="Z20" s="43">
        <f t="shared" si="2"/>
        <v>1</v>
      </c>
      <c r="AB20" s="42">
        <v>49</v>
      </c>
      <c r="AC20" s="43">
        <f t="shared" si="3"/>
        <v>1</v>
      </c>
      <c r="AF20" s="57"/>
    </row>
    <row r="21" spans="1:34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0</v>
      </c>
      <c r="Y21" s="42">
        <v>30</v>
      </c>
      <c r="Z21" s="43">
        <f t="shared" si="2"/>
        <v>1</v>
      </c>
      <c r="AB21" s="42">
        <v>50</v>
      </c>
      <c r="AC21" s="43">
        <f t="shared" si="3"/>
        <v>0</v>
      </c>
      <c r="AF21" s="57"/>
    </row>
    <row r="22" spans="1:34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2</v>
      </c>
      <c r="Y22" s="42">
        <v>31</v>
      </c>
      <c r="Z22" s="43">
        <f t="shared" si="2"/>
        <v>0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3" t="s">
        <v>12</v>
      </c>
      <c r="C23" s="20">
        <v>1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2</v>
      </c>
      <c r="Y23" s="42">
        <v>32</v>
      </c>
      <c r="Z23" s="43">
        <f t="shared" si="2"/>
        <v>0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2</v>
      </c>
      <c r="Y24" s="42">
        <v>33</v>
      </c>
      <c r="Z24" s="43">
        <f t="shared" si="2"/>
        <v>1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0</v>
      </c>
      <c r="Y25" s="42">
        <v>34</v>
      </c>
      <c r="Z25" s="43">
        <f t="shared" si="2"/>
        <v>2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0</v>
      </c>
      <c r="Y26" s="42">
        <v>35</v>
      </c>
      <c r="Z26" s="43">
        <f t="shared" si="2"/>
        <v>1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1</v>
      </c>
      <c r="Y27" s="42">
        <v>36</v>
      </c>
      <c r="Z27" s="43">
        <f t="shared" si="2"/>
        <v>1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0</v>
      </c>
      <c r="Y28" s="42">
        <v>37</v>
      </c>
      <c r="Z28" s="43">
        <f t="shared" si="2"/>
        <v>0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2</v>
      </c>
      <c r="Y29" s="42">
        <v>38</v>
      </c>
      <c r="Z29" s="43">
        <f t="shared" si="2"/>
        <v>0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0</v>
      </c>
      <c r="Y30" s="42">
        <v>39</v>
      </c>
      <c r="Z30" s="43">
        <f t="shared" si="2"/>
        <v>0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1</v>
      </c>
      <c r="Y31" s="42">
        <v>40</v>
      </c>
      <c r="Z31" s="43">
        <f t="shared" si="2"/>
        <v>0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8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8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C2:C23">
    <cfRule type="cellIs" dxfId="221" priority="1" operator="equal">
      <formula>0</formula>
    </cfRule>
  </conditionalFormatting>
  <conditionalFormatting sqref="F2:G201">
    <cfRule type="cellIs" dxfId="220" priority="3" operator="equal">
      <formula>$Y$3</formula>
    </cfRule>
    <cfRule type="cellIs" dxfId="219" priority="4" operator="equal">
      <formula>$Y$4</formula>
    </cfRule>
  </conditionalFormatting>
  <conditionalFormatting sqref="I24:N45">
    <cfRule type="cellIs" dxfId="218" priority="11" operator="equal">
      <formula>$AA$1</formula>
    </cfRule>
    <cfRule type="cellIs" dxfId="217" priority="12" operator="equal">
      <formula>$Z$1</formula>
    </cfRule>
    <cfRule type="cellIs" dxfId="216" priority="13" operator="equal">
      <formula>$Y$1</formula>
    </cfRule>
    <cfRule type="cellIs" dxfId="215" priority="14" operator="equal">
      <formula>$X$1</formula>
    </cfRule>
    <cfRule type="cellIs" dxfId="214" priority="15" operator="equal">
      <formula>$W$1</formula>
    </cfRule>
    <cfRule type="cellIs" dxfId="213" priority="16" operator="equal">
      <formula>$V$1</formula>
    </cfRule>
  </conditionalFormatting>
  <conditionalFormatting sqref="I2:R23">
    <cfRule type="cellIs" dxfId="212" priority="5" operator="equal">
      <formula>$AA$1</formula>
    </cfRule>
    <cfRule type="cellIs" dxfId="211" priority="6" operator="equal">
      <formula>$Z$1</formula>
    </cfRule>
    <cfRule type="cellIs" dxfId="210" priority="7" operator="equal">
      <formula>$Y$1</formula>
    </cfRule>
    <cfRule type="cellIs" dxfId="209" priority="8" operator="equal">
      <formula>$X$1</formula>
    </cfRule>
    <cfRule type="cellIs" dxfId="208" priority="9" operator="equal">
      <formula>$W$1</formula>
    </cfRule>
    <cfRule type="cellIs" dxfId="207" priority="10" operator="equal">
      <formula>$V$1</formula>
    </cfRule>
  </conditionalFormatting>
  <conditionalFormatting sqref="O24:R44 I45:R201">
    <cfRule type="cellIs" dxfId="206" priority="17" operator="equal">
      <formula>$AA$1</formula>
    </cfRule>
    <cfRule type="cellIs" dxfId="205" priority="18" operator="equal">
      <formula>$Z$1</formula>
    </cfRule>
    <cfRule type="cellIs" dxfId="204" priority="19" operator="equal">
      <formula>$Y$1</formula>
    </cfRule>
    <cfRule type="cellIs" dxfId="203" priority="20" operator="equal">
      <formula>$X$1</formula>
    </cfRule>
    <cfRule type="cellIs" dxfId="202" priority="21" operator="equal">
      <formula>$W$1</formula>
    </cfRule>
    <cfRule type="cellIs" dxfId="201" priority="22" operator="equal">
      <formula>$V$1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D81-579F-46EB-B0BB-B499FC36AB14}">
  <sheetPr>
    <tabColor theme="5"/>
  </sheetPr>
  <dimension ref="A1:CB201"/>
  <sheetViews>
    <sheetView zoomScale="85" zoomScaleNormal="85" workbookViewId="0">
      <selection activeCell="W4" sqref="W4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4.5703125" style="53" customWidth="1"/>
    <col min="15" max="15" width="3.5703125" style="53" bestFit="1" customWidth="1"/>
    <col min="16" max="16" width="2.5703125" style="53" bestFit="1" customWidth="1"/>
    <col min="17" max="17" width="11.140625" bestFit="1" customWidth="1"/>
    <col min="18" max="18" width="20.140625" bestFit="1" customWidth="1"/>
    <col min="19" max="19" width="8.28515625" style="1" bestFit="1" customWidth="1"/>
    <col min="20" max="20" width="11.7109375" style="1" bestFit="1" customWidth="1"/>
    <col min="21" max="21" width="9.42578125" style="1" customWidth="1"/>
    <col min="22" max="22" width="8.28515625" style="1" bestFit="1" customWidth="1"/>
    <col min="23" max="23" width="11.7109375" style="1" bestFit="1" customWidth="1"/>
    <col min="24" max="24" width="9.42578125" style="1"/>
    <col min="25" max="25" width="8.28515625" style="1" bestFit="1" customWidth="1"/>
    <col min="26" max="26" width="15.42578125" style="1" bestFit="1" customWidth="1"/>
    <col min="27" max="27" width="16.42578125" style="1" bestFit="1" customWidth="1"/>
    <col min="28" max="28" width="16.7109375" style="1" customWidth="1"/>
    <col min="29" max="29" width="12" style="58" customWidth="1"/>
    <col min="30" max="80" width="9.42578125" style="1"/>
  </cols>
  <sheetData>
    <row r="1" spans="1:31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6" t="s">
        <v>4</v>
      </c>
      <c r="G1" s="77"/>
      <c r="H1" s="77"/>
      <c r="I1" s="77"/>
      <c r="J1" s="77"/>
      <c r="K1" s="77"/>
      <c r="L1" s="77"/>
      <c r="M1" s="77"/>
      <c r="N1" s="77"/>
      <c r="O1" s="77"/>
      <c r="P1" s="4"/>
      <c r="Q1" s="5" t="s">
        <v>5</v>
      </c>
      <c r="R1" s="6" t="s">
        <v>6</v>
      </c>
      <c r="S1" s="7">
        <v>5</v>
      </c>
      <c r="T1" s="8">
        <v>16</v>
      </c>
      <c r="U1" s="8">
        <v>38</v>
      </c>
      <c r="V1" s="8">
        <v>42</v>
      </c>
      <c r="W1" s="8">
        <v>43</v>
      </c>
      <c r="X1" s="9">
        <v>48</v>
      </c>
      <c r="AC1" s="57"/>
    </row>
    <row r="2" spans="1:31" ht="15.75" thickBot="1" x14ac:dyDescent="0.3">
      <c r="A2" s="10">
        <v>1</v>
      </c>
      <c r="B2" s="63" t="s">
        <v>29</v>
      </c>
      <c r="C2" s="20">
        <v>1</v>
      </c>
      <c r="D2" s="13" t="str">
        <f>IF(P2&gt;3,"S","N")</f>
        <v>N</v>
      </c>
      <c r="E2" s="54"/>
      <c r="F2" s="14">
        <v>5</v>
      </c>
      <c r="G2" s="14">
        <v>8</v>
      </c>
      <c r="H2" s="14">
        <v>13</v>
      </c>
      <c r="I2" s="14">
        <v>45</v>
      </c>
      <c r="J2" s="14">
        <v>49</v>
      </c>
      <c r="K2" s="14">
        <v>52</v>
      </c>
      <c r="L2" s="14"/>
      <c r="M2" s="14"/>
      <c r="N2" s="15"/>
      <c r="O2" s="16"/>
      <c r="P2" s="17">
        <f t="shared" ref="P2:P64" si="0">SUM(COUNTIF(F2:O2,$S$1))+(COUNTIF(F2:O2,$T$1))+(COUNTIF(F2:O2,$U$1))+(COUNTIF(F2:O2,$V$1))+(COUNTIF(F2:O2,$W$1))+(COUNTIF(F2:O2,$X$1))</f>
        <v>1</v>
      </c>
      <c r="Q2" s="18">
        <v>25</v>
      </c>
      <c r="R2" s="1"/>
      <c r="AC2" s="57"/>
    </row>
    <row r="3" spans="1:31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IF(P3&gt;3,"S","N")</f>
        <v>N</v>
      </c>
      <c r="E3" s="54"/>
      <c r="F3" s="14">
        <v>6</v>
      </c>
      <c r="G3" s="14">
        <v>10</v>
      </c>
      <c r="H3" s="14">
        <v>16</v>
      </c>
      <c r="I3" s="14">
        <v>31</v>
      </c>
      <c r="J3" s="14">
        <v>40</v>
      </c>
      <c r="K3" s="14">
        <v>54</v>
      </c>
      <c r="L3" s="14"/>
      <c r="M3" s="14"/>
      <c r="N3" s="15"/>
      <c r="O3" s="16"/>
      <c r="P3" s="17">
        <f t="shared" si="0"/>
        <v>1</v>
      </c>
      <c r="Q3" s="21">
        <f>Q2*Q4</f>
        <v>650</v>
      </c>
      <c r="R3" s="22" t="s">
        <v>9</v>
      </c>
      <c r="S3" s="23">
        <f>COUNTIF(P:P,6)</f>
        <v>0</v>
      </c>
      <c r="AA3" s="18"/>
      <c r="AC3" s="57"/>
      <c r="AE3" s="59"/>
    </row>
    <row r="4" spans="1:31" ht="15.75" thickBot="1" x14ac:dyDescent="0.3">
      <c r="A4" s="19">
        <v>3</v>
      </c>
      <c r="B4" s="63" t="s">
        <v>31</v>
      </c>
      <c r="C4" s="20"/>
      <c r="D4" s="13" t="str">
        <f t="shared" si="1"/>
        <v>N</v>
      </c>
      <c r="E4" s="54"/>
      <c r="F4" s="14">
        <v>6</v>
      </c>
      <c r="G4" s="14">
        <v>9</v>
      </c>
      <c r="H4" s="14">
        <v>12</v>
      </c>
      <c r="I4" s="14">
        <v>18</v>
      </c>
      <c r="J4" s="14">
        <v>24</v>
      </c>
      <c r="K4" s="14">
        <v>27</v>
      </c>
      <c r="L4" s="14"/>
      <c r="M4" s="14"/>
      <c r="N4" s="15"/>
      <c r="O4" s="16"/>
      <c r="P4" s="17">
        <f t="shared" si="0"/>
        <v>0</v>
      </c>
      <c r="Q4" s="12">
        <f>SUM(C2:C201)</f>
        <v>26</v>
      </c>
      <c r="R4" s="25" t="s">
        <v>11</v>
      </c>
      <c r="S4" s="26">
        <f>COUNTIF(P:P,5)</f>
        <v>0</v>
      </c>
      <c r="AA4" s="31"/>
      <c r="AC4" s="57"/>
      <c r="AE4" s="59"/>
    </row>
    <row r="5" spans="1:31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>
        <v>6</v>
      </c>
      <c r="G5" s="14">
        <v>8</v>
      </c>
      <c r="H5" s="14">
        <v>14</v>
      </c>
      <c r="I5" s="14">
        <v>21</v>
      </c>
      <c r="J5" s="14">
        <v>35</v>
      </c>
      <c r="K5" s="14">
        <v>40</v>
      </c>
      <c r="L5" s="14"/>
      <c r="M5" s="14"/>
      <c r="N5" s="15"/>
      <c r="O5" s="16"/>
      <c r="P5" s="17">
        <f t="shared" si="0"/>
        <v>0</v>
      </c>
      <c r="Q5" s="24"/>
      <c r="R5" s="27" t="s">
        <v>13</v>
      </c>
      <c r="S5" s="28">
        <f>COUNTIF(P:P,4)</f>
        <v>0</v>
      </c>
      <c r="AC5" s="57"/>
      <c r="AE5" s="59"/>
    </row>
    <row r="6" spans="1:31" ht="15.75" thickBot="1" x14ac:dyDescent="0.3">
      <c r="A6" s="19">
        <v>5</v>
      </c>
      <c r="B6" s="63" t="s">
        <v>14</v>
      </c>
      <c r="C6" s="20"/>
      <c r="D6" s="13" t="str">
        <f t="shared" si="1"/>
        <v>N</v>
      </c>
      <c r="E6" s="54"/>
      <c r="F6" s="14">
        <v>34</v>
      </c>
      <c r="G6" s="14">
        <v>38</v>
      </c>
      <c r="H6" s="14">
        <v>42</v>
      </c>
      <c r="I6" s="14">
        <v>49</v>
      </c>
      <c r="J6" s="14">
        <v>51</v>
      </c>
      <c r="K6" s="14">
        <v>58</v>
      </c>
      <c r="L6" s="14"/>
      <c r="M6" s="14"/>
      <c r="N6" s="15"/>
      <c r="O6" s="16"/>
      <c r="P6" s="17">
        <f t="shared" si="0"/>
        <v>2</v>
      </c>
      <c r="Q6" s="24"/>
      <c r="R6" s="29" t="s">
        <v>15</v>
      </c>
      <c r="S6" s="30">
        <f>COUNTIF(P:P,3)</f>
        <v>0</v>
      </c>
      <c r="AC6" s="57"/>
      <c r="AE6" s="59"/>
    </row>
    <row r="7" spans="1:31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14"/>
      <c r="I7" s="14"/>
      <c r="J7" s="14"/>
      <c r="K7" s="14"/>
      <c r="L7" s="14"/>
      <c r="M7" s="14"/>
      <c r="N7" s="15"/>
      <c r="O7" s="16"/>
      <c r="P7" s="17">
        <f t="shared" si="0"/>
        <v>0</v>
      </c>
      <c r="Q7" s="31"/>
      <c r="R7" s="32" t="s">
        <v>17</v>
      </c>
      <c r="S7" s="33">
        <f>COUNTIF(P:P,2)</f>
        <v>1</v>
      </c>
      <c r="AC7" s="57"/>
      <c r="AE7" s="59"/>
    </row>
    <row r="8" spans="1:31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14"/>
      <c r="I8" s="14"/>
      <c r="J8" s="14"/>
      <c r="K8" s="14"/>
      <c r="L8" s="14"/>
      <c r="M8" s="14"/>
      <c r="N8" s="15"/>
      <c r="O8" s="16"/>
      <c r="P8" s="17">
        <f t="shared" si="0"/>
        <v>0</v>
      </c>
      <c r="Q8" s="31"/>
      <c r="R8" s="34" t="s">
        <v>19</v>
      </c>
      <c r="S8" s="35">
        <f>COUNTIF(P:P,1)</f>
        <v>2</v>
      </c>
      <c r="AC8" s="57"/>
      <c r="AE8" s="59"/>
    </row>
    <row r="9" spans="1:31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14"/>
      <c r="I9" s="14"/>
      <c r="J9" s="14"/>
      <c r="K9" s="14"/>
      <c r="L9" s="14"/>
      <c r="M9" s="14"/>
      <c r="N9" s="15"/>
      <c r="O9" s="16"/>
      <c r="P9" s="17">
        <f t="shared" si="0"/>
        <v>0</v>
      </c>
      <c r="Q9" s="31"/>
      <c r="R9" s="37" t="s">
        <v>21</v>
      </c>
      <c r="S9" s="35">
        <f>COUNTIF(P:P,0)</f>
        <v>196</v>
      </c>
      <c r="AC9" s="57"/>
      <c r="AE9" s="59"/>
    </row>
    <row r="10" spans="1:31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14"/>
      <c r="I10" s="14"/>
      <c r="J10" s="14"/>
      <c r="K10" s="14"/>
      <c r="L10" s="14"/>
      <c r="M10" s="14"/>
      <c r="N10" s="15"/>
      <c r="O10" s="16"/>
      <c r="P10" s="17">
        <f t="shared" si="0"/>
        <v>0</v>
      </c>
      <c r="Q10" s="31"/>
      <c r="AC10" s="57"/>
      <c r="AE10" s="59"/>
    </row>
    <row r="11" spans="1:31" ht="15.75" thickBot="1" x14ac:dyDescent="0.3">
      <c r="A11" s="19">
        <v>10</v>
      </c>
      <c r="B11" s="63" t="s">
        <v>26</v>
      </c>
      <c r="C11" s="20">
        <v>1</v>
      </c>
      <c r="D11" s="13" t="str">
        <f t="shared" si="1"/>
        <v>N</v>
      </c>
      <c r="E11" s="54"/>
      <c r="F11" s="14"/>
      <c r="G11" s="14"/>
      <c r="H11" s="14"/>
      <c r="I11" s="14"/>
      <c r="J11" s="14"/>
      <c r="K11" s="14"/>
      <c r="L11" s="14"/>
      <c r="M11" s="14"/>
      <c r="N11" s="15"/>
      <c r="O11" s="16"/>
      <c r="P11" s="17">
        <f t="shared" si="0"/>
        <v>0</v>
      </c>
      <c r="Q11" s="31"/>
      <c r="S11" s="38" t="s">
        <v>23</v>
      </c>
      <c r="T11" s="39" t="s">
        <v>24</v>
      </c>
      <c r="V11" s="38" t="s">
        <v>23</v>
      </c>
      <c r="W11" s="39" t="s">
        <v>24</v>
      </c>
      <c r="Y11" s="38" t="s">
        <v>23</v>
      </c>
      <c r="Z11" s="39" t="s">
        <v>24</v>
      </c>
      <c r="AC11" s="57"/>
      <c r="AE11" s="59"/>
    </row>
    <row r="12" spans="1:31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14"/>
      <c r="I12" s="14"/>
      <c r="J12" s="14"/>
      <c r="K12" s="14"/>
      <c r="L12" s="14"/>
      <c r="M12" s="14"/>
      <c r="N12" s="15"/>
      <c r="O12" s="16"/>
      <c r="P12" s="17">
        <f t="shared" si="0"/>
        <v>0</v>
      </c>
      <c r="Q12" s="31"/>
      <c r="S12" s="40">
        <v>1</v>
      </c>
      <c r="T12" s="41">
        <f>COUNTIF($F$2:$O$308,S12)</f>
        <v>0</v>
      </c>
      <c r="V12" s="42">
        <v>21</v>
      </c>
      <c r="W12" s="43">
        <f>COUNTIF($F$2:$O$308,V12)</f>
        <v>1</v>
      </c>
      <c r="Y12" s="42">
        <v>41</v>
      </c>
      <c r="Z12" s="43">
        <f>COUNTIF($F$2:$O$308,Y12)</f>
        <v>0</v>
      </c>
      <c r="AC12" s="57"/>
    </row>
    <row r="13" spans="1:31" x14ac:dyDescent="0.25">
      <c r="A13" s="19">
        <v>12</v>
      </c>
      <c r="B13" s="64" t="s">
        <v>36</v>
      </c>
      <c r="C13" s="20"/>
      <c r="D13" s="13" t="str">
        <f t="shared" si="1"/>
        <v>N</v>
      </c>
      <c r="E13" s="54"/>
      <c r="F13" s="14"/>
      <c r="G13" s="14"/>
      <c r="H13" s="14"/>
      <c r="I13" s="14"/>
      <c r="J13" s="14"/>
      <c r="K13" s="14"/>
      <c r="L13" s="14"/>
      <c r="M13" s="14"/>
      <c r="N13" s="15"/>
      <c r="O13" s="16"/>
      <c r="P13" s="17">
        <f t="shared" si="0"/>
        <v>0</v>
      </c>
      <c r="Q13" s="31"/>
      <c r="S13" s="42">
        <v>2</v>
      </c>
      <c r="T13" s="43">
        <f>COUNTIF($F$2:$O$308,S13)</f>
        <v>0</v>
      </c>
      <c r="V13" s="42">
        <v>22</v>
      </c>
      <c r="W13" s="43">
        <f t="shared" ref="W13:W31" si="2">COUNTIF($F$2:$O$308,V13)</f>
        <v>0</v>
      </c>
      <c r="Y13" s="42">
        <v>42</v>
      </c>
      <c r="Z13" s="43">
        <f t="shared" ref="Z13:Z31" si="3">COUNTIF($F$2:$O$308,Y13)</f>
        <v>1</v>
      </c>
      <c r="AC13" s="57"/>
    </row>
    <row r="14" spans="1:31" x14ac:dyDescent="0.25">
      <c r="A14" s="19">
        <v>13</v>
      </c>
      <c r="B14" s="65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14"/>
      <c r="I14" s="14"/>
      <c r="J14" s="14"/>
      <c r="K14" s="14"/>
      <c r="L14" s="14"/>
      <c r="M14" s="14"/>
      <c r="N14" s="15"/>
      <c r="O14" s="16"/>
      <c r="P14" s="17">
        <f t="shared" si="0"/>
        <v>0</v>
      </c>
      <c r="Q14" s="31"/>
      <c r="S14" s="42">
        <v>3</v>
      </c>
      <c r="T14" s="43">
        <f t="shared" ref="T14:T31" si="4">COUNTIF($F$2:$O$308,S14)</f>
        <v>0</v>
      </c>
      <c r="V14" s="42">
        <v>23</v>
      </c>
      <c r="W14" s="43">
        <f t="shared" si="2"/>
        <v>0</v>
      </c>
      <c r="Y14" s="42">
        <v>43</v>
      </c>
      <c r="Z14" s="43">
        <f t="shared" si="3"/>
        <v>0</v>
      </c>
      <c r="AA14" s="1" t="s">
        <v>27</v>
      </c>
      <c r="AC14" s="57"/>
    </row>
    <row r="15" spans="1:31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14"/>
      <c r="I15" s="14"/>
      <c r="J15" s="14"/>
      <c r="K15" s="14"/>
      <c r="L15" s="14"/>
      <c r="M15" s="14"/>
      <c r="N15" s="15"/>
      <c r="O15" s="16"/>
      <c r="P15" s="17">
        <f t="shared" si="0"/>
        <v>0</v>
      </c>
      <c r="Q15" s="31"/>
      <c r="S15" s="42">
        <v>4</v>
      </c>
      <c r="T15" s="43">
        <f t="shared" si="4"/>
        <v>0</v>
      </c>
      <c r="V15" s="42">
        <v>24</v>
      </c>
      <c r="W15" s="43">
        <f t="shared" si="2"/>
        <v>1</v>
      </c>
      <c r="Y15" s="42">
        <v>44</v>
      </c>
      <c r="Z15" s="43">
        <f t="shared" si="3"/>
        <v>0</v>
      </c>
      <c r="AC15" s="57"/>
    </row>
    <row r="16" spans="1:31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14"/>
      <c r="I16" s="14"/>
      <c r="J16" s="14"/>
      <c r="K16" s="14"/>
      <c r="L16" s="14"/>
      <c r="M16" s="14"/>
      <c r="N16" s="15"/>
      <c r="O16" s="16"/>
      <c r="P16" s="17">
        <f t="shared" si="0"/>
        <v>0</v>
      </c>
      <c r="Q16" s="31"/>
      <c r="S16" s="42">
        <v>5</v>
      </c>
      <c r="T16" s="43">
        <f t="shared" si="4"/>
        <v>1</v>
      </c>
      <c r="V16" s="42">
        <v>25</v>
      </c>
      <c r="W16" s="43">
        <f t="shared" si="2"/>
        <v>0</v>
      </c>
      <c r="Y16" s="42">
        <v>45</v>
      </c>
      <c r="Z16" s="43">
        <f t="shared" si="3"/>
        <v>1</v>
      </c>
      <c r="AC16" s="57"/>
    </row>
    <row r="17" spans="1:31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14"/>
      <c r="I17" s="14"/>
      <c r="J17" s="14"/>
      <c r="K17" s="14"/>
      <c r="L17" s="14"/>
      <c r="M17" s="14"/>
      <c r="N17" s="15"/>
      <c r="O17" s="16"/>
      <c r="P17" s="17">
        <f t="shared" si="0"/>
        <v>0</v>
      </c>
      <c r="Q17" s="31"/>
      <c r="S17" s="42">
        <v>6</v>
      </c>
      <c r="T17" s="43">
        <f t="shared" si="4"/>
        <v>3</v>
      </c>
      <c r="V17" s="42">
        <v>26</v>
      </c>
      <c r="W17" s="43">
        <f t="shared" si="2"/>
        <v>0</v>
      </c>
      <c r="Y17" s="42">
        <v>46</v>
      </c>
      <c r="Z17" s="43">
        <f t="shared" si="3"/>
        <v>0</v>
      </c>
      <c r="AC17" s="57"/>
      <c r="AE17" s="59"/>
    </row>
    <row r="18" spans="1:31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14"/>
      <c r="I18" s="14"/>
      <c r="J18" s="14"/>
      <c r="K18" s="14"/>
      <c r="L18" s="14"/>
      <c r="M18" s="14"/>
      <c r="N18" s="15"/>
      <c r="O18" s="16"/>
      <c r="P18" s="17">
        <f t="shared" si="0"/>
        <v>0</v>
      </c>
      <c r="Q18" s="31"/>
      <c r="S18" s="42">
        <v>7</v>
      </c>
      <c r="T18" s="43">
        <f t="shared" si="4"/>
        <v>0</v>
      </c>
      <c r="V18" s="42">
        <v>27</v>
      </c>
      <c r="W18" s="43">
        <f t="shared" si="2"/>
        <v>1</v>
      </c>
      <c r="Y18" s="42">
        <v>47</v>
      </c>
      <c r="Z18" s="43">
        <f t="shared" si="3"/>
        <v>0</v>
      </c>
      <c r="AC18" s="57"/>
    </row>
    <row r="19" spans="1:31" x14ac:dyDescent="0.25">
      <c r="A19" s="19">
        <v>18</v>
      </c>
      <c r="B19" s="63" t="s">
        <v>18</v>
      </c>
      <c r="C19" s="20">
        <v>1</v>
      </c>
      <c r="D19" s="13" t="str">
        <f t="shared" si="1"/>
        <v>N</v>
      </c>
      <c r="E19" s="54"/>
      <c r="F19" s="14"/>
      <c r="G19" s="14"/>
      <c r="H19" s="14"/>
      <c r="I19" s="14"/>
      <c r="J19" s="14"/>
      <c r="K19" s="14"/>
      <c r="L19" s="14"/>
      <c r="M19" s="14"/>
      <c r="N19" s="15"/>
      <c r="O19" s="16"/>
      <c r="P19" s="17">
        <f t="shared" si="0"/>
        <v>0</v>
      </c>
      <c r="Q19" s="31"/>
      <c r="S19" s="42">
        <v>8</v>
      </c>
      <c r="T19" s="43">
        <f t="shared" si="4"/>
        <v>2</v>
      </c>
      <c r="V19" s="42">
        <v>28</v>
      </c>
      <c r="W19" s="43">
        <f t="shared" si="2"/>
        <v>0</v>
      </c>
      <c r="Y19" s="42">
        <v>48</v>
      </c>
      <c r="Z19" s="43">
        <f t="shared" si="3"/>
        <v>0</v>
      </c>
      <c r="AC19" s="57"/>
    </row>
    <row r="20" spans="1:31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14"/>
      <c r="I20" s="14"/>
      <c r="J20" s="14"/>
      <c r="K20" s="14"/>
      <c r="L20" s="14"/>
      <c r="M20" s="14"/>
      <c r="N20" s="15"/>
      <c r="O20" s="16"/>
      <c r="P20" s="17">
        <f t="shared" si="0"/>
        <v>0</v>
      </c>
      <c r="Q20" s="31"/>
      <c r="S20" s="42">
        <v>9</v>
      </c>
      <c r="T20" s="43">
        <f t="shared" si="4"/>
        <v>1</v>
      </c>
      <c r="V20" s="42">
        <v>29</v>
      </c>
      <c r="W20" s="43">
        <f t="shared" si="2"/>
        <v>0</v>
      </c>
      <c r="Y20" s="42">
        <v>49</v>
      </c>
      <c r="Z20" s="43">
        <f t="shared" si="3"/>
        <v>2</v>
      </c>
      <c r="AC20" s="57"/>
    </row>
    <row r="21" spans="1:31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14"/>
      <c r="I21" s="14"/>
      <c r="J21" s="14"/>
      <c r="K21" s="14"/>
      <c r="L21" s="14"/>
      <c r="M21" s="14"/>
      <c r="N21" s="15"/>
      <c r="O21" s="16"/>
      <c r="P21" s="17">
        <f t="shared" si="0"/>
        <v>0</v>
      </c>
      <c r="S21" s="42">
        <v>10</v>
      </c>
      <c r="T21" s="43">
        <f t="shared" si="4"/>
        <v>1</v>
      </c>
      <c r="V21" s="42">
        <v>30</v>
      </c>
      <c r="W21" s="43">
        <f t="shared" si="2"/>
        <v>0</v>
      </c>
      <c r="Y21" s="42">
        <v>50</v>
      </c>
      <c r="Z21" s="43">
        <f t="shared" si="3"/>
        <v>0</v>
      </c>
      <c r="AC21" s="57"/>
    </row>
    <row r="22" spans="1:31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14"/>
      <c r="I22" s="14"/>
      <c r="J22" s="14"/>
      <c r="K22" s="14"/>
      <c r="L22" s="14"/>
      <c r="M22" s="14"/>
      <c r="N22" s="15"/>
      <c r="O22" s="16"/>
      <c r="P22" s="17">
        <f t="shared" si="0"/>
        <v>0</v>
      </c>
      <c r="S22" s="42">
        <v>11</v>
      </c>
      <c r="T22" s="43">
        <f t="shared" si="4"/>
        <v>0</v>
      </c>
      <c r="V22" s="42">
        <v>31</v>
      </c>
      <c r="W22" s="43">
        <f t="shared" si="2"/>
        <v>1</v>
      </c>
      <c r="Y22" s="42">
        <v>51</v>
      </c>
      <c r="Z22" s="43">
        <f t="shared" si="3"/>
        <v>1</v>
      </c>
      <c r="AC22" s="57"/>
    </row>
    <row r="23" spans="1:31" ht="15.75" thickBot="1" x14ac:dyDescent="0.3">
      <c r="A23" s="19">
        <v>22</v>
      </c>
      <c r="B23" s="63" t="s">
        <v>12</v>
      </c>
      <c r="C23" s="20">
        <v>1</v>
      </c>
      <c r="D23" s="13" t="str">
        <f t="shared" si="1"/>
        <v>N</v>
      </c>
      <c r="E23" s="54"/>
      <c r="F23" s="14"/>
      <c r="G23" s="14"/>
      <c r="H23" s="14"/>
      <c r="I23" s="14"/>
      <c r="J23" s="14"/>
      <c r="K23" s="14"/>
      <c r="L23" s="14"/>
      <c r="M23" s="14"/>
      <c r="N23" s="15"/>
      <c r="O23" s="16"/>
      <c r="P23" s="17">
        <f t="shared" si="0"/>
        <v>0</v>
      </c>
      <c r="S23" s="42">
        <v>12</v>
      </c>
      <c r="T23" s="43">
        <f t="shared" si="4"/>
        <v>1</v>
      </c>
      <c r="V23" s="42">
        <v>32</v>
      </c>
      <c r="W23" s="43">
        <f t="shared" si="2"/>
        <v>0</v>
      </c>
      <c r="Y23" s="42">
        <v>52</v>
      </c>
      <c r="Z23" s="43">
        <f t="shared" si="3"/>
        <v>1</v>
      </c>
      <c r="AC23" s="57"/>
    </row>
    <row r="24" spans="1:31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14"/>
      <c r="I24" s="14"/>
      <c r="J24" s="14"/>
      <c r="K24" s="14"/>
      <c r="L24" s="14"/>
      <c r="M24" s="14"/>
      <c r="N24" s="15"/>
      <c r="O24" s="16"/>
      <c r="P24" s="17">
        <f t="shared" si="0"/>
        <v>0</v>
      </c>
      <c r="S24" s="42">
        <v>13</v>
      </c>
      <c r="T24" s="43">
        <f t="shared" si="4"/>
        <v>1</v>
      </c>
      <c r="V24" s="42">
        <v>33</v>
      </c>
      <c r="W24" s="43">
        <f t="shared" si="2"/>
        <v>0</v>
      </c>
      <c r="Y24" s="42">
        <v>53</v>
      </c>
      <c r="Z24" s="43">
        <f t="shared" si="3"/>
        <v>0</v>
      </c>
      <c r="AC24" s="57"/>
    </row>
    <row r="25" spans="1:31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14"/>
      <c r="I25" s="14"/>
      <c r="J25" s="14"/>
      <c r="K25" s="14"/>
      <c r="L25" s="14"/>
      <c r="M25" s="14"/>
      <c r="N25" s="15"/>
      <c r="O25" s="16"/>
      <c r="P25" s="17">
        <f t="shared" si="0"/>
        <v>0</v>
      </c>
      <c r="S25" s="42">
        <v>14</v>
      </c>
      <c r="T25" s="43">
        <f t="shared" si="4"/>
        <v>1</v>
      </c>
      <c r="V25" s="42">
        <v>34</v>
      </c>
      <c r="W25" s="43">
        <f t="shared" si="2"/>
        <v>1</v>
      </c>
      <c r="Y25" s="42">
        <v>54</v>
      </c>
      <c r="Z25" s="43">
        <f t="shared" si="3"/>
        <v>1</v>
      </c>
      <c r="AC25" s="57"/>
    </row>
    <row r="26" spans="1:31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14"/>
      <c r="I26" s="14"/>
      <c r="J26" s="14"/>
      <c r="K26" s="14"/>
      <c r="L26" s="14"/>
      <c r="M26" s="14"/>
      <c r="N26" s="15"/>
      <c r="O26" s="16"/>
      <c r="P26" s="17">
        <f t="shared" si="0"/>
        <v>0</v>
      </c>
      <c r="S26" s="42">
        <v>15</v>
      </c>
      <c r="T26" s="43">
        <f t="shared" si="4"/>
        <v>0</v>
      </c>
      <c r="V26" s="42">
        <v>35</v>
      </c>
      <c r="W26" s="43">
        <f t="shared" si="2"/>
        <v>1</v>
      </c>
      <c r="Y26" s="42">
        <v>55</v>
      </c>
      <c r="Z26" s="43">
        <f t="shared" si="3"/>
        <v>0</v>
      </c>
      <c r="AC26" s="57"/>
    </row>
    <row r="27" spans="1:31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14"/>
      <c r="I27" s="14"/>
      <c r="J27" s="14"/>
      <c r="K27" s="14"/>
      <c r="L27" s="14"/>
      <c r="M27" s="14"/>
      <c r="N27" s="15"/>
      <c r="O27" s="16"/>
      <c r="P27" s="17">
        <f t="shared" si="0"/>
        <v>0</v>
      </c>
      <c r="S27" s="42">
        <v>16</v>
      </c>
      <c r="T27" s="43">
        <f t="shared" si="4"/>
        <v>1</v>
      </c>
      <c r="V27" s="42">
        <v>36</v>
      </c>
      <c r="W27" s="43">
        <f t="shared" si="2"/>
        <v>0</v>
      </c>
      <c r="Y27" s="42">
        <v>56</v>
      </c>
      <c r="Z27" s="43">
        <f t="shared" si="3"/>
        <v>0</v>
      </c>
      <c r="AC27" s="57"/>
    </row>
    <row r="28" spans="1:31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14"/>
      <c r="I28" s="14"/>
      <c r="J28" s="14"/>
      <c r="K28" s="14"/>
      <c r="L28" s="14"/>
      <c r="M28" s="14"/>
      <c r="N28" s="15"/>
      <c r="O28" s="16"/>
      <c r="P28" s="17">
        <f t="shared" si="0"/>
        <v>0</v>
      </c>
      <c r="S28" s="42">
        <v>17</v>
      </c>
      <c r="T28" s="43">
        <f t="shared" si="4"/>
        <v>0</v>
      </c>
      <c r="V28" s="42">
        <v>37</v>
      </c>
      <c r="W28" s="43">
        <f t="shared" si="2"/>
        <v>0</v>
      </c>
      <c r="Y28" s="42">
        <v>57</v>
      </c>
      <c r="Z28" s="43">
        <f t="shared" si="3"/>
        <v>0</v>
      </c>
      <c r="AC28" s="57"/>
    </row>
    <row r="29" spans="1:31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14"/>
      <c r="I29" s="14"/>
      <c r="J29" s="14"/>
      <c r="K29" s="14"/>
      <c r="L29" s="14"/>
      <c r="M29" s="14"/>
      <c r="N29" s="15"/>
      <c r="O29" s="16"/>
      <c r="P29" s="17">
        <f t="shared" si="0"/>
        <v>0</v>
      </c>
      <c r="S29" s="42">
        <v>18</v>
      </c>
      <c r="T29" s="43">
        <f t="shared" si="4"/>
        <v>1</v>
      </c>
      <c r="V29" s="42">
        <v>38</v>
      </c>
      <c r="W29" s="43">
        <f t="shared" si="2"/>
        <v>1</v>
      </c>
      <c r="Y29" s="42">
        <v>58</v>
      </c>
      <c r="Z29" s="43">
        <f t="shared" si="3"/>
        <v>1</v>
      </c>
      <c r="AC29" s="57"/>
    </row>
    <row r="30" spans="1:31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14"/>
      <c r="I30" s="14"/>
      <c r="J30" s="14"/>
      <c r="K30" s="14"/>
      <c r="L30" s="14"/>
      <c r="M30" s="14"/>
      <c r="N30" s="15"/>
      <c r="O30" s="16"/>
      <c r="P30" s="17">
        <f t="shared" si="0"/>
        <v>0</v>
      </c>
      <c r="S30" s="42">
        <v>19</v>
      </c>
      <c r="T30" s="43">
        <f t="shared" si="4"/>
        <v>0</v>
      </c>
      <c r="V30" s="42">
        <v>39</v>
      </c>
      <c r="W30" s="43">
        <f t="shared" si="2"/>
        <v>0</v>
      </c>
      <c r="Y30" s="42">
        <v>59</v>
      </c>
      <c r="Z30" s="43">
        <f t="shared" si="3"/>
        <v>0</v>
      </c>
      <c r="AC30" s="57"/>
    </row>
    <row r="31" spans="1:31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14"/>
      <c r="I31" s="14"/>
      <c r="J31" s="14"/>
      <c r="K31" s="14"/>
      <c r="L31" s="14"/>
      <c r="M31" s="14"/>
      <c r="N31" s="15"/>
      <c r="O31" s="16"/>
      <c r="P31" s="17">
        <f t="shared" si="0"/>
        <v>0</v>
      </c>
      <c r="S31" s="42">
        <v>20</v>
      </c>
      <c r="T31" s="43">
        <f t="shared" si="4"/>
        <v>0</v>
      </c>
      <c r="V31" s="42">
        <v>40</v>
      </c>
      <c r="W31" s="43">
        <f t="shared" si="2"/>
        <v>2</v>
      </c>
      <c r="Y31" s="42">
        <v>60</v>
      </c>
      <c r="Z31" s="43">
        <f t="shared" si="3"/>
        <v>0</v>
      </c>
      <c r="AC31" s="57"/>
    </row>
    <row r="32" spans="1:31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14"/>
      <c r="I32" s="14"/>
      <c r="J32" s="14"/>
      <c r="K32" s="14"/>
      <c r="L32" s="14"/>
      <c r="M32" s="14"/>
      <c r="N32" s="15"/>
      <c r="O32" s="16"/>
      <c r="P32" s="17">
        <f t="shared" si="0"/>
        <v>0</v>
      </c>
      <c r="AC32" s="57"/>
    </row>
    <row r="33" spans="1:29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14"/>
      <c r="I33" s="14"/>
      <c r="J33" s="14"/>
      <c r="K33" s="14"/>
      <c r="L33" s="14"/>
      <c r="M33" s="14"/>
      <c r="N33" s="15"/>
      <c r="O33" s="16"/>
      <c r="P33" s="17">
        <f t="shared" si="0"/>
        <v>0</v>
      </c>
      <c r="AC33" s="57"/>
    </row>
    <row r="34" spans="1:29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14"/>
      <c r="I34" s="14"/>
      <c r="J34" s="14"/>
      <c r="K34" s="14"/>
      <c r="L34" s="14"/>
      <c r="M34" s="14"/>
      <c r="N34" s="15"/>
      <c r="O34" s="16"/>
      <c r="P34" s="17">
        <f t="shared" si="0"/>
        <v>0</v>
      </c>
      <c r="AC34" s="57"/>
    </row>
    <row r="35" spans="1:29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14"/>
      <c r="I35" s="14"/>
      <c r="J35" s="14"/>
      <c r="K35" s="14"/>
      <c r="L35" s="14"/>
      <c r="M35" s="14"/>
      <c r="N35" s="15"/>
      <c r="O35" s="16"/>
      <c r="P35" s="17">
        <f t="shared" si="0"/>
        <v>0</v>
      </c>
      <c r="AC35" s="57"/>
    </row>
    <row r="36" spans="1:29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14"/>
      <c r="I36" s="14"/>
      <c r="J36" s="14"/>
      <c r="K36" s="14"/>
      <c r="L36" s="14"/>
      <c r="M36" s="14"/>
      <c r="N36" s="15"/>
      <c r="O36" s="16"/>
      <c r="P36" s="17">
        <f t="shared" si="0"/>
        <v>0</v>
      </c>
      <c r="AC36" s="57"/>
    </row>
    <row r="37" spans="1:29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14"/>
      <c r="I37" s="14"/>
      <c r="J37" s="14"/>
      <c r="K37" s="14"/>
      <c r="L37" s="14"/>
      <c r="M37" s="14"/>
      <c r="N37" s="15"/>
      <c r="O37" s="16"/>
      <c r="P37" s="17">
        <f t="shared" si="0"/>
        <v>0</v>
      </c>
      <c r="AC37" s="57"/>
    </row>
    <row r="38" spans="1:29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14"/>
      <c r="I38" s="14"/>
      <c r="J38" s="14"/>
      <c r="K38" s="14"/>
      <c r="L38" s="14"/>
      <c r="M38" s="14"/>
      <c r="N38" s="15"/>
      <c r="O38" s="16"/>
      <c r="P38" s="17">
        <f t="shared" si="0"/>
        <v>0</v>
      </c>
      <c r="AC38" s="57"/>
    </row>
    <row r="39" spans="1:29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14"/>
      <c r="I39" s="14"/>
      <c r="J39" s="14"/>
      <c r="K39" s="14"/>
      <c r="L39" s="14"/>
      <c r="M39" s="14"/>
      <c r="N39" s="15"/>
      <c r="O39" s="16"/>
      <c r="P39" s="17">
        <f t="shared" si="0"/>
        <v>0</v>
      </c>
      <c r="AC39" s="57"/>
    </row>
    <row r="40" spans="1:29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14"/>
      <c r="I40" s="14"/>
      <c r="J40" s="14"/>
      <c r="K40" s="14"/>
      <c r="L40" s="14"/>
      <c r="M40" s="14"/>
      <c r="N40" s="15"/>
      <c r="O40" s="16"/>
      <c r="P40" s="17">
        <f t="shared" si="0"/>
        <v>0</v>
      </c>
      <c r="AC40" s="57"/>
    </row>
    <row r="41" spans="1:29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14"/>
      <c r="I41" s="14"/>
      <c r="J41" s="14"/>
      <c r="K41" s="14"/>
      <c r="L41" s="14"/>
      <c r="M41" s="14"/>
      <c r="N41" s="15"/>
      <c r="O41" s="16"/>
      <c r="P41" s="17">
        <f t="shared" si="0"/>
        <v>0</v>
      </c>
      <c r="AC41" s="57"/>
    </row>
    <row r="42" spans="1:29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14"/>
      <c r="I42" s="14"/>
      <c r="J42" s="14"/>
      <c r="K42" s="14"/>
      <c r="L42" s="14"/>
      <c r="M42" s="14"/>
      <c r="N42" s="15"/>
      <c r="O42" s="16"/>
      <c r="P42" s="17">
        <f t="shared" si="0"/>
        <v>0</v>
      </c>
      <c r="AC42" s="57"/>
    </row>
    <row r="43" spans="1:29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14"/>
      <c r="I43" s="14"/>
      <c r="J43" s="14"/>
      <c r="K43" s="14"/>
      <c r="L43" s="14"/>
      <c r="M43" s="14"/>
      <c r="N43" s="15"/>
      <c r="O43" s="16"/>
      <c r="P43" s="17">
        <f t="shared" si="0"/>
        <v>0</v>
      </c>
      <c r="AC43" s="57"/>
    </row>
    <row r="44" spans="1:29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14"/>
      <c r="I44" s="14"/>
      <c r="J44" s="14"/>
      <c r="K44" s="14"/>
      <c r="L44" s="14"/>
      <c r="M44" s="14"/>
      <c r="N44" s="15"/>
      <c r="O44" s="16"/>
      <c r="P44" s="17">
        <f t="shared" si="0"/>
        <v>0</v>
      </c>
    </row>
    <row r="45" spans="1:29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14"/>
      <c r="I45" s="14"/>
      <c r="J45" s="14"/>
      <c r="K45" s="14"/>
      <c r="L45" s="14"/>
      <c r="M45" s="14"/>
      <c r="N45" s="15"/>
      <c r="O45" s="16"/>
      <c r="P45" s="17">
        <f t="shared" si="0"/>
        <v>0</v>
      </c>
    </row>
    <row r="46" spans="1:29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14"/>
      <c r="I46" s="14"/>
      <c r="J46" s="14"/>
      <c r="K46" s="14"/>
      <c r="L46" s="14"/>
      <c r="M46" s="14"/>
      <c r="N46" s="15"/>
      <c r="O46" s="16"/>
      <c r="P46" s="17">
        <f t="shared" si="0"/>
        <v>0</v>
      </c>
    </row>
    <row r="47" spans="1:29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14"/>
      <c r="I47" s="14"/>
      <c r="J47" s="14"/>
      <c r="K47" s="14"/>
      <c r="L47" s="14"/>
      <c r="M47" s="14"/>
      <c r="N47" s="15"/>
      <c r="O47" s="16"/>
      <c r="P47" s="17">
        <f t="shared" si="0"/>
        <v>0</v>
      </c>
    </row>
    <row r="48" spans="1:29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14"/>
      <c r="I48" s="14"/>
      <c r="J48" s="14"/>
      <c r="K48" s="14"/>
      <c r="L48" s="14"/>
      <c r="M48" s="14"/>
      <c r="N48" s="15"/>
      <c r="O48" s="16"/>
      <c r="P48" s="17">
        <f t="shared" si="0"/>
        <v>0</v>
      </c>
    </row>
    <row r="49" spans="1:16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14"/>
      <c r="I49" s="14"/>
      <c r="J49" s="14"/>
      <c r="K49" s="14"/>
      <c r="L49" s="14"/>
      <c r="M49" s="14"/>
      <c r="N49" s="15"/>
      <c r="O49" s="16"/>
      <c r="P49" s="17">
        <f t="shared" si="0"/>
        <v>0</v>
      </c>
    </row>
    <row r="50" spans="1:16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14"/>
      <c r="I50" s="14"/>
      <c r="J50" s="14"/>
      <c r="K50" s="14"/>
      <c r="L50" s="14"/>
      <c r="M50" s="14"/>
      <c r="N50" s="15"/>
      <c r="O50" s="16"/>
      <c r="P50" s="17">
        <f t="shared" si="0"/>
        <v>0</v>
      </c>
    </row>
    <row r="51" spans="1:16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14"/>
      <c r="I51" s="14"/>
      <c r="J51" s="14"/>
      <c r="K51" s="14"/>
      <c r="L51" s="14"/>
      <c r="M51" s="14"/>
      <c r="N51" s="15"/>
      <c r="O51" s="16"/>
      <c r="P51" s="17">
        <f t="shared" si="0"/>
        <v>0</v>
      </c>
    </row>
    <row r="52" spans="1:16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14"/>
      <c r="I52" s="14"/>
      <c r="J52" s="14"/>
      <c r="K52" s="14"/>
      <c r="L52" s="14"/>
      <c r="M52" s="14"/>
      <c r="N52" s="15"/>
      <c r="O52" s="16"/>
      <c r="P52" s="17">
        <f t="shared" si="0"/>
        <v>0</v>
      </c>
    </row>
    <row r="53" spans="1:16" x14ac:dyDescent="0.25">
      <c r="A53" s="19">
        <v>52</v>
      </c>
      <c r="B53" s="44"/>
      <c r="C53" s="20"/>
      <c r="D53" s="13"/>
      <c r="E53" s="54"/>
      <c r="F53" s="14"/>
      <c r="G53" s="14"/>
      <c r="H53" s="14"/>
      <c r="I53" s="14"/>
      <c r="J53" s="14"/>
      <c r="K53" s="14"/>
      <c r="L53" s="14"/>
      <c r="M53" s="14"/>
      <c r="N53" s="15"/>
      <c r="O53" s="16"/>
      <c r="P53" s="17">
        <f t="shared" si="0"/>
        <v>0</v>
      </c>
    </row>
    <row r="54" spans="1:16" x14ac:dyDescent="0.25">
      <c r="A54" s="19">
        <v>53</v>
      </c>
      <c r="B54" s="44"/>
      <c r="C54" s="20"/>
      <c r="D54" s="13"/>
      <c r="E54" s="54"/>
      <c r="F54" s="14"/>
      <c r="G54" s="14"/>
      <c r="H54" s="14"/>
      <c r="I54" s="14"/>
      <c r="J54" s="14"/>
      <c r="K54" s="14"/>
      <c r="L54" s="14"/>
      <c r="M54" s="14"/>
      <c r="N54" s="15"/>
      <c r="O54" s="16"/>
      <c r="P54" s="17">
        <f t="shared" si="0"/>
        <v>0</v>
      </c>
    </row>
    <row r="55" spans="1:16" x14ac:dyDescent="0.25">
      <c r="A55" s="19">
        <v>54</v>
      </c>
      <c r="B55" s="44"/>
      <c r="C55" s="20"/>
      <c r="D55" s="13"/>
      <c r="E55" s="54"/>
      <c r="F55" s="14"/>
      <c r="G55" s="14"/>
      <c r="H55" s="14"/>
      <c r="I55" s="14"/>
      <c r="J55" s="14"/>
      <c r="K55" s="14"/>
      <c r="L55" s="14"/>
      <c r="M55" s="14"/>
      <c r="N55" s="15"/>
      <c r="O55" s="16"/>
      <c r="P55" s="17">
        <f t="shared" si="0"/>
        <v>0</v>
      </c>
    </row>
    <row r="56" spans="1:16" x14ac:dyDescent="0.25">
      <c r="A56" s="19">
        <v>55</v>
      </c>
      <c r="B56" s="44"/>
      <c r="C56" s="20"/>
      <c r="D56" s="13"/>
      <c r="E56" s="54"/>
      <c r="F56" s="14"/>
      <c r="G56" s="14"/>
      <c r="H56" s="14"/>
      <c r="I56" s="14"/>
      <c r="J56" s="14"/>
      <c r="K56" s="14"/>
      <c r="L56" s="14"/>
      <c r="M56" s="14"/>
      <c r="N56" s="15"/>
      <c r="O56" s="16"/>
      <c r="P56" s="17">
        <f t="shared" si="0"/>
        <v>0</v>
      </c>
    </row>
    <row r="57" spans="1:16" x14ac:dyDescent="0.25">
      <c r="A57" s="19">
        <v>56</v>
      </c>
      <c r="B57" s="44"/>
      <c r="C57" s="20"/>
      <c r="D57" s="13"/>
      <c r="E57" s="54"/>
      <c r="F57" s="14"/>
      <c r="G57" s="14"/>
      <c r="H57" s="14"/>
      <c r="I57" s="14"/>
      <c r="J57" s="14"/>
      <c r="K57" s="14"/>
      <c r="L57" s="14"/>
      <c r="M57" s="14"/>
      <c r="N57" s="15"/>
      <c r="O57" s="16"/>
      <c r="P57" s="17">
        <f t="shared" si="0"/>
        <v>0</v>
      </c>
    </row>
    <row r="58" spans="1:16" x14ac:dyDescent="0.25">
      <c r="A58" s="19">
        <v>57</v>
      </c>
      <c r="B58" s="44"/>
      <c r="C58" s="20"/>
      <c r="D58" s="45"/>
      <c r="E58" s="54"/>
      <c r="F58" s="14"/>
      <c r="G58" s="14"/>
      <c r="H58" s="14"/>
      <c r="I58" s="14"/>
      <c r="J58" s="14"/>
      <c r="K58" s="14"/>
      <c r="L58" s="14"/>
      <c r="M58" s="14"/>
      <c r="N58" s="15"/>
      <c r="O58" s="16"/>
      <c r="P58" s="17">
        <f t="shared" si="0"/>
        <v>0</v>
      </c>
    </row>
    <row r="59" spans="1:16" x14ac:dyDescent="0.25">
      <c r="A59" s="19">
        <v>58</v>
      </c>
      <c r="B59" s="44"/>
      <c r="C59" s="20"/>
      <c r="D59" s="13"/>
      <c r="E59" s="54"/>
      <c r="F59" s="14"/>
      <c r="G59" s="14"/>
      <c r="H59" s="14"/>
      <c r="I59" s="14"/>
      <c r="J59" s="14"/>
      <c r="K59" s="14"/>
      <c r="L59" s="14"/>
      <c r="M59" s="14"/>
      <c r="N59" s="15"/>
      <c r="O59" s="16"/>
      <c r="P59" s="17">
        <f t="shared" si="0"/>
        <v>0</v>
      </c>
    </row>
    <row r="60" spans="1:16" x14ac:dyDescent="0.25">
      <c r="A60" s="19">
        <v>59</v>
      </c>
      <c r="B60" s="44"/>
      <c r="C60" s="20"/>
      <c r="D60" s="13"/>
      <c r="E60" s="54"/>
      <c r="F60" s="14"/>
      <c r="G60" s="14"/>
      <c r="H60" s="14"/>
      <c r="I60" s="14"/>
      <c r="J60" s="14"/>
      <c r="K60" s="14"/>
      <c r="L60" s="14"/>
      <c r="M60" s="14"/>
      <c r="N60" s="15"/>
      <c r="O60" s="16"/>
      <c r="P60" s="17">
        <f t="shared" si="0"/>
        <v>0</v>
      </c>
    </row>
    <row r="61" spans="1:16" x14ac:dyDescent="0.25">
      <c r="A61" s="19">
        <v>60</v>
      </c>
      <c r="B61" s="44"/>
      <c r="C61" s="20"/>
      <c r="D61" s="13"/>
      <c r="E61" s="54"/>
      <c r="F61" s="14"/>
      <c r="G61" s="14"/>
      <c r="H61" s="14"/>
      <c r="I61" s="14"/>
      <c r="J61" s="14"/>
      <c r="K61" s="14"/>
      <c r="L61" s="14"/>
      <c r="M61" s="14"/>
      <c r="N61" s="15"/>
      <c r="O61" s="16"/>
      <c r="P61" s="17">
        <f t="shared" si="0"/>
        <v>0</v>
      </c>
    </row>
    <row r="62" spans="1:16" x14ac:dyDescent="0.25">
      <c r="A62" s="19">
        <v>61</v>
      </c>
      <c r="B62" s="44"/>
      <c r="C62" s="20"/>
      <c r="D62" s="13"/>
      <c r="E62" s="54"/>
      <c r="F62" s="14"/>
      <c r="G62" s="14"/>
      <c r="H62" s="14"/>
      <c r="I62" s="14"/>
      <c r="J62" s="14"/>
      <c r="K62" s="14"/>
      <c r="L62" s="14"/>
      <c r="M62" s="14"/>
      <c r="N62" s="15"/>
      <c r="O62" s="16"/>
      <c r="P62" s="17">
        <f t="shared" si="0"/>
        <v>0</v>
      </c>
    </row>
    <row r="63" spans="1:16" x14ac:dyDescent="0.25">
      <c r="A63" s="19">
        <v>62</v>
      </c>
      <c r="B63" s="44"/>
      <c r="C63" s="20"/>
      <c r="D63" s="13"/>
      <c r="E63" s="54"/>
      <c r="F63" s="14"/>
      <c r="G63" s="14"/>
      <c r="H63" s="14"/>
      <c r="I63" s="14"/>
      <c r="J63" s="14"/>
      <c r="K63" s="14"/>
      <c r="L63" s="14"/>
      <c r="M63" s="14"/>
      <c r="N63" s="15"/>
      <c r="O63" s="16"/>
      <c r="P63" s="17">
        <f t="shared" si="0"/>
        <v>0</v>
      </c>
    </row>
    <row r="64" spans="1:16" x14ac:dyDescent="0.25">
      <c r="A64" s="19">
        <v>63</v>
      </c>
      <c r="B64" s="44"/>
      <c r="C64" s="20"/>
      <c r="D64" s="13"/>
      <c r="E64" s="54"/>
      <c r="F64" s="14"/>
      <c r="G64" s="14"/>
      <c r="H64" s="14"/>
      <c r="I64" s="14"/>
      <c r="J64" s="14"/>
      <c r="K64" s="14"/>
      <c r="L64" s="14"/>
      <c r="M64" s="14"/>
      <c r="N64" s="15"/>
      <c r="O64" s="16"/>
      <c r="P64" s="17">
        <f t="shared" si="0"/>
        <v>0</v>
      </c>
    </row>
    <row r="65" spans="1:16" x14ac:dyDescent="0.25">
      <c r="A65" s="19">
        <v>64</v>
      </c>
      <c r="B65" s="44"/>
      <c r="C65" s="20"/>
      <c r="D65" s="13"/>
      <c r="E65" s="54"/>
      <c r="F65" s="14"/>
      <c r="G65" s="14"/>
      <c r="H65" s="14"/>
      <c r="I65" s="14"/>
      <c r="J65" s="14"/>
      <c r="K65" s="14"/>
      <c r="L65" s="14"/>
      <c r="M65" s="14"/>
      <c r="N65" s="15"/>
      <c r="O65" s="16"/>
      <c r="P65" s="17">
        <f>SUM(COUNTIF(F64:O64,$S$1))+(COUNTIF(F64:O64,$T$1))+(COUNTIF(F64:O64,$U$1))+(COUNTIF(F64:O64,$V$1))+(COUNTIF(F64:O64,$W$1))+(COUNTIF(F64:O64,$X$1))</f>
        <v>0</v>
      </c>
    </row>
    <row r="66" spans="1:16" x14ac:dyDescent="0.25">
      <c r="A66" s="19">
        <v>65</v>
      </c>
      <c r="B66" s="44"/>
      <c r="C66" s="20"/>
      <c r="D66" s="13"/>
      <c r="E66" s="54"/>
      <c r="F66" s="14"/>
      <c r="G66" s="14"/>
      <c r="H66" s="14"/>
      <c r="I66" s="14"/>
      <c r="J66" s="14"/>
      <c r="K66" s="14"/>
      <c r="L66" s="14"/>
      <c r="M66" s="14"/>
      <c r="N66" s="15"/>
      <c r="O66" s="16"/>
      <c r="P66" s="17">
        <f>SUM(COUNTIF(F65:O65,$S$1))+(COUNTIF(F65:O65,$T$1))+(COUNTIF(F65:O65,$U$1))+(COUNTIF(F65:O65,$V$1))+(COUNTIF(F65:O65,$W$1))+(COUNTIF(F65:O65,$X$1))</f>
        <v>0</v>
      </c>
    </row>
    <row r="67" spans="1:16" x14ac:dyDescent="0.25">
      <c r="A67" s="19">
        <v>66</v>
      </c>
      <c r="B67" s="44"/>
      <c r="C67" s="20"/>
      <c r="D67" s="13"/>
      <c r="E67" s="54"/>
      <c r="F67" s="14"/>
      <c r="G67" s="14"/>
      <c r="H67" s="14"/>
      <c r="I67" s="14"/>
      <c r="J67" s="14"/>
      <c r="K67" s="14"/>
      <c r="L67" s="14"/>
      <c r="M67" s="14"/>
      <c r="N67" s="15"/>
      <c r="O67" s="16"/>
      <c r="P67" s="17">
        <f>SUM(COUNTIF(F66:O66,$S$1))+(COUNTIF(F66:O66,$T$1))+(COUNTIF(F66:O66,$U$1))+(COUNTIF(F66:O66,$V$1))+(COUNTIF(F66:O66,$W$1))+(COUNTIF(F66:O66,$X$1))</f>
        <v>0</v>
      </c>
    </row>
    <row r="68" spans="1:16" x14ac:dyDescent="0.25">
      <c r="A68" s="19">
        <v>67</v>
      </c>
      <c r="B68" s="44"/>
      <c r="C68" s="20"/>
      <c r="D68" s="45"/>
      <c r="E68" s="54"/>
      <c r="F68" s="14"/>
      <c r="G68" s="14"/>
      <c r="H68" s="14"/>
      <c r="I68" s="14"/>
      <c r="J68" s="14"/>
      <c r="K68" s="14"/>
      <c r="L68" s="14"/>
      <c r="M68" s="14"/>
      <c r="N68" s="15"/>
      <c r="O68" s="16"/>
      <c r="P68" s="17">
        <f t="shared" ref="P68:P130" si="5">SUM(COUNTIF(F68:O68,$S$1))+(COUNTIF(F68:O68,$T$1))+(COUNTIF(F68:O68,$U$1))+(COUNTIF(F68:O68,$V$1))+(COUNTIF(F68:O68,$W$1))+(COUNTIF(F68:O68,$X$1))</f>
        <v>0</v>
      </c>
    </row>
    <row r="69" spans="1:16" x14ac:dyDescent="0.25">
      <c r="A69" s="19">
        <v>68</v>
      </c>
      <c r="B69" s="44"/>
      <c r="C69" s="20"/>
      <c r="D69" s="13"/>
      <c r="E69" s="54"/>
      <c r="F69" s="14"/>
      <c r="G69" s="14"/>
      <c r="H69" s="14"/>
      <c r="I69" s="14"/>
      <c r="J69" s="14"/>
      <c r="K69" s="14"/>
      <c r="L69" s="14"/>
      <c r="M69" s="14"/>
      <c r="N69" s="15"/>
      <c r="O69" s="16"/>
      <c r="P69" s="17">
        <f t="shared" si="5"/>
        <v>0</v>
      </c>
    </row>
    <row r="70" spans="1:16" x14ac:dyDescent="0.25">
      <c r="A70" s="19">
        <v>69</v>
      </c>
      <c r="B70" s="44"/>
      <c r="C70" s="20"/>
      <c r="D70" s="13"/>
      <c r="E70" s="54"/>
      <c r="F70" s="14"/>
      <c r="G70" s="14"/>
      <c r="H70" s="14"/>
      <c r="I70" s="14"/>
      <c r="J70" s="14"/>
      <c r="K70" s="14"/>
      <c r="L70" s="14"/>
      <c r="M70" s="14"/>
      <c r="N70" s="15"/>
      <c r="O70" s="16"/>
      <c r="P70" s="17">
        <f t="shared" si="5"/>
        <v>0</v>
      </c>
    </row>
    <row r="71" spans="1:16" x14ac:dyDescent="0.25">
      <c r="A71" s="19">
        <v>70</v>
      </c>
      <c r="B71" s="44"/>
      <c r="C71" s="20"/>
      <c r="D71" s="13"/>
      <c r="E71" s="54"/>
      <c r="F71" s="14"/>
      <c r="G71" s="14"/>
      <c r="H71" s="14"/>
      <c r="I71" s="14"/>
      <c r="J71" s="14"/>
      <c r="K71" s="14"/>
      <c r="L71" s="14"/>
      <c r="M71" s="14"/>
      <c r="N71" s="15"/>
      <c r="O71" s="16"/>
      <c r="P71" s="17">
        <f t="shared" si="5"/>
        <v>0</v>
      </c>
    </row>
    <row r="72" spans="1:16" x14ac:dyDescent="0.25">
      <c r="A72" s="19">
        <v>71</v>
      </c>
      <c r="B72" s="44"/>
      <c r="C72" s="20"/>
      <c r="D72" s="45"/>
      <c r="E72" s="54"/>
      <c r="F72" s="14"/>
      <c r="G72" s="14"/>
      <c r="H72" s="14"/>
      <c r="I72" s="14"/>
      <c r="J72" s="14"/>
      <c r="K72" s="14"/>
      <c r="L72" s="14"/>
      <c r="M72" s="14"/>
      <c r="N72" s="15"/>
      <c r="O72" s="16"/>
      <c r="P72" s="17">
        <f t="shared" si="5"/>
        <v>0</v>
      </c>
    </row>
    <row r="73" spans="1:16" x14ac:dyDescent="0.25">
      <c r="A73" s="19">
        <v>72</v>
      </c>
      <c r="B73" s="44"/>
      <c r="C73" s="20"/>
      <c r="D73" s="13"/>
      <c r="E73" s="54"/>
      <c r="F73" s="14"/>
      <c r="G73" s="14"/>
      <c r="H73" s="14"/>
      <c r="I73" s="14"/>
      <c r="J73" s="14"/>
      <c r="K73" s="14"/>
      <c r="L73" s="14"/>
      <c r="M73" s="14"/>
      <c r="N73" s="15"/>
      <c r="O73" s="16"/>
      <c r="P73" s="17">
        <f t="shared" si="5"/>
        <v>0</v>
      </c>
    </row>
    <row r="74" spans="1:16" x14ac:dyDescent="0.25">
      <c r="A74" s="19">
        <v>73</v>
      </c>
      <c r="B74" s="44"/>
      <c r="C74" s="20"/>
      <c r="D74" s="13"/>
      <c r="E74" s="54"/>
      <c r="F74" s="14"/>
      <c r="G74" s="14"/>
      <c r="H74" s="14"/>
      <c r="I74" s="14"/>
      <c r="J74" s="14"/>
      <c r="K74" s="14"/>
      <c r="L74" s="14"/>
      <c r="M74" s="14"/>
      <c r="N74" s="15"/>
      <c r="O74" s="16"/>
      <c r="P74" s="17">
        <f t="shared" si="5"/>
        <v>0</v>
      </c>
    </row>
    <row r="75" spans="1:16" x14ac:dyDescent="0.25">
      <c r="A75" s="19">
        <v>74</v>
      </c>
      <c r="B75" s="44"/>
      <c r="C75" s="20"/>
      <c r="D75" s="13"/>
      <c r="E75" s="54"/>
      <c r="F75" s="14"/>
      <c r="G75" s="14"/>
      <c r="H75" s="14"/>
      <c r="I75" s="14"/>
      <c r="J75" s="14"/>
      <c r="K75" s="14"/>
      <c r="L75" s="14"/>
      <c r="M75" s="14"/>
      <c r="N75" s="15"/>
      <c r="O75" s="16"/>
      <c r="P75" s="17">
        <f t="shared" si="5"/>
        <v>0</v>
      </c>
    </row>
    <row r="76" spans="1:16" x14ac:dyDescent="0.25">
      <c r="A76" s="19">
        <v>75</v>
      </c>
      <c r="B76" s="44"/>
      <c r="C76" s="20"/>
      <c r="D76" s="13"/>
      <c r="E76" s="54"/>
      <c r="F76" s="14"/>
      <c r="G76" s="14"/>
      <c r="H76" s="14"/>
      <c r="I76" s="14"/>
      <c r="J76" s="14"/>
      <c r="K76" s="14"/>
      <c r="L76" s="14"/>
      <c r="M76" s="14"/>
      <c r="N76" s="15"/>
      <c r="O76" s="16"/>
      <c r="P76" s="17">
        <f t="shared" si="5"/>
        <v>0</v>
      </c>
    </row>
    <row r="77" spans="1:16" x14ac:dyDescent="0.25">
      <c r="A77" s="19">
        <v>76</v>
      </c>
      <c r="B77" s="44"/>
      <c r="C77" s="20"/>
      <c r="D77" s="13"/>
      <c r="E77" s="54"/>
      <c r="F77" s="14"/>
      <c r="G77" s="14"/>
      <c r="H77" s="14"/>
      <c r="I77" s="14"/>
      <c r="J77" s="14"/>
      <c r="K77" s="14"/>
      <c r="L77" s="14"/>
      <c r="M77" s="14"/>
      <c r="N77" s="15"/>
      <c r="O77" s="16"/>
      <c r="P77" s="17">
        <f t="shared" si="5"/>
        <v>0</v>
      </c>
    </row>
    <row r="78" spans="1:16" x14ac:dyDescent="0.25">
      <c r="A78" s="19">
        <v>77</v>
      </c>
      <c r="B78" s="44"/>
      <c r="C78" s="20"/>
      <c r="D78" s="13"/>
      <c r="E78" s="54"/>
      <c r="F78" s="14"/>
      <c r="G78" s="14"/>
      <c r="H78" s="14"/>
      <c r="I78" s="14"/>
      <c r="J78" s="14"/>
      <c r="K78" s="14"/>
      <c r="L78" s="14"/>
      <c r="M78" s="14"/>
      <c r="N78" s="15"/>
      <c r="O78" s="16"/>
      <c r="P78" s="17">
        <f t="shared" si="5"/>
        <v>0</v>
      </c>
    </row>
    <row r="79" spans="1:16" x14ac:dyDescent="0.25">
      <c r="A79" s="19">
        <v>78</v>
      </c>
      <c r="B79" s="44"/>
      <c r="C79" s="20"/>
      <c r="D79" s="13"/>
      <c r="E79" s="54"/>
      <c r="F79" s="14"/>
      <c r="G79" s="14"/>
      <c r="H79" s="14"/>
      <c r="I79" s="14"/>
      <c r="J79" s="14"/>
      <c r="K79" s="14"/>
      <c r="L79" s="14"/>
      <c r="M79" s="14"/>
      <c r="N79" s="15"/>
      <c r="O79" s="16"/>
      <c r="P79" s="17">
        <f t="shared" si="5"/>
        <v>0</v>
      </c>
    </row>
    <row r="80" spans="1:16" x14ac:dyDescent="0.25">
      <c r="A80" s="19">
        <v>79</v>
      </c>
      <c r="B80" s="44"/>
      <c r="C80" s="20"/>
      <c r="D80" s="13"/>
      <c r="E80" s="54"/>
      <c r="F80" s="14"/>
      <c r="G80" s="14"/>
      <c r="H80" s="14"/>
      <c r="I80" s="14"/>
      <c r="J80" s="14"/>
      <c r="K80" s="14"/>
      <c r="L80" s="14"/>
      <c r="M80" s="14"/>
      <c r="N80" s="15"/>
      <c r="O80" s="16"/>
      <c r="P80" s="17">
        <f t="shared" si="5"/>
        <v>0</v>
      </c>
    </row>
    <row r="81" spans="1:16" x14ac:dyDescent="0.25">
      <c r="A81" s="19">
        <v>80</v>
      </c>
      <c r="B81" s="44"/>
      <c r="C81" s="20"/>
      <c r="D81" s="13"/>
      <c r="E81" s="54"/>
      <c r="F81" s="14"/>
      <c r="G81" s="14"/>
      <c r="H81" s="14"/>
      <c r="I81" s="14"/>
      <c r="J81" s="14"/>
      <c r="K81" s="14"/>
      <c r="L81" s="14"/>
      <c r="M81" s="14"/>
      <c r="N81" s="15"/>
      <c r="O81" s="16"/>
      <c r="P81" s="17">
        <f t="shared" si="5"/>
        <v>0</v>
      </c>
    </row>
    <row r="82" spans="1:16" x14ac:dyDescent="0.25">
      <c r="A82" s="19">
        <v>81</v>
      </c>
      <c r="B82" s="44"/>
      <c r="C82" s="20"/>
      <c r="D82" s="13"/>
      <c r="E82" s="54"/>
      <c r="F82" s="14"/>
      <c r="G82" s="14"/>
      <c r="H82" s="14"/>
      <c r="I82" s="14"/>
      <c r="J82" s="14"/>
      <c r="K82" s="14"/>
      <c r="L82" s="14"/>
      <c r="M82" s="14"/>
      <c r="N82" s="15"/>
      <c r="O82" s="16"/>
      <c r="P82" s="17">
        <f t="shared" si="5"/>
        <v>0</v>
      </c>
    </row>
    <row r="83" spans="1:16" x14ac:dyDescent="0.25">
      <c r="A83" s="19">
        <v>82</v>
      </c>
      <c r="B83" s="44"/>
      <c r="C83" s="20"/>
      <c r="D83" s="13"/>
      <c r="E83" s="54"/>
      <c r="F83" s="14"/>
      <c r="G83" s="14"/>
      <c r="H83" s="14"/>
      <c r="I83" s="14"/>
      <c r="J83" s="14"/>
      <c r="K83" s="14"/>
      <c r="L83" s="14"/>
      <c r="M83" s="14"/>
      <c r="N83" s="15"/>
      <c r="O83" s="16"/>
      <c r="P83" s="17">
        <f t="shared" si="5"/>
        <v>0</v>
      </c>
    </row>
    <row r="84" spans="1:16" x14ac:dyDescent="0.25">
      <c r="A84" s="19">
        <v>83</v>
      </c>
      <c r="B84" s="44"/>
      <c r="C84" s="20"/>
      <c r="D84" s="13"/>
      <c r="E84" s="54"/>
      <c r="F84" s="14"/>
      <c r="G84" s="14"/>
      <c r="H84" s="14"/>
      <c r="I84" s="14"/>
      <c r="J84" s="14"/>
      <c r="K84" s="14"/>
      <c r="L84" s="14"/>
      <c r="M84" s="14"/>
      <c r="N84" s="15"/>
      <c r="O84" s="16"/>
      <c r="P84" s="17">
        <f t="shared" si="5"/>
        <v>0</v>
      </c>
    </row>
    <row r="85" spans="1:16" x14ac:dyDescent="0.25">
      <c r="A85" s="19">
        <v>84</v>
      </c>
      <c r="B85" s="44"/>
      <c r="C85" s="20"/>
      <c r="D85" s="13"/>
      <c r="E85" s="54"/>
      <c r="F85" s="14"/>
      <c r="G85" s="14"/>
      <c r="H85" s="14"/>
      <c r="I85" s="14"/>
      <c r="J85" s="14"/>
      <c r="K85" s="14"/>
      <c r="L85" s="14"/>
      <c r="M85" s="14"/>
      <c r="N85" s="15"/>
      <c r="O85" s="16"/>
      <c r="P85" s="17">
        <f t="shared" si="5"/>
        <v>0</v>
      </c>
    </row>
    <row r="86" spans="1:16" x14ac:dyDescent="0.25">
      <c r="A86" s="19">
        <v>85</v>
      </c>
      <c r="B86" s="44"/>
      <c r="C86" s="20"/>
      <c r="D86" s="13"/>
      <c r="E86" s="54"/>
      <c r="F86" s="14"/>
      <c r="G86" s="14"/>
      <c r="H86" s="14"/>
      <c r="I86" s="14"/>
      <c r="J86" s="14"/>
      <c r="K86" s="14"/>
      <c r="L86" s="14"/>
      <c r="M86" s="14"/>
      <c r="N86" s="15"/>
      <c r="O86" s="16"/>
      <c r="P86" s="17">
        <f t="shared" si="5"/>
        <v>0</v>
      </c>
    </row>
    <row r="87" spans="1:16" x14ac:dyDescent="0.25">
      <c r="A87" s="19">
        <v>86</v>
      </c>
      <c r="B87" s="44"/>
      <c r="C87" s="20"/>
      <c r="D87" s="13"/>
      <c r="E87" s="54"/>
      <c r="F87" s="14"/>
      <c r="G87" s="14"/>
      <c r="H87" s="14"/>
      <c r="I87" s="14"/>
      <c r="J87" s="14"/>
      <c r="K87" s="14"/>
      <c r="L87" s="14"/>
      <c r="M87" s="14"/>
      <c r="N87" s="15"/>
      <c r="O87" s="16"/>
      <c r="P87" s="17">
        <f t="shared" si="5"/>
        <v>0</v>
      </c>
    </row>
    <row r="88" spans="1:16" x14ac:dyDescent="0.25">
      <c r="A88" s="19">
        <v>87</v>
      </c>
      <c r="B88" s="44"/>
      <c r="C88" s="20"/>
      <c r="D88" s="13"/>
      <c r="E88" s="54"/>
      <c r="F88" s="14"/>
      <c r="G88" s="14"/>
      <c r="H88" s="14"/>
      <c r="I88" s="14"/>
      <c r="J88" s="14"/>
      <c r="K88" s="14"/>
      <c r="L88" s="14"/>
      <c r="M88" s="14"/>
      <c r="N88" s="15"/>
      <c r="O88" s="16"/>
      <c r="P88" s="17">
        <f t="shared" si="5"/>
        <v>0</v>
      </c>
    </row>
    <row r="89" spans="1:16" x14ac:dyDescent="0.25">
      <c r="A89" s="19">
        <v>88</v>
      </c>
      <c r="B89" s="44"/>
      <c r="C89" s="20"/>
      <c r="D89" s="13"/>
      <c r="E89" s="54"/>
      <c r="F89" s="14"/>
      <c r="G89" s="14"/>
      <c r="H89" s="14"/>
      <c r="I89" s="14"/>
      <c r="J89" s="14"/>
      <c r="K89" s="14"/>
      <c r="L89" s="14"/>
      <c r="M89" s="14"/>
      <c r="N89" s="15"/>
      <c r="O89" s="16"/>
      <c r="P89" s="17">
        <f t="shared" si="5"/>
        <v>0</v>
      </c>
    </row>
    <row r="90" spans="1:16" x14ac:dyDescent="0.25">
      <c r="A90" s="19">
        <v>89</v>
      </c>
      <c r="B90" s="44"/>
      <c r="C90" s="20"/>
      <c r="D90" s="13"/>
      <c r="E90" s="54"/>
      <c r="F90" s="14"/>
      <c r="G90" s="14"/>
      <c r="H90" s="14"/>
      <c r="I90" s="14"/>
      <c r="J90" s="14"/>
      <c r="K90" s="14"/>
      <c r="L90" s="14"/>
      <c r="M90" s="14"/>
      <c r="N90" s="15"/>
      <c r="O90" s="16"/>
      <c r="P90" s="17">
        <f t="shared" si="5"/>
        <v>0</v>
      </c>
    </row>
    <row r="91" spans="1:16" x14ac:dyDescent="0.25">
      <c r="A91" s="19">
        <v>90</v>
      </c>
      <c r="B91" s="44"/>
      <c r="C91" s="20"/>
      <c r="D91" s="13"/>
      <c r="E91" s="54"/>
      <c r="F91" s="14"/>
      <c r="G91" s="14"/>
      <c r="H91" s="14"/>
      <c r="I91" s="14"/>
      <c r="J91" s="14"/>
      <c r="K91" s="14"/>
      <c r="L91" s="14"/>
      <c r="M91" s="14"/>
      <c r="N91" s="15"/>
      <c r="O91" s="16"/>
      <c r="P91" s="17">
        <f t="shared" si="5"/>
        <v>0</v>
      </c>
    </row>
    <row r="92" spans="1:16" x14ac:dyDescent="0.25">
      <c r="A92" s="19">
        <v>91</v>
      </c>
      <c r="B92" s="44"/>
      <c r="C92" s="20"/>
      <c r="D92" s="13"/>
      <c r="E92" s="54"/>
      <c r="F92" s="14"/>
      <c r="G92" s="14"/>
      <c r="H92" s="14"/>
      <c r="I92" s="14"/>
      <c r="J92" s="14"/>
      <c r="K92" s="14"/>
      <c r="L92" s="14"/>
      <c r="M92" s="14"/>
      <c r="N92" s="15"/>
      <c r="O92" s="16"/>
      <c r="P92" s="17">
        <f t="shared" si="5"/>
        <v>0</v>
      </c>
    </row>
    <row r="93" spans="1:16" x14ac:dyDescent="0.25">
      <c r="A93" s="19">
        <v>92</v>
      </c>
      <c r="B93" s="44"/>
      <c r="C93" s="20"/>
      <c r="D93" s="13"/>
      <c r="E93" s="54"/>
      <c r="F93" s="14"/>
      <c r="G93" s="14"/>
      <c r="H93" s="14"/>
      <c r="I93" s="14"/>
      <c r="J93" s="14"/>
      <c r="K93" s="14"/>
      <c r="L93" s="14"/>
      <c r="M93" s="14"/>
      <c r="N93" s="15"/>
      <c r="O93" s="16"/>
      <c r="P93" s="17">
        <f t="shared" si="5"/>
        <v>0</v>
      </c>
    </row>
    <row r="94" spans="1:16" x14ac:dyDescent="0.25">
      <c r="A94" s="19">
        <v>93</v>
      </c>
      <c r="B94" s="44"/>
      <c r="C94" s="20"/>
      <c r="D94" s="13"/>
      <c r="E94" s="54"/>
      <c r="F94" s="14"/>
      <c r="G94" s="14"/>
      <c r="H94" s="14"/>
      <c r="I94" s="14"/>
      <c r="J94" s="14"/>
      <c r="K94" s="14"/>
      <c r="L94" s="14"/>
      <c r="M94" s="14"/>
      <c r="N94" s="15"/>
      <c r="O94" s="16"/>
      <c r="P94" s="17">
        <f t="shared" si="5"/>
        <v>0</v>
      </c>
    </row>
    <row r="95" spans="1:16" x14ac:dyDescent="0.25">
      <c r="A95" s="19">
        <v>94</v>
      </c>
      <c r="B95" s="44"/>
      <c r="C95" s="20"/>
      <c r="D95" s="13"/>
      <c r="E95" s="54"/>
      <c r="F95" s="14"/>
      <c r="G95" s="14"/>
      <c r="H95" s="14"/>
      <c r="I95" s="14"/>
      <c r="J95" s="14"/>
      <c r="K95" s="14"/>
      <c r="L95" s="14"/>
      <c r="M95" s="14"/>
      <c r="N95" s="15"/>
      <c r="O95" s="16"/>
      <c r="P95" s="17">
        <f t="shared" si="5"/>
        <v>0</v>
      </c>
    </row>
    <row r="96" spans="1:16" x14ac:dyDescent="0.25">
      <c r="A96" s="19">
        <v>95</v>
      </c>
      <c r="B96" s="44"/>
      <c r="C96" s="20"/>
      <c r="D96" s="13"/>
      <c r="E96" s="54"/>
      <c r="F96" s="14"/>
      <c r="G96" s="14"/>
      <c r="H96" s="14"/>
      <c r="I96" s="14"/>
      <c r="J96" s="14"/>
      <c r="K96" s="14"/>
      <c r="L96" s="14"/>
      <c r="M96" s="14"/>
      <c r="N96" s="15"/>
      <c r="O96" s="16"/>
      <c r="P96" s="17">
        <f t="shared" si="5"/>
        <v>0</v>
      </c>
    </row>
    <row r="97" spans="1:16" x14ac:dyDescent="0.25">
      <c r="A97" s="19">
        <v>96</v>
      </c>
      <c r="B97" s="44"/>
      <c r="C97" s="20"/>
      <c r="D97" s="13"/>
      <c r="E97" s="54"/>
      <c r="F97" s="14"/>
      <c r="G97" s="14"/>
      <c r="H97" s="14"/>
      <c r="I97" s="14"/>
      <c r="J97" s="14"/>
      <c r="K97" s="14"/>
      <c r="L97" s="14"/>
      <c r="M97" s="14"/>
      <c r="N97" s="15"/>
      <c r="O97" s="16"/>
      <c r="P97" s="17">
        <f t="shared" si="5"/>
        <v>0</v>
      </c>
    </row>
    <row r="98" spans="1:16" x14ac:dyDescent="0.25">
      <c r="A98" s="19">
        <v>97</v>
      </c>
      <c r="B98" s="44"/>
      <c r="C98" s="20"/>
      <c r="D98" s="13"/>
      <c r="E98" s="54"/>
      <c r="F98" s="14"/>
      <c r="G98" s="14"/>
      <c r="H98" s="14"/>
      <c r="I98" s="14"/>
      <c r="J98" s="14"/>
      <c r="K98" s="14"/>
      <c r="L98" s="14"/>
      <c r="M98" s="14"/>
      <c r="N98" s="15"/>
      <c r="O98" s="16"/>
      <c r="P98" s="17">
        <f t="shared" si="5"/>
        <v>0</v>
      </c>
    </row>
    <row r="99" spans="1:16" x14ac:dyDescent="0.25">
      <c r="A99" s="19">
        <v>98</v>
      </c>
      <c r="B99" s="44"/>
      <c r="C99" s="20"/>
      <c r="D99" s="13"/>
      <c r="E99" s="54"/>
      <c r="F99" s="14"/>
      <c r="G99" s="14"/>
      <c r="H99" s="14"/>
      <c r="I99" s="14"/>
      <c r="J99" s="14"/>
      <c r="K99" s="14"/>
      <c r="L99" s="14"/>
      <c r="M99" s="14"/>
      <c r="N99" s="15"/>
      <c r="O99" s="16"/>
      <c r="P99" s="17">
        <f t="shared" si="5"/>
        <v>0</v>
      </c>
    </row>
    <row r="100" spans="1:16" x14ac:dyDescent="0.25">
      <c r="A100" s="19">
        <v>99</v>
      </c>
      <c r="B100" s="44"/>
      <c r="C100" s="20"/>
      <c r="D100" s="13"/>
      <c r="E100" s="54"/>
      <c r="F100" s="14"/>
      <c r="G100" s="14"/>
      <c r="H100" s="14"/>
      <c r="I100" s="14"/>
      <c r="J100" s="14"/>
      <c r="K100" s="14"/>
      <c r="L100" s="14"/>
      <c r="M100" s="14"/>
      <c r="N100" s="15"/>
      <c r="O100" s="16"/>
      <c r="P100" s="17">
        <f t="shared" si="5"/>
        <v>0</v>
      </c>
    </row>
    <row r="101" spans="1:16" x14ac:dyDescent="0.25">
      <c r="A101" s="19">
        <v>100</v>
      </c>
      <c r="B101" s="44"/>
      <c r="C101" s="20"/>
      <c r="D101" s="13"/>
      <c r="E101" s="54"/>
      <c r="F101" s="14"/>
      <c r="G101" s="14"/>
      <c r="H101" s="14"/>
      <c r="I101" s="14"/>
      <c r="J101" s="14"/>
      <c r="K101" s="14"/>
      <c r="L101" s="14"/>
      <c r="M101" s="14"/>
      <c r="N101" s="15"/>
      <c r="O101" s="16"/>
      <c r="P101" s="17">
        <f t="shared" si="5"/>
        <v>0</v>
      </c>
    </row>
    <row r="102" spans="1:16" x14ac:dyDescent="0.25">
      <c r="A102" s="19">
        <v>101</v>
      </c>
      <c r="B102" s="44"/>
      <c r="C102" s="20"/>
      <c r="D102" s="13"/>
      <c r="E102" s="54"/>
      <c r="F102" s="14"/>
      <c r="G102" s="14"/>
      <c r="H102" s="14"/>
      <c r="I102" s="14"/>
      <c r="J102" s="14"/>
      <c r="K102" s="14"/>
      <c r="L102" s="14"/>
      <c r="M102" s="14"/>
      <c r="N102" s="15"/>
      <c r="O102" s="16"/>
      <c r="P102" s="17">
        <f t="shared" si="5"/>
        <v>0</v>
      </c>
    </row>
    <row r="103" spans="1:16" x14ac:dyDescent="0.25">
      <c r="A103" s="19">
        <v>102</v>
      </c>
      <c r="B103" s="44"/>
      <c r="C103" s="20"/>
      <c r="D103" s="13"/>
      <c r="E103" s="54"/>
      <c r="F103" s="14"/>
      <c r="G103" s="14"/>
      <c r="H103" s="14"/>
      <c r="I103" s="14"/>
      <c r="J103" s="14"/>
      <c r="K103" s="14"/>
      <c r="L103" s="14"/>
      <c r="M103" s="14"/>
      <c r="N103" s="15"/>
      <c r="O103" s="16"/>
      <c r="P103" s="17">
        <f t="shared" si="5"/>
        <v>0</v>
      </c>
    </row>
    <row r="104" spans="1:16" x14ac:dyDescent="0.25">
      <c r="A104" s="19">
        <v>103</v>
      </c>
      <c r="B104" s="44"/>
      <c r="C104" s="20"/>
      <c r="D104" s="13"/>
      <c r="E104" s="54"/>
      <c r="F104" s="14"/>
      <c r="G104" s="14"/>
      <c r="H104" s="14"/>
      <c r="I104" s="14"/>
      <c r="J104" s="14"/>
      <c r="K104" s="14"/>
      <c r="L104" s="14"/>
      <c r="M104" s="14"/>
      <c r="N104" s="15"/>
      <c r="O104" s="16"/>
      <c r="P104" s="17">
        <f t="shared" si="5"/>
        <v>0</v>
      </c>
    </row>
    <row r="105" spans="1:16" x14ac:dyDescent="0.25">
      <c r="A105" s="19">
        <v>104</v>
      </c>
      <c r="B105" s="44"/>
      <c r="C105" s="20"/>
      <c r="D105" s="13"/>
      <c r="E105" s="54"/>
      <c r="F105" s="14"/>
      <c r="G105" s="14"/>
      <c r="H105" s="14"/>
      <c r="I105" s="14"/>
      <c r="J105" s="14"/>
      <c r="K105" s="14"/>
      <c r="L105" s="14"/>
      <c r="M105" s="14"/>
      <c r="N105" s="15"/>
      <c r="O105" s="16"/>
      <c r="P105" s="17">
        <f t="shared" si="5"/>
        <v>0</v>
      </c>
    </row>
    <row r="106" spans="1:16" x14ac:dyDescent="0.25">
      <c r="A106" s="19">
        <v>105</v>
      </c>
      <c r="B106" s="44"/>
      <c r="C106" s="20"/>
      <c r="D106" s="13"/>
      <c r="E106" s="54"/>
      <c r="F106" s="14"/>
      <c r="G106" s="14"/>
      <c r="H106" s="14"/>
      <c r="I106" s="14"/>
      <c r="J106" s="14"/>
      <c r="K106" s="14"/>
      <c r="L106" s="14"/>
      <c r="M106" s="14"/>
      <c r="N106" s="15"/>
      <c r="O106" s="16"/>
      <c r="P106" s="17">
        <f t="shared" si="5"/>
        <v>0</v>
      </c>
    </row>
    <row r="107" spans="1:16" x14ac:dyDescent="0.25">
      <c r="A107" s="19">
        <v>106</v>
      </c>
      <c r="B107" s="44"/>
      <c r="C107" s="20"/>
      <c r="D107" s="13"/>
      <c r="E107" s="54"/>
      <c r="F107" s="14"/>
      <c r="G107" s="14"/>
      <c r="H107" s="14"/>
      <c r="I107" s="14"/>
      <c r="J107" s="14"/>
      <c r="K107" s="14"/>
      <c r="L107" s="14"/>
      <c r="M107" s="14"/>
      <c r="N107" s="15"/>
      <c r="O107" s="16"/>
      <c r="P107" s="17">
        <f t="shared" si="5"/>
        <v>0</v>
      </c>
    </row>
    <row r="108" spans="1:16" x14ac:dyDescent="0.25">
      <c r="A108" s="19">
        <v>107</v>
      </c>
      <c r="B108" s="44"/>
      <c r="C108" s="20"/>
      <c r="D108" s="13"/>
      <c r="E108" s="54"/>
      <c r="F108" s="14"/>
      <c r="G108" s="14"/>
      <c r="H108" s="14"/>
      <c r="I108" s="14"/>
      <c r="J108" s="14"/>
      <c r="K108" s="14"/>
      <c r="L108" s="14"/>
      <c r="M108" s="14"/>
      <c r="N108" s="15"/>
      <c r="O108" s="16"/>
      <c r="P108" s="17">
        <f t="shared" si="5"/>
        <v>0</v>
      </c>
    </row>
    <row r="109" spans="1:16" x14ac:dyDescent="0.25">
      <c r="A109" s="19">
        <v>108</v>
      </c>
      <c r="B109" s="44"/>
      <c r="C109" s="20"/>
      <c r="D109" s="13"/>
      <c r="E109" s="54"/>
      <c r="F109" s="14"/>
      <c r="G109" s="14"/>
      <c r="H109" s="14"/>
      <c r="I109" s="14"/>
      <c r="J109" s="14"/>
      <c r="K109" s="14"/>
      <c r="L109" s="14"/>
      <c r="M109" s="14"/>
      <c r="N109" s="15"/>
      <c r="O109" s="16"/>
      <c r="P109" s="17">
        <f t="shared" si="5"/>
        <v>0</v>
      </c>
    </row>
    <row r="110" spans="1:16" x14ac:dyDescent="0.25">
      <c r="A110" s="19">
        <v>109</v>
      </c>
      <c r="B110" s="44"/>
      <c r="C110" s="20"/>
      <c r="D110" s="13"/>
      <c r="E110" s="54"/>
      <c r="F110" s="14"/>
      <c r="G110" s="14"/>
      <c r="H110" s="14"/>
      <c r="I110" s="14"/>
      <c r="J110" s="14"/>
      <c r="K110" s="14"/>
      <c r="L110" s="14"/>
      <c r="M110" s="14"/>
      <c r="N110" s="15"/>
      <c r="O110" s="16"/>
      <c r="P110" s="17">
        <f t="shared" si="5"/>
        <v>0</v>
      </c>
    </row>
    <row r="111" spans="1:16" x14ac:dyDescent="0.25">
      <c r="A111" s="19">
        <v>110</v>
      </c>
      <c r="B111" s="44"/>
      <c r="C111" s="20"/>
      <c r="D111" s="13"/>
      <c r="E111" s="54"/>
      <c r="F111" s="14"/>
      <c r="G111" s="14"/>
      <c r="H111" s="14"/>
      <c r="I111" s="14"/>
      <c r="J111" s="14"/>
      <c r="K111" s="14"/>
      <c r="L111" s="14"/>
      <c r="M111" s="14"/>
      <c r="N111" s="15"/>
      <c r="O111" s="16"/>
      <c r="P111" s="17">
        <f t="shared" si="5"/>
        <v>0</v>
      </c>
    </row>
    <row r="112" spans="1:16" x14ac:dyDescent="0.25">
      <c r="A112" s="19">
        <v>111</v>
      </c>
      <c r="B112" s="44"/>
      <c r="C112" s="20"/>
      <c r="D112" s="13"/>
      <c r="E112" s="54"/>
      <c r="F112" s="14"/>
      <c r="G112" s="14"/>
      <c r="H112" s="14"/>
      <c r="I112" s="14"/>
      <c r="J112" s="14"/>
      <c r="K112" s="14"/>
      <c r="L112" s="14"/>
      <c r="M112" s="14"/>
      <c r="N112" s="15"/>
      <c r="O112" s="16"/>
      <c r="P112" s="17">
        <f t="shared" si="5"/>
        <v>0</v>
      </c>
    </row>
    <row r="113" spans="1:16" x14ac:dyDescent="0.25">
      <c r="A113" s="19">
        <v>112</v>
      </c>
      <c r="B113" s="44"/>
      <c r="C113" s="20"/>
      <c r="D113" s="13"/>
      <c r="E113" s="54"/>
      <c r="F113" s="14"/>
      <c r="G113" s="14"/>
      <c r="H113" s="14"/>
      <c r="I113" s="14"/>
      <c r="J113" s="14"/>
      <c r="K113" s="14"/>
      <c r="L113" s="14"/>
      <c r="M113" s="14"/>
      <c r="N113" s="15"/>
      <c r="O113" s="16"/>
      <c r="P113" s="17">
        <f t="shared" si="5"/>
        <v>0</v>
      </c>
    </row>
    <row r="114" spans="1:16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4"/>
      <c r="N114" s="15"/>
      <c r="O114" s="16"/>
      <c r="P114" s="17">
        <f t="shared" si="5"/>
        <v>0</v>
      </c>
    </row>
    <row r="115" spans="1:16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4"/>
      <c r="N115" s="15"/>
      <c r="O115" s="16"/>
      <c r="P115" s="17">
        <f t="shared" si="5"/>
        <v>0</v>
      </c>
    </row>
    <row r="116" spans="1:16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4"/>
      <c r="N116" s="15"/>
      <c r="O116" s="16"/>
      <c r="P116" s="17">
        <f t="shared" si="5"/>
        <v>0</v>
      </c>
    </row>
    <row r="117" spans="1:16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4"/>
      <c r="N117" s="15"/>
      <c r="O117" s="16"/>
      <c r="P117" s="17">
        <f t="shared" si="5"/>
        <v>0</v>
      </c>
    </row>
    <row r="118" spans="1:16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4"/>
      <c r="N118" s="15"/>
      <c r="O118" s="16"/>
      <c r="P118" s="17">
        <f t="shared" si="5"/>
        <v>0</v>
      </c>
    </row>
    <row r="119" spans="1:16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4"/>
      <c r="N119" s="15"/>
      <c r="O119" s="16"/>
      <c r="P119" s="17">
        <f t="shared" si="5"/>
        <v>0</v>
      </c>
    </row>
    <row r="120" spans="1:16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4"/>
      <c r="N120" s="15"/>
      <c r="O120" s="16"/>
      <c r="P120" s="17">
        <f t="shared" si="5"/>
        <v>0</v>
      </c>
    </row>
    <row r="121" spans="1:16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4"/>
      <c r="N121" s="15"/>
      <c r="O121" s="16"/>
      <c r="P121" s="17">
        <f t="shared" si="5"/>
        <v>0</v>
      </c>
    </row>
    <row r="122" spans="1:16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4"/>
      <c r="N122" s="15"/>
      <c r="O122" s="16"/>
      <c r="P122" s="17">
        <f t="shared" si="5"/>
        <v>0</v>
      </c>
    </row>
    <row r="123" spans="1:16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4"/>
      <c r="N123" s="15"/>
      <c r="O123" s="16"/>
      <c r="P123" s="17">
        <f t="shared" si="5"/>
        <v>0</v>
      </c>
    </row>
    <row r="124" spans="1:16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4"/>
      <c r="N124" s="15"/>
      <c r="O124" s="16"/>
      <c r="P124" s="17">
        <f t="shared" si="5"/>
        <v>0</v>
      </c>
    </row>
    <row r="125" spans="1:16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4"/>
      <c r="N125" s="15"/>
      <c r="O125" s="16"/>
      <c r="P125" s="17">
        <f t="shared" si="5"/>
        <v>0</v>
      </c>
    </row>
    <row r="126" spans="1:16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4"/>
      <c r="N126" s="15"/>
      <c r="O126" s="16"/>
      <c r="P126" s="17">
        <f t="shared" si="5"/>
        <v>0</v>
      </c>
    </row>
    <row r="127" spans="1:16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5"/>
      <c r="O127" s="16"/>
      <c r="P127" s="17">
        <f t="shared" si="5"/>
        <v>0</v>
      </c>
    </row>
    <row r="128" spans="1:16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5"/>
      <c r="O128" s="16"/>
      <c r="P128" s="17">
        <f t="shared" si="5"/>
        <v>0</v>
      </c>
    </row>
    <row r="129" spans="1:16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5"/>
      <c r="O129" s="16"/>
      <c r="P129" s="17">
        <f t="shared" si="5"/>
        <v>0</v>
      </c>
    </row>
    <row r="130" spans="1:16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5"/>
      <c r="O130" s="16"/>
      <c r="P130" s="17">
        <f t="shared" si="5"/>
        <v>0</v>
      </c>
    </row>
    <row r="131" spans="1:16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5"/>
      <c r="O131" s="16"/>
      <c r="P131" s="17">
        <f t="shared" ref="P131:P194" si="6">SUM(COUNTIF(F131:O131,$S$1))+(COUNTIF(F131:O131,$T$1))+(COUNTIF(F131:O131,$U$1))+(COUNTIF(F131:O131,$V$1))+(COUNTIF(F131:O131,$W$1))+(COUNTIF(F131:O131,$X$1))</f>
        <v>0</v>
      </c>
    </row>
    <row r="132" spans="1:16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5"/>
      <c r="O132" s="16"/>
      <c r="P132" s="17">
        <f t="shared" si="6"/>
        <v>0</v>
      </c>
    </row>
    <row r="133" spans="1:16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5"/>
      <c r="O133" s="16"/>
      <c r="P133" s="17">
        <f t="shared" si="6"/>
        <v>0</v>
      </c>
    </row>
    <row r="134" spans="1:16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5"/>
      <c r="O134" s="16"/>
      <c r="P134" s="17">
        <f t="shared" si="6"/>
        <v>0</v>
      </c>
    </row>
    <row r="135" spans="1:16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5"/>
      <c r="O135" s="16"/>
      <c r="P135" s="17">
        <f t="shared" si="6"/>
        <v>0</v>
      </c>
    </row>
    <row r="136" spans="1:16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5"/>
      <c r="O136" s="16"/>
      <c r="P136" s="17">
        <f t="shared" si="6"/>
        <v>0</v>
      </c>
    </row>
    <row r="137" spans="1:16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5"/>
      <c r="O137" s="16"/>
      <c r="P137" s="17">
        <f t="shared" si="6"/>
        <v>0</v>
      </c>
    </row>
    <row r="138" spans="1:16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5"/>
      <c r="O138" s="16"/>
      <c r="P138" s="17">
        <f t="shared" si="6"/>
        <v>0</v>
      </c>
    </row>
    <row r="139" spans="1:16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5"/>
      <c r="O139" s="16"/>
      <c r="P139" s="17">
        <f t="shared" si="6"/>
        <v>0</v>
      </c>
    </row>
    <row r="140" spans="1:16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15"/>
      <c r="O140" s="16"/>
      <c r="P140" s="78">
        <f>SUM(COUNTIF(F140:O140,$S$1))+(COUNTIF(F140:O140,$T$1))+(COUNTIF(F140:O140,$U$1))+(COUNTIF(F140:O140,$V$1))+(COUNTIF(F140:O140,$W$1))+(COUNTIF(F140:O140,$X$1)) + SUM(COUNTIF(F141:O141,$S$1))+(COUNTIF(F141:O141,$T$1))+(COUNTIF(F141:O141,$U$1))+(COUNTIF(F141:O141,$V$1))+(COUNTIF(F141:O141,$W$1))+(COUNTIF(F141:O141,$X$1))</f>
        <v>0</v>
      </c>
    </row>
    <row r="141" spans="1:16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15"/>
      <c r="O141" s="16"/>
      <c r="P141" s="78"/>
    </row>
    <row r="142" spans="1:16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5"/>
      <c r="O142" s="16"/>
      <c r="P142" s="17">
        <f t="shared" si="6"/>
        <v>0</v>
      </c>
    </row>
    <row r="143" spans="1:16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5"/>
      <c r="O143" s="16"/>
      <c r="P143" s="17">
        <f t="shared" si="6"/>
        <v>0</v>
      </c>
    </row>
    <row r="144" spans="1:16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5"/>
      <c r="O144" s="16"/>
      <c r="P144" s="17">
        <f t="shared" si="6"/>
        <v>0</v>
      </c>
    </row>
    <row r="145" spans="1:16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5"/>
      <c r="O145" s="16"/>
      <c r="P145" s="17">
        <f t="shared" si="6"/>
        <v>0</v>
      </c>
    </row>
    <row r="146" spans="1:16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5"/>
      <c r="O146" s="16"/>
      <c r="P146" s="17">
        <f t="shared" si="6"/>
        <v>0</v>
      </c>
    </row>
    <row r="147" spans="1:16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5"/>
      <c r="O147" s="16"/>
      <c r="P147" s="17">
        <f t="shared" si="6"/>
        <v>0</v>
      </c>
    </row>
    <row r="148" spans="1:16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5"/>
      <c r="O148" s="16"/>
      <c r="P148" s="17">
        <f t="shared" si="6"/>
        <v>0</v>
      </c>
    </row>
    <row r="149" spans="1:16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5"/>
      <c r="O149" s="16"/>
      <c r="P149" s="17">
        <f t="shared" si="6"/>
        <v>0</v>
      </c>
    </row>
    <row r="150" spans="1:16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5"/>
      <c r="O150" s="16"/>
      <c r="P150" s="17">
        <f t="shared" si="6"/>
        <v>0</v>
      </c>
    </row>
    <row r="151" spans="1:16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5"/>
      <c r="O151" s="16"/>
      <c r="P151" s="17">
        <f t="shared" si="6"/>
        <v>0</v>
      </c>
    </row>
    <row r="152" spans="1:16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5"/>
      <c r="O152" s="16"/>
      <c r="P152" s="17">
        <f t="shared" si="6"/>
        <v>0</v>
      </c>
    </row>
    <row r="153" spans="1:16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5"/>
      <c r="O153" s="16"/>
      <c r="P153" s="17">
        <f t="shared" si="6"/>
        <v>0</v>
      </c>
    </row>
    <row r="154" spans="1:16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5"/>
      <c r="O154" s="16"/>
      <c r="P154" s="17">
        <f t="shared" si="6"/>
        <v>0</v>
      </c>
    </row>
    <row r="155" spans="1:16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5"/>
      <c r="O155" s="16"/>
      <c r="P155" s="17">
        <f t="shared" si="6"/>
        <v>0</v>
      </c>
    </row>
    <row r="156" spans="1:16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5"/>
      <c r="O156" s="16"/>
      <c r="P156" s="17">
        <f t="shared" si="6"/>
        <v>0</v>
      </c>
    </row>
    <row r="157" spans="1:16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5"/>
      <c r="O157" s="16"/>
      <c r="P157" s="17">
        <f t="shared" si="6"/>
        <v>0</v>
      </c>
    </row>
    <row r="158" spans="1:16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5"/>
      <c r="O158" s="16"/>
      <c r="P158" s="17">
        <f t="shared" si="6"/>
        <v>0</v>
      </c>
    </row>
    <row r="159" spans="1:16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5"/>
      <c r="O159" s="16"/>
      <c r="P159" s="17">
        <f t="shared" si="6"/>
        <v>0</v>
      </c>
    </row>
    <row r="160" spans="1:16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5"/>
      <c r="O160" s="16"/>
      <c r="P160" s="17">
        <f t="shared" si="6"/>
        <v>0</v>
      </c>
    </row>
    <row r="161" spans="1:16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5"/>
      <c r="O161" s="16"/>
      <c r="P161" s="17">
        <f t="shared" si="6"/>
        <v>0</v>
      </c>
    </row>
    <row r="162" spans="1:16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5"/>
      <c r="O162" s="16"/>
      <c r="P162" s="17">
        <f t="shared" si="6"/>
        <v>0</v>
      </c>
    </row>
    <row r="163" spans="1:16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5"/>
      <c r="O163" s="16"/>
      <c r="P163" s="17">
        <f t="shared" si="6"/>
        <v>0</v>
      </c>
    </row>
    <row r="164" spans="1:16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5"/>
      <c r="O164" s="16"/>
      <c r="P164" s="17">
        <f t="shared" si="6"/>
        <v>0</v>
      </c>
    </row>
    <row r="165" spans="1:16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5"/>
      <c r="O165" s="16"/>
      <c r="P165" s="17">
        <f t="shared" si="6"/>
        <v>0</v>
      </c>
    </row>
    <row r="166" spans="1:16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5"/>
      <c r="O166" s="16"/>
      <c r="P166" s="17">
        <f t="shared" si="6"/>
        <v>0</v>
      </c>
    </row>
    <row r="167" spans="1:16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5"/>
      <c r="O167" s="16"/>
      <c r="P167" s="17">
        <f t="shared" si="6"/>
        <v>0</v>
      </c>
    </row>
    <row r="168" spans="1:16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5"/>
      <c r="O168" s="16"/>
      <c r="P168" s="17">
        <f t="shared" si="6"/>
        <v>0</v>
      </c>
    </row>
    <row r="169" spans="1:16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5"/>
      <c r="O169" s="16"/>
      <c r="P169" s="17">
        <f t="shared" si="6"/>
        <v>0</v>
      </c>
    </row>
    <row r="170" spans="1:16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5"/>
      <c r="O170" s="16"/>
      <c r="P170" s="17">
        <f t="shared" si="6"/>
        <v>0</v>
      </c>
    </row>
    <row r="171" spans="1:16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5"/>
      <c r="O171" s="16"/>
      <c r="P171" s="17">
        <f t="shared" si="6"/>
        <v>0</v>
      </c>
    </row>
    <row r="172" spans="1:16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5"/>
      <c r="O172" s="16"/>
      <c r="P172" s="17">
        <f t="shared" si="6"/>
        <v>0</v>
      </c>
    </row>
    <row r="173" spans="1:16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5"/>
      <c r="O173" s="16"/>
      <c r="P173" s="17">
        <f t="shared" si="6"/>
        <v>0</v>
      </c>
    </row>
    <row r="174" spans="1:16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5"/>
      <c r="O174" s="16"/>
      <c r="P174" s="17">
        <f t="shared" si="6"/>
        <v>0</v>
      </c>
    </row>
    <row r="175" spans="1:16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5"/>
      <c r="O175" s="16"/>
      <c r="P175" s="17">
        <f t="shared" si="6"/>
        <v>0</v>
      </c>
    </row>
    <row r="176" spans="1:16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5"/>
      <c r="O176" s="16"/>
      <c r="P176" s="17">
        <f t="shared" si="6"/>
        <v>0</v>
      </c>
    </row>
    <row r="177" spans="1:16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5"/>
      <c r="O177" s="16"/>
      <c r="P177" s="17">
        <f t="shared" si="6"/>
        <v>0</v>
      </c>
    </row>
    <row r="178" spans="1:16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5"/>
      <c r="O178" s="16"/>
      <c r="P178" s="17">
        <f t="shared" si="6"/>
        <v>0</v>
      </c>
    </row>
    <row r="179" spans="1:16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5"/>
      <c r="O179" s="16"/>
      <c r="P179" s="17">
        <f t="shared" si="6"/>
        <v>0</v>
      </c>
    </row>
    <row r="180" spans="1:16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5"/>
      <c r="O180" s="16"/>
      <c r="P180" s="17">
        <f t="shared" si="6"/>
        <v>0</v>
      </c>
    </row>
    <row r="181" spans="1:16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5"/>
      <c r="O181" s="16"/>
      <c r="P181" s="17">
        <f t="shared" si="6"/>
        <v>0</v>
      </c>
    </row>
    <row r="182" spans="1:16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5"/>
      <c r="O182" s="16"/>
      <c r="P182" s="17">
        <f t="shared" si="6"/>
        <v>0</v>
      </c>
    </row>
    <row r="183" spans="1:16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5"/>
      <c r="O183" s="16"/>
      <c r="P183" s="17">
        <f t="shared" si="6"/>
        <v>0</v>
      </c>
    </row>
    <row r="184" spans="1:16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5"/>
      <c r="O184" s="16"/>
      <c r="P184" s="17">
        <f t="shared" si="6"/>
        <v>0</v>
      </c>
    </row>
    <row r="185" spans="1:16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5"/>
      <c r="O185" s="16"/>
      <c r="P185" s="17">
        <f t="shared" si="6"/>
        <v>0</v>
      </c>
    </row>
    <row r="186" spans="1:16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5"/>
      <c r="O186" s="16"/>
      <c r="P186" s="17">
        <f t="shared" si="6"/>
        <v>0</v>
      </c>
    </row>
    <row r="187" spans="1:16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5"/>
      <c r="O187" s="16"/>
      <c r="P187" s="17">
        <f t="shared" si="6"/>
        <v>0</v>
      </c>
    </row>
    <row r="188" spans="1:16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5"/>
      <c r="O188" s="16"/>
      <c r="P188" s="17">
        <f t="shared" si="6"/>
        <v>0</v>
      </c>
    </row>
    <row r="189" spans="1:16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5"/>
      <c r="O189" s="16"/>
      <c r="P189" s="17">
        <f t="shared" si="6"/>
        <v>0</v>
      </c>
    </row>
    <row r="190" spans="1:16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5"/>
      <c r="O190" s="16"/>
      <c r="P190" s="17">
        <f t="shared" si="6"/>
        <v>0</v>
      </c>
    </row>
    <row r="191" spans="1:16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5"/>
      <c r="O191" s="16"/>
      <c r="P191" s="17">
        <f t="shared" si="6"/>
        <v>0</v>
      </c>
    </row>
    <row r="192" spans="1:16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5"/>
      <c r="O192" s="16"/>
      <c r="P192" s="17">
        <f t="shared" si="6"/>
        <v>0</v>
      </c>
    </row>
    <row r="193" spans="1:16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5"/>
      <c r="O193" s="16"/>
      <c r="P193" s="17">
        <f t="shared" si="6"/>
        <v>0</v>
      </c>
    </row>
    <row r="194" spans="1:16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5"/>
      <c r="O194" s="16"/>
      <c r="P194" s="17">
        <f t="shared" si="6"/>
        <v>0</v>
      </c>
    </row>
    <row r="195" spans="1:16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5"/>
      <c r="O195" s="16"/>
      <c r="P195" s="17">
        <f t="shared" ref="P195:P201" si="7">SUM(COUNTIF(F195:O195,$S$1))+(COUNTIF(F195:O195,$T$1))+(COUNTIF(F195:O195,$U$1))+(COUNTIF(F195:O195,$V$1))+(COUNTIF(F195:O195,$W$1))+(COUNTIF(F195:O195,$X$1))</f>
        <v>0</v>
      </c>
    </row>
    <row r="196" spans="1:16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5"/>
      <c r="O196" s="16"/>
      <c r="P196" s="17">
        <f t="shared" si="7"/>
        <v>0</v>
      </c>
    </row>
    <row r="197" spans="1:16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5"/>
      <c r="O197" s="16"/>
      <c r="P197" s="17">
        <f t="shared" si="7"/>
        <v>0</v>
      </c>
    </row>
    <row r="198" spans="1:16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5"/>
      <c r="O198" s="16"/>
      <c r="P198" s="17">
        <f t="shared" si="7"/>
        <v>0</v>
      </c>
    </row>
    <row r="199" spans="1:16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5"/>
      <c r="O199" s="16"/>
      <c r="P199" s="17">
        <f t="shared" si="7"/>
        <v>0</v>
      </c>
    </row>
    <row r="200" spans="1:16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5"/>
      <c r="O200" s="16"/>
      <c r="P200" s="17">
        <f t="shared" si="7"/>
        <v>0</v>
      </c>
    </row>
    <row r="201" spans="1:16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51"/>
      <c r="O201" s="52"/>
      <c r="P201" s="17">
        <f t="shared" si="7"/>
        <v>0</v>
      </c>
    </row>
  </sheetData>
  <autoFilter ref="P1:P201" xr:uid="{00000000-0009-0000-0000-000000000000}"/>
  <mergeCells count="2">
    <mergeCell ref="F1:O1"/>
    <mergeCell ref="P140:P141"/>
  </mergeCells>
  <conditionalFormatting sqref="C2:C23">
    <cfRule type="cellIs" dxfId="200" priority="1" operator="equal">
      <formula>0</formula>
    </cfRule>
  </conditionalFormatting>
  <conditionalFormatting sqref="F24:K45">
    <cfRule type="cellIs" dxfId="199" priority="9" operator="equal">
      <formula>$X$1</formula>
    </cfRule>
    <cfRule type="cellIs" dxfId="198" priority="10" operator="equal">
      <formula>$W$1</formula>
    </cfRule>
    <cfRule type="cellIs" dxfId="197" priority="11" operator="equal">
      <formula>$V$1</formula>
    </cfRule>
    <cfRule type="cellIs" dxfId="196" priority="12" operator="equal">
      <formula>$U$1</formula>
    </cfRule>
    <cfRule type="cellIs" dxfId="195" priority="13" operator="equal">
      <formula>$T$1</formula>
    </cfRule>
    <cfRule type="cellIs" dxfId="194" priority="14" operator="equal">
      <formula>$S$1</formula>
    </cfRule>
  </conditionalFormatting>
  <conditionalFormatting sqref="F2:O23">
    <cfRule type="cellIs" dxfId="193" priority="3" operator="equal">
      <formula>$X$1</formula>
    </cfRule>
    <cfRule type="cellIs" dxfId="192" priority="4" operator="equal">
      <formula>$W$1</formula>
    </cfRule>
    <cfRule type="cellIs" dxfId="191" priority="5" operator="equal">
      <formula>$V$1</formula>
    </cfRule>
    <cfRule type="cellIs" dxfId="190" priority="6" operator="equal">
      <formula>$U$1</formula>
    </cfRule>
    <cfRule type="cellIs" dxfId="189" priority="7" operator="equal">
      <formula>$T$1</formula>
    </cfRule>
    <cfRule type="cellIs" dxfId="188" priority="8" operator="equal">
      <formula>$S$1</formula>
    </cfRule>
  </conditionalFormatting>
  <conditionalFormatting sqref="L24:O44 F45:O201">
    <cfRule type="cellIs" dxfId="187" priority="15" operator="equal">
      <formula>$X$1</formula>
    </cfRule>
    <cfRule type="cellIs" dxfId="186" priority="16" operator="equal">
      <formula>$W$1</formula>
    </cfRule>
    <cfRule type="cellIs" dxfId="185" priority="17" operator="equal">
      <formula>$V$1</formula>
    </cfRule>
    <cfRule type="cellIs" dxfId="184" priority="18" operator="equal">
      <formula>$U$1</formula>
    </cfRule>
    <cfRule type="cellIs" dxfId="183" priority="19" operator="equal">
      <formula>$T$1</formula>
    </cfRule>
    <cfRule type="cellIs" dxfId="182" priority="20" operator="equal">
      <formula>$S$1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4F2D-AF90-4CE1-83D4-12C0C9E6C926}">
  <sheetPr>
    <tabColor theme="5"/>
  </sheetPr>
  <dimension ref="A1:CE201"/>
  <sheetViews>
    <sheetView zoomScale="85" zoomScaleNormal="85" workbookViewId="0">
      <selection activeCell="U21" sqref="U2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76" t="s">
        <v>4</v>
      </c>
      <c r="J1" s="77"/>
      <c r="K1" s="77"/>
      <c r="L1" s="77"/>
      <c r="M1" s="77"/>
      <c r="N1" s="77"/>
      <c r="O1" s="77"/>
      <c r="P1" s="77"/>
      <c r="Q1" s="77"/>
      <c r="R1" s="77"/>
      <c r="S1" s="4"/>
      <c r="T1" s="5" t="s">
        <v>5</v>
      </c>
      <c r="U1" s="6" t="s">
        <v>6</v>
      </c>
      <c r="V1" s="7">
        <v>24</v>
      </c>
      <c r="W1" s="8">
        <v>27</v>
      </c>
      <c r="X1" s="8">
        <v>35</v>
      </c>
      <c r="Y1" s="8">
        <v>42</v>
      </c>
      <c r="Z1" s="8">
        <v>44</v>
      </c>
      <c r="AA1" s="9">
        <v>46</v>
      </c>
      <c r="AF1" s="57"/>
    </row>
    <row r="2" spans="1:34" ht="15.75" thickBot="1" x14ac:dyDescent="0.3">
      <c r="A2" s="10">
        <v>1</v>
      </c>
      <c r="B2" s="63" t="s">
        <v>29</v>
      </c>
      <c r="C2" s="20">
        <v>1</v>
      </c>
      <c r="D2" s="13" t="str">
        <f>IF(S2&gt;3,"S","N")</f>
        <v>N</v>
      </c>
      <c r="E2" s="54"/>
      <c r="F2" s="14">
        <v>2</v>
      </c>
      <c r="G2" s="14">
        <v>3</v>
      </c>
      <c r="H2" s="54"/>
      <c r="I2" s="14">
        <v>3</v>
      </c>
      <c r="J2" s="14">
        <v>4</v>
      </c>
      <c r="K2" s="14">
        <v>18</v>
      </c>
      <c r="L2" s="14">
        <v>31</v>
      </c>
      <c r="M2" s="14">
        <v>36</v>
      </c>
      <c r="N2" s="14">
        <v>39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0</v>
      </c>
      <c r="T2" s="18">
        <v>25</v>
      </c>
      <c r="U2" s="1"/>
      <c r="AF2" s="57"/>
    </row>
    <row r="3" spans="1:34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IF(S3&gt;3,"S","N")</f>
        <v>N</v>
      </c>
      <c r="E3" s="54"/>
      <c r="F3" s="14">
        <v>1</v>
      </c>
      <c r="G3" s="14">
        <v>6</v>
      </c>
      <c r="H3" s="54"/>
      <c r="I3" s="14">
        <v>5</v>
      </c>
      <c r="J3" s="14">
        <v>12</v>
      </c>
      <c r="K3" s="14">
        <v>23</v>
      </c>
      <c r="L3" s="14">
        <v>28</v>
      </c>
      <c r="M3" s="14">
        <v>32</v>
      </c>
      <c r="N3" s="14">
        <v>39</v>
      </c>
      <c r="O3" s="14"/>
      <c r="P3" s="14"/>
      <c r="Q3" s="15"/>
      <c r="R3" s="16"/>
      <c r="S3" s="17">
        <f t="shared" si="0"/>
        <v>0</v>
      </c>
      <c r="T3" s="21">
        <f>T2*T4</f>
        <v>650</v>
      </c>
      <c r="U3" s="22" t="s">
        <v>9</v>
      </c>
      <c r="V3" s="23">
        <f>COUNTIF(S:S,6)</f>
        <v>0</v>
      </c>
      <c r="X3" s="56" t="s">
        <v>39</v>
      </c>
      <c r="Y3" s="7">
        <v>1</v>
      </c>
      <c r="AD3" s="18"/>
      <c r="AF3" s="57"/>
      <c r="AH3" s="59"/>
    </row>
    <row r="4" spans="1:34" ht="15.75" thickBot="1" x14ac:dyDescent="0.3">
      <c r="A4" s="19">
        <v>3</v>
      </c>
      <c r="B4" s="63" t="s">
        <v>31</v>
      </c>
      <c r="C4" s="20"/>
      <c r="D4" s="13" t="str">
        <f t="shared" si="1"/>
        <v>N</v>
      </c>
      <c r="E4" s="54"/>
      <c r="F4" s="14">
        <v>1</v>
      </c>
      <c r="G4" s="14">
        <v>4</v>
      </c>
      <c r="H4" s="54"/>
      <c r="I4" s="14">
        <v>10</v>
      </c>
      <c r="J4" s="14">
        <v>15</v>
      </c>
      <c r="K4" s="14">
        <v>25</v>
      </c>
      <c r="L4" s="14">
        <v>33</v>
      </c>
      <c r="M4" s="14">
        <v>39</v>
      </c>
      <c r="N4" s="14">
        <v>44</v>
      </c>
      <c r="O4" s="14"/>
      <c r="P4" s="14"/>
      <c r="Q4" s="15"/>
      <c r="R4" s="16"/>
      <c r="S4" s="17">
        <f t="shared" si="0"/>
        <v>1</v>
      </c>
      <c r="T4" s="12">
        <f>SUM(C2:C201)</f>
        <v>26</v>
      </c>
      <c r="U4" s="25" t="s">
        <v>11</v>
      </c>
      <c r="V4" s="26">
        <f>COUNTIF(S:S,5)</f>
        <v>0</v>
      </c>
      <c r="X4" s="56" t="s">
        <v>40</v>
      </c>
      <c r="Y4" s="7">
        <v>5</v>
      </c>
      <c r="AD4" s="31"/>
      <c r="AF4" s="57"/>
      <c r="AH4" s="59"/>
    </row>
    <row r="5" spans="1:34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>
        <v>3</v>
      </c>
      <c r="G5" s="14">
        <v>6</v>
      </c>
      <c r="H5" s="54"/>
      <c r="I5" s="14">
        <v>3</v>
      </c>
      <c r="J5" s="14">
        <v>8</v>
      </c>
      <c r="K5" s="14">
        <v>22</v>
      </c>
      <c r="L5" s="14">
        <v>42</v>
      </c>
      <c r="M5" s="14">
        <v>47</v>
      </c>
      <c r="N5" s="14">
        <v>50</v>
      </c>
      <c r="O5" s="14"/>
      <c r="P5" s="14"/>
      <c r="Q5" s="15"/>
      <c r="R5" s="16"/>
      <c r="S5" s="17">
        <f t="shared" si="0"/>
        <v>1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3" t="s">
        <v>14</v>
      </c>
      <c r="C6" s="20"/>
      <c r="D6" s="13" t="str">
        <f t="shared" si="1"/>
        <v>N</v>
      </c>
      <c r="E6" s="54"/>
      <c r="F6" s="14">
        <v>2</v>
      </c>
      <c r="G6" s="14">
        <v>5</v>
      </c>
      <c r="H6" s="54"/>
      <c r="I6" s="14">
        <v>8</v>
      </c>
      <c r="J6" s="14">
        <v>14</v>
      </c>
      <c r="K6" s="14">
        <v>23</v>
      </c>
      <c r="L6" s="14">
        <v>33</v>
      </c>
      <c r="M6" s="14">
        <v>35</v>
      </c>
      <c r="N6" s="14">
        <v>44</v>
      </c>
      <c r="O6" s="14"/>
      <c r="P6" s="14"/>
      <c r="Q6" s="15"/>
      <c r="R6" s="16"/>
      <c r="S6" s="17">
        <f t="shared" si="0"/>
        <v>2</v>
      </c>
      <c r="T6" s="24"/>
      <c r="U6" s="29" t="s">
        <v>15</v>
      </c>
      <c r="V6" s="30">
        <f>COUNTIF(S:S,3)</f>
        <v>0</v>
      </c>
      <c r="AF6" s="57"/>
      <c r="AH6" s="59"/>
    </row>
    <row r="7" spans="1:34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>
        <v>2</v>
      </c>
      <c r="G7" s="14">
        <v>4</v>
      </c>
      <c r="H7" s="54"/>
      <c r="I7" s="14">
        <v>6</v>
      </c>
      <c r="J7" s="14">
        <v>10</v>
      </c>
      <c r="K7" s="14">
        <v>23</v>
      </c>
      <c r="L7" s="14">
        <v>28</v>
      </c>
      <c r="M7" s="14">
        <v>31</v>
      </c>
      <c r="N7" s="14">
        <v>32</v>
      </c>
      <c r="O7" s="14"/>
      <c r="P7" s="14"/>
      <c r="Q7" s="15"/>
      <c r="R7" s="16"/>
      <c r="S7" s="17">
        <f t="shared" si="0"/>
        <v>0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>
        <v>2</v>
      </c>
      <c r="G8" s="14">
        <v>4</v>
      </c>
      <c r="H8" s="54"/>
      <c r="I8" s="14">
        <v>8</v>
      </c>
      <c r="J8" s="14">
        <v>14</v>
      </c>
      <c r="K8" s="14">
        <v>26</v>
      </c>
      <c r="L8" s="14">
        <v>43</v>
      </c>
      <c r="M8" s="14">
        <v>45</v>
      </c>
      <c r="N8" s="14">
        <v>48</v>
      </c>
      <c r="O8" s="14"/>
      <c r="P8" s="14"/>
      <c r="Q8" s="15"/>
      <c r="R8" s="16"/>
      <c r="S8" s="17">
        <f t="shared" si="0"/>
        <v>0</v>
      </c>
      <c r="T8" s="31"/>
      <c r="U8" s="34" t="s">
        <v>19</v>
      </c>
      <c r="V8" s="35">
        <f>COUNTIF(S:S,1)</f>
        <v>4</v>
      </c>
      <c r="AF8" s="57"/>
      <c r="AH8" s="59"/>
    </row>
    <row r="9" spans="1:34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>
        <v>3</v>
      </c>
      <c r="G9" s="14">
        <v>6</v>
      </c>
      <c r="H9" s="54"/>
      <c r="I9" s="14">
        <v>5</v>
      </c>
      <c r="J9" s="14">
        <v>7</v>
      </c>
      <c r="K9" s="14">
        <v>14</v>
      </c>
      <c r="L9" s="14">
        <v>30</v>
      </c>
      <c r="M9" s="14">
        <v>36</v>
      </c>
      <c r="N9" s="14">
        <v>44</v>
      </c>
      <c r="O9" s="14"/>
      <c r="P9" s="14"/>
      <c r="Q9" s="15"/>
      <c r="R9" s="16"/>
      <c r="S9" s="17">
        <f t="shared" si="0"/>
        <v>1</v>
      </c>
      <c r="T9" s="31"/>
      <c r="U9" s="37" t="s">
        <v>21</v>
      </c>
      <c r="V9" s="35">
        <f>COUNTIF(S:S,0)</f>
        <v>194</v>
      </c>
      <c r="AF9" s="57"/>
      <c r="AH9" s="59"/>
    </row>
    <row r="10" spans="1:34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>
        <v>2</v>
      </c>
      <c r="G10" s="14">
        <v>5</v>
      </c>
      <c r="H10" s="54"/>
      <c r="I10" s="14">
        <v>1</v>
      </c>
      <c r="J10" s="14">
        <v>7</v>
      </c>
      <c r="K10" s="14">
        <v>12</v>
      </c>
      <c r="L10" s="14">
        <v>22</v>
      </c>
      <c r="M10" s="14">
        <v>35</v>
      </c>
      <c r="N10" s="14">
        <v>45</v>
      </c>
      <c r="O10" s="14"/>
      <c r="P10" s="14"/>
      <c r="Q10" s="15"/>
      <c r="R10" s="16"/>
      <c r="S10" s="17">
        <f t="shared" si="0"/>
        <v>1</v>
      </c>
      <c r="T10" s="31"/>
      <c r="AF10" s="57"/>
      <c r="AH10" s="59"/>
    </row>
    <row r="11" spans="1:34" ht="15.75" thickBot="1" x14ac:dyDescent="0.3">
      <c r="A11" s="19">
        <v>10</v>
      </c>
      <c r="B11" s="63" t="s">
        <v>26</v>
      </c>
      <c r="C11" s="20">
        <v>1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6"/>
      <c r="S11" s="17">
        <f t="shared" si="0"/>
        <v>0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6"/>
      <c r="S12" s="17">
        <f t="shared" si="0"/>
        <v>0</v>
      </c>
      <c r="T12" s="31"/>
      <c r="V12" s="40">
        <v>1</v>
      </c>
      <c r="W12" s="41">
        <f>COUNTIF($I$2:$R$308,V12)</f>
        <v>1</v>
      </c>
      <c r="Y12" s="42">
        <v>21</v>
      </c>
      <c r="Z12" s="43">
        <f>COUNTIF($I$2:$R$308,Y12)</f>
        <v>0</v>
      </c>
      <c r="AB12" s="42">
        <v>41</v>
      </c>
      <c r="AC12" s="43">
        <f>COUNTIF($I$2:$R$308,AB12)</f>
        <v>0</v>
      </c>
      <c r="AF12" s="57"/>
    </row>
    <row r="13" spans="1:34" x14ac:dyDescent="0.25">
      <c r="A13" s="19">
        <v>12</v>
      </c>
      <c r="B13" s="64" t="s">
        <v>36</v>
      </c>
      <c r="C13" s="20"/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6"/>
      <c r="S13" s="17">
        <f t="shared" si="0"/>
        <v>0</v>
      </c>
      <c r="T13" s="31"/>
      <c r="V13" s="42">
        <v>2</v>
      </c>
      <c r="W13" s="43">
        <f>COUNTIF($I$2:$R$308,V13)</f>
        <v>0</v>
      </c>
      <c r="Y13" s="42">
        <v>22</v>
      </c>
      <c r="Z13" s="43">
        <f t="shared" ref="Z13:Z31" si="2">COUNTIF($I$2:$R$308,Y13)</f>
        <v>2</v>
      </c>
      <c r="AB13" s="42">
        <v>42</v>
      </c>
      <c r="AC13" s="43">
        <f t="shared" ref="AC13:AC31" si="3">COUNTIF($I$2:$R$308,AB13)</f>
        <v>1</v>
      </c>
      <c r="AF13" s="57"/>
    </row>
    <row r="14" spans="1:34" x14ac:dyDescent="0.25">
      <c r="A14" s="19">
        <v>13</v>
      </c>
      <c r="B14" s="65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2</v>
      </c>
      <c r="Y14" s="42">
        <v>23</v>
      </c>
      <c r="Z14" s="43">
        <f t="shared" si="2"/>
        <v>3</v>
      </c>
      <c r="AB14" s="42">
        <v>43</v>
      </c>
      <c r="AC14" s="43">
        <f t="shared" si="3"/>
        <v>1</v>
      </c>
      <c r="AD14" s="1" t="s">
        <v>27</v>
      </c>
      <c r="AF14" s="57"/>
    </row>
    <row r="15" spans="1:34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1</v>
      </c>
      <c r="Y15" s="42">
        <v>24</v>
      </c>
      <c r="Z15" s="43">
        <f t="shared" si="2"/>
        <v>0</v>
      </c>
      <c r="AB15" s="42">
        <v>44</v>
      </c>
      <c r="AC15" s="43">
        <f t="shared" si="3"/>
        <v>3</v>
      </c>
      <c r="AF15" s="57"/>
    </row>
    <row r="16" spans="1:34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2</v>
      </c>
      <c r="Y16" s="42">
        <v>25</v>
      </c>
      <c r="Z16" s="43">
        <f t="shared" si="2"/>
        <v>1</v>
      </c>
      <c r="AB16" s="42">
        <v>45</v>
      </c>
      <c r="AC16" s="43">
        <f t="shared" si="3"/>
        <v>2</v>
      </c>
      <c r="AF16" s="57"/>
    </row>
    <row r="17" spans="1:34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1</v>
      </c>
      <c r="Y17" s="42">
        <v>26</v>
      </c>
      <c r="Z17" s="43">
        <f t="shared" si="2"/>
        <v>1</v>
      </c>
      <c r="AB17" s="42">
        <v>46</v>
      </c>
      <c r="AC17" s="43">
        <f t="shared" si="3"/>
        <v>0</v>
      </c>
      <c r="AF17" s="57"/>
      <c r="AH17" s="59"/>
    </row>
    <row r="18" spans="1:34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2</v>
      </c>
      <c r="Y18" s="42">
        <v>27</v>
      </c>
      <c r="Z18" s="43">
        <f t="shared" si="2"/>
        <v>0</v>
      </c>
      <c r="AB18" s="42">
        <v>47</v>
      </c>
      <c r="AC18" s="43">
        <f t="shared" si="3"/>
        <v>1</v>
      </c>
      <c r="AF18" s="57"/>
    </row>
    <row r="19" spans="1:34" x14ac:dyDescent="0.25">
      <c r="A19" s="19">
        <v>18</v>
      </c>
      <c r="B19" s="63" t="s">
        <v>18</v>
      </c>
      <c r="C19" s="20">
        <v>1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3</v>
      </c>
      <c r="Y19" s="42">
        <v>28</v>
      </c>
      <c r="Z19" s="43">
        <f t="shared" si="2"/>
        <v>2</v>
      </c>
      <c r="AB19" s="42">
        <v>48</v>
      </c>
      <c r="AC19" s="43">
        <f t="shared" si="3"/>
        <v>1</v>
      </c>
      <c r="AF19" s="57"/>
    </row>
    <row r="20" spans="1:34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0</v>
      </c>
      <c r="Y20" s="42">
        <v>29</v>
      </c>
      <c r="Z20" s="43">
        <f t="shared" si="2"/>
        <v>0</v>
      </c>
      <c r="AB20" s="42">
        <v>49</v>
      </c>
      <c r="AC20" s="43">
        <f t="shared" si="3"/>
        <v>0</v>
      </c>
      <c r="AF20" s="57"/>
    </row>
    <row r="21" spans="1:34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2</v>
      </c>
      <c r="Y21" s="42">
        <v>30</v>
      </c>
      <c r="Z21" s="43">
        <f t="shared" si="2"/>
        <v>1</v>
      </c>
      <c r="AB21" s="42">
        <v>50</v>
      </c>
      <c r="AC21" s="43">
        <f t="shared" si="3"/>
        <v>1</v>
      </c>
      <c r="AF21" s="57"/>
    </row>
    <row r="22" spans="1:34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0</v>
      </c>
      <c r="Y22" s="42">
        <v>31</v>
      </c>
      <c r="Z22" s="43">
        <f t="shared" si="2"/>
        <v>2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3" t="s">
        <v>12</v>
      </c>
      <c r="C23" s="20">
        <v>1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2</v>
      </c>
      <c r="Y23" s="42">
        <v>32</v>
      </c>
      <c r="Z23" s="43">
        <f t="shared" si="2"/>
        <v>2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0</v>
      </c>
      <c r="Y24" s="42">
        <v>33</v>
      </c>
      <c r="Z24" s="43">
        <f t="shared" si="2"/>
        <v>2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3</v>
      </c>
      <c r="Y25" s="42">
        <v>34</v>
      </c>
      <c r="Z25" s="43">
        <f t="shared" si="2"/>
        <v>0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1</v>
      </c>
      <c r="Y26" s="42">
        <v>35</v>
      </c>
      <c r="Z26" s="43">
        <f t="shared" si="2"/>
        <v>2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0</v>
      </c>
      <c r="Y27" s="42">
        <v>36</v>
      </c>
      <c r="Z27" s="43">
        <f t="shared" si="2"/>
        <v>2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0</v>
      </c>
      <c r="Y28" s="42">
        <v>37</v>
      </c>
      <c r="Z28" s="43">
        <f t="shared" si="2"/>
        <v>0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1</v>
      </c>
      <c r="Y29" s="42">
        <v>38</v>
      </c>
      <c r="Z29" s="43">
        <f t="shared" si="2"/>
        <v>0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0</v>
      </c>
      <c r="Y30" s="42">
        <v>39</v>
      </c>
      <c r="Z30" s="43">
        <f t="shared" si="2"/>
        <v>3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0</v>
      </c>
      <c r="Y31" s="42">
        <v>40</v>
      </c>
      <c r="Z31" s="43">
        <f t="shared" si="2"/>
        <v>0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8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8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C2:C23">
    <cfRule type="cellIs" dxfId="181" priority="1" operator="equal">
      <formula>0</formula>
    </cfRule>
  </conditionalFormatting>
  <conditionalFormatting sqref="F2:G201">
    <cfRule type="cellIs" dxfId="180" priority="2" operator="equal">
      <formula>$Y$3</formula>
    </cfRule>
    <cfRule type="cellIs" dxfId="179" priority="3" operator="equal">
      <formula>$Y$4</formula>
    </cfRule>
  </conditionalFormatting>
  <conditionalFormatting sqref="I24:N45">
    <cfRule type="cellIs" dxfId="178" priority="10" operator="equal">
      <formula>$AA$1</formula>
    </cfRule>
    <cfRule type="cellIs" dxfId="177" priority="11" operator="equal">
      <formula>$Z$1</formula>
    </cfRule>
    <cfRule type="cellIs" dxfId="176" priority="12" operator="equal">
      <formula>$Y$1</formula>
    </cfRule>
    <cfRule type="cellIs" dxfId="175" priority="13" operator="equal">
      <formula>$X$1</formula>
    </cfRule>
    <cfRule type="cellIs" dxfId="174" priority="14" operator="equal">
      <formula>$W$1</formula>
    </cfRule>
    <cfRule type="cellIs" dxfId="173" priority="15" operator="equal">
      <formula>$V$1</formula>
    </cfRule>
  </conditionalFormatting>
  <conditionalFormatting sqref="I2:R23">
    <cfRule type="cellIs" dxfId="172" priority="4" operator="equal">
      <formula>$AA$1</formula>
    </cfRule>
    <cfRule type="cellIs" dxfId="171" priority="5" operator="equal">
      <formula>$Z$1</formula>
    </cfRule>
    <cfRule type="cellIs" dxfId="170" priority="6" operator="equal">
      <formula>$Y$1</formula>
    </cfRule>
    <cfRule type="cellIs" dxfId="169" priority="7" operator="equal">
      <formula>$X$1</formula>
    </cfRule>
    <cfRule type="cellIs" dxfId="168" priority="8" operator="equal">
      <formula>$W$1</formula>
    </cfRule>
    <cfRule type="cellIs" dxfId="167" priority="9" operator="equal">
      <formula>$V$1</formula>
    </cfRule>
  </conditionalFormatting>
  <conditionalFormatting sqref="O24:R44 I45:R201">
    <cfRule type="cellIs" dxfId="166" priority="16" operator="equal">
      <formula>$AA$1</formula>
    </cfRule>
    <cfRule type="cellIs" dxfId="165" priority="17" operator="equal">
      <formula>$Z$1</formula>
    </cfRule>
    <cfRule type="cellIs" dxfId="164" priority="18" operator="equal">
      <formula>$Y$1</formula>
    </cfRule>
    <cfRule type="cellIs" dxfId="163" priority="19" operator="equal">
      <formula>$X$1</formula>
    </cfRule>
    <cfRule type="cellIs" dxfId="162" priority="20" operator="equal">
      <formula>$W$1</formula>
    </cfRule>
    <cfRule type="cellIs" dxfId="161" priority="21" operator="equal">
      <formula>$V$1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DF93-BA05-472B-A0CB-2B9BE86DC01A}">
  <sheetPr>
    <tabColor theme="9"/>
  </sheetPr>
  <dimension ref="A1:CA201"/>
  <sheetViews>
    <sheetView topLeftCell="A78" zoomScale="85" zoomScaleNormal="85" workbookViewId="0">
      <selection activeCell="X115" sqref="X11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2.5703125" style="53" bestFit="1" customWidth="1"/>
    <col min="15" max="15" width="11.140625" bestFit="1" customWidth="1"/>
    <col min="16" max="16" width="20.140625" bestFit="1" customWidth="1"/>
    <col min="17" max="17" width="8.28515625" style="1" bestFit="1" customWidth="1"/>
    <col min="18" max="18" width="11.7109375" style="1" bestFit="1" customWidth="1"/>
    <col min="19" max="19" width="9.42578125" style="1" customWidth="1"/>
    <col min="20" max="20" width="8.28515625" style="1" bestFit="1" customWidth="1"/>
    <col min="21" max="21" width="11.7109375" style="1" bestFit="1" customWidth="1"/>
    <col min="22" max="22" width="9.42578125" style="1"/>
    <col min="23" max="23" width="8.28515625" style="1" bestFit="1" customWidth="1"/>
    <col min="24" max="24" width="15.42578125" style="1" bestFit="1" customWidth="1"/>
    <col min="25" max="25" width="16.42578125" style="1" bestFit="1" customWidth="1"/>
    <col min="26" max="26" width="16.7109375" style="1" customWidth="1"/>
    <col min="27" max="27" width="12" style="58" customWidth="1"/>
    <col min="28" max="29" width="9.42578125" style="1"/>
    <col min="30" max="30" width="18.140625" style="1" bestFit="1" customWidth="1"/>
    <col min="31" max="31" width="14.140625" style="1" customWidth="1"/>
    <col min="32" max="32" width="15.5703125" style="1" bestFit="1" customWidth="1"/>
    <col min="33" max="33" width="18.140625" style="1" bestFit="1" customWidth="1"/>
    <col min="34" max="79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9" t="s">
        <v>4</v>
      </c>
      <c r="G1" s="80"/>
      <c r="H1" s="80"/>
      <c r="I1" s="80"/>
      <c r="J1" s="80"/>
      <c r="K1" s="80"/>
      <c r="L1" s="80"/>
      <c r="M1" s="80"/>
      <c r="N1" s="4"/>
      <c r="O1" s="5" t="s">
        <v>5</v>
      </c>
      <c r="P1" s="6" t="s">
        <v>6</v>
      </c>
      <c r="Q1" s="7"/>
      <c r="R1" s="8"/>
      <c r="S1" s="8"/>
      <c r="T1" s="8"/>
      <c r="U1" s="8"/>
      <c r="V1" s="9"/>
      <c r="AA1" s="57"/>
      <c r="AD1" s="67">
        <v>555000000</v>
      </c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IF(N2&gt;3,"S","N")</f>
        <v>N</v>
      </c>
      <c r="E2" s="71"/>
      <c r="F2" s="72">
        <v>2</v>
      </c>
      <c r="G2" s="73">
        <v>9</v>
      </c>
      <c r="H2" s="73">
        <v>10</v>
      </c>
      <c r="I2" s="73">
        <v>19</v>
      </c>
      <c r="J2" s="73">
        <v>24</v>
      </c>
      <c r="K2" s="73">
        <v>25</v>
      </c>
      <c r="L2" s="73">
        <v>29</v>
      </c>
      <c r="M2" s="73">
        <v>30</v>
      </c>
      <c r="N2" s="81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18">
        <v>50</v>
      </c>
      <c r="P2" s="1"/>
      <c r="Z2" s="1" t="s">
        <v>46</v>
      </c>
      <c r="AA2" s="57" t="s">
        <v>63</v>
      </c>
      <c r="AB2" s="1" t="s">
        <v>47</v>
      </c>
      <c r="AC2" s="1" t="s">
        <v>48</v>
      </c>
      <c r="AD2" s="1" t="s">
        <v>58</v>
      </c>
      <c r="AE2" s="1" t="s">
        <v>57</v>
      </c>
      <c r="AF2" s="1" t="s">
        <v>56</v>
      </c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0">IF(N3&gt;3,"S","N")</f>
        <v>N</v>
      </c>
      <c r="E3" s="71"/>
      <c r="F3" s="74">
        <v>32</v>
      </c>
      <c r="G3" s="75">
        <v>41</v>
      </c>
      <c r="H3" s="75">
        <v>45</v>
      </c>
      <c r="I3" s="75">
        <v>47</v>
      </c>
      <c r="J3" s="75">
        <v>48</v>
      </c>
      <c r="K3" s="75">
        <v>56</v>
      </c>
      <c r="L3" s="75">
        <v>58</v>
      </c>
      <c r="M3" s="75"/>
      <c r="N3" s="81"/>
      <c r="O3" s="21">
        <f>O2*O4</f>
        <v>1850</v>
      </c>
      <c r="P3" s="22" t="s">
        <v>9</v>
      </c>
      <c r="Q3" s="23">
        <f>COUNTIF(N:N,6)</f>
        <v>0</v>
      </c>
      <c r="Y3" s="18"/>
      <c r="Z3" s="1" t="s">
        <v>49</v>
      </c>
      <c r="AA3" s="1">
        <v>6</v>
      </c>
      <c r="AB3" s="1">
        <v>14</v>
      </c>
      <c r="AC3" s="59">
        <v>20</v>
      </c>
      <c r="AD3" s="59">
        <f>$AD$1/AB3</f>
        <v>39642857.142857142</v>
      </c>
      <c r="AF3" s="59">
        <f>AE3*AC3</f>
        <v>0</v>
      </c>
      <c r="AG3" s="67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0"/>
        <v>N</v>
      </c>
      <c r="E4" s="54"/>
      <c r="F4" s="72">
        <v>17</v>
      </c>
      <c r="G4" s="73">
        <v>22</v>
      </c>
      <c r="H4" s="73">
        <v>23</v>
      </c>
      <c r="I4" s="73">
        <v>25</v>
      </c>
      <c r="J4" s="73">
        <v>28</v>
      </c>
      <c r="K4" s="73">
        <v>39</v>
      </c>
      <c r="L4" s="73">
        <v>40</v>
      </c>
      <c r="M4" s="73">
        <v>46</v>
      </c>
      <c r="N4" s="81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12">
        <f>SUM(C2:C201)</f>
        <v>37</v>
      </c>
      <c r="P4" s="25" t="s">
        <v>11</v>
      </c>
      <c r="Q4" s="26">
        <f>COUNTIF(N:N,5)</f>
        <v>0</v>
      </c>
      <c r="Y4" s="31"/>
      <c r="Z4" s="1" t="s">
        <v>50</v>
      </c>
      <c r="AA4" s="1">
        <v>2</v>
      </c>
      <c r="AB4" s="1">
        <v>15</v>
      </c>
      <c r="AC4" s="59">
        <v>25</v>
      </c>
      <c r="AD4" s="59">
        <f t="shared" ref="AD4:AD12" si="1">$AD$1/AB4</f>
        <v>37000000</v>
      </c>
      <c r="AF4" s="59">
        <f t="shared" ref="AF4:AF12" si="2">AE4*AC4</f>
        <v>0</v>
      </c>
      <c r="AG4" s="70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0"/>
        <v>N</v>
      </c>
      <c r="E5" s="54"/>
      <c r="F5" s="74">
        <v>48</v>
      </c>
      <c r="G5" s="75">
        <v>54</v>
      </c>
      <c r="H5" s="75"/>
      <c r="I5" s="75"/>
      <c r="J5" s="75"/>
      <c r="K5" s="75"/>
      <c r="L5" s="75"/>
      <c r="M5" s="75"/>
      <c r="N5" s="81"/>
      <c r="O5" s="24"/>
      <c r="P5" s="27" t="s">
        <v>13</v>
      </c>
      <c r="Q5" s="28">
        <f>COUNTIF(N:N,4)</f>
        <v>0</v>
      </c>
      <c r="Z5" s="1" t="s">
        <v>49</v>
      </c>
      <c r="AA5" s="1">
        <v>9</v>
      </c>
      <c r="AB5" s="1">
        <v>14</v>
      </c>
      <c r="AC5" s="59">
        <v>30</v>
      </c>
      <c r="AD5" s="59">
        <f t="shared" si="1"/>
        <v>39642857.142857142</v>
      </c>
      <c r="AF5" s="59">
        <f t="shared" si="2"/>
        <v>0</v>
      </c>
      <c r="AG5" s="70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0"/>
        <v>N</v>
      </c>
      <c r="E6" s="54"/>
      <c r="F6" s="72">
        <v>1</v>
      </c>
      <c r="G6" s="73">
        <v>6</v>
      </c>
      <c r="H6" s="73">
        <v>7</v>
      </c>
      <c r="I6" s="73">
        <v>20</v>
      </c>
      <c r="J6" s="73">
        <v>23</v>
      </c>
      <c r="K6" s="73">
        <v>25</v>
      </c>
      <c r="L6" s="73">
        <v>30</v>
      </c>
      <c r="M6" s="73">
        <v>36</v>
      </c>
      <c r="N6" s="81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24"/>
      <c r="P6" s="29" t="s">
        <v>15</v>
      </c>
      <c r="Q6" s="30">
        <f>COUNTIF(N:N,3)</f>
        <v>0</v>
      </c>
      <c r="Z6" s="1" t="s">
        <v>51</v>
      </c>
      <c r="AA6" s="1">
        <v>1</v>
      </c>
      <c r="AB6" s="1">
        <v>16</v>
      </c>
      <c r="AC6" s="59">
        <v>35</v>
      </c>
      <c r="AD6" s="59">
        <f t="shared" si="1"/>
        <v>34687500</v>
      </c>
      <c r="AF6" s="59">
        <f t="shared" si="2"/>
        <v>0</v>
      </c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0"/>
        <v>N</v>
      </c>
      <c r="E7" s="54"/>
      <c r="F7" s="74">
        <v>58</v>
      </c>
      <c r="G7" s="75"/>
      <c r="H7" s="75"/>
      <c r="I7" s="75"/>
      <c r="J7" s="75"/>
      <c r="K7" s="75"/>
      <c r="L7" s="75"/>
      <c r="M7" s="75"/>
      <c r="N7" s="81"/>
      <c r="O7" s="31"/>
      <c r="P7" s="32" t="s">
        <v>17</v>
      </c>
      <c r="Q7" s="33">
        <f>COUNTIF(N:N,2)</f>
        <v>0</v>
      </c>
      <c r="Z7" s="1" t="s">
        <v>52</v>
      </c>
      <c r="AA7" s="1">
        <v>1</v>
      </c>
      <c r="AB7" s="1">
        <v>28</v>
      </c>
      <c r="AC7" s="59">
        <v>55</v>
      </c>
      <c r="AD7" s="59">
        <f t="shared" si="1"/>
        <v>19821428.571428571</v>
      </c>
      <c r="AF7" s="59">
        <f t="shared" si="2"/>
        <v>0</v>
      </c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0"/>
        <v>N</v>
      </c>
      <c r="E8" s="54"/>
      <c r="F8" s="72">
        <v>2</v>
      </c>
      <c r="G8" s="73">
        <v>24</v>
      </c>
      <c r="H8" s="73">
        <v>26</v>
      </c>
      <c r="I8" s="73">
        <v>35</v>
      </c>
      <c r="J8" s="73">
        <v>41</v>
      </c>
      <c r="K8" s="73">
        <v>44</v>
      </c>
      <c r="L8" s="73">
        <v>48</v>
      </c>
      <c r="M8" s="73">
        <v>53</v>
      </c>
      <c r="N8" s="81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1"/>
      <c r="P8" s="34" t="s">
        <v>19</v>
      </c>
      <c r="Q8" s="35">
        <f>COUNTIF(N:N,1)</f>
        <v>0</v>
      </c>
      <c r="Z8" s="1" t="s">
        <v>52</v>
      </c>
      <c r="AA8" s="1">
        <v>1</v>
      </c>
      <c r="AB8" s="1">
        <v>14</v>
      </c>
      <c r="AC8" s="59">
        <v>100</v>
      </c>
      <c r="AD8" s="59">
        <f t="shared" si="1"/>
        <v>39642857.142857142</v>
      </c>
      <c r="AF8" s="59">
        <f t="shared" si="2"/>
        <v>0</v>
      </c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0"/>
        <v>N</v>
      </c>
      <c r="E9" s="54"/>
      <c r="F9" s="74">
        <v>55</v>
      </c>
      <c r="G9" s="75"/>
      <c r="H9" s="75"/>
      <c r="I9" s="75"/>
      <c r="J9" s="75"/>
      <c r="K9" s="75"/>
      <c r="L9" s="75"/>
      <c r="M9" s="75"/>
      <c r="N9" s="81"/>
      <c r="O9" s="31"/>
      <c r="P9" s="37" t="s">
        <v>21</v>
      </c>
      <c r="Q9" s="35">
        <f>COUNTIF(N:N,0)</f>
        <v>192</v>
      </c>
      <c r="Z9" s="1" t="s">
        <v>53</v>
      </c>
      <c r="AA9" s="1">
        <v>1</v>
      </c>
      <c r="AB9" s="1">
        <v>31</v>
      </c>
      <c r="AC9" s="59">
        <v>100</v>
      </c>
      <c r="AD9" s="59">
        <f t="shared" si="1"/>
        <v>17903225.806451611</v>
      </c>
      <c r="AF9" s="59">
        <f t="shared" si="2"/>
        <v>0</v>
      </c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0"/>
        <v>N</v>
      </c>
      <c r="E10" s="54"/>
      <c r="F10" s="72">
        <v>7</v>
      </c>
      <c r="G10" s="73">
        <v>22</v>
      </c>
      <c r="H10" s="73">
        <v>28</v>
      </c>
      <c r="I10" s="73">
        <v>29</v>
      </c>
      <c r="J10" s="73">
        <v>36</v>
      </c>
      <c r="K10" s="73">
        <v>40</v>
      </c>
      <c r="L10" s="73">
        <v>41</v>
      </c>
      <c r="M10" s="73">
        <v>42</v>
      </c>
      <c r="N10" s="81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1"/>
      <c r="Z10" s="1" t="s">
        <v>54</v>
      </c>
      <c r="AA10" s="1">
        <v>1</v>
      </c>
      <c r="AB10" s="1">
        <v>31</v>
      </c>
      <c r="AC10" s="59">
        <v>201</v>
      </c>
      <c r="AD10" s="59">
        <f t="shared" si="1"/>
        <v>17903225.806451611</v>
      </c>
      <c r="AF10" s="59">
        <f t="shared" si="2"/>
        <v>0</v>
      </c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0"/>
        <v>N</v>
      </c>
      <c r="E11" s="54"/>
      <c r="F11" s="74">
        <v>59</v>
      </c>
      <c r="G11" s="75"/>
      <c r="H11" s="75"/>
      <c r="I11" s="75"/>
      <c r="J11" s="75"/>
      <c r="K11" s="75"/>
      <c r="L11" s="75"/>
      <c r="M11" s="75"/>
      <c r="N11" s="81"/>
      <c r="O11" s="31"/>
      <c r="Q11" s="38" t="s">
        <v>23</v>
      </c>
      <c r="R11" s="39" t="s">
        <v>24</v>
      </c>
      <c r="T11" s="38" t="s">
        <v>23</v>
      </c>
      <c r="U11" s="39" t="s">
        <v>24</v>
      </c>
      <c r="W11" s="38" t="s">
        <v>23</v>
      </c>
      <c r="X11" s="39" t="s">
        <v>24</v>
      </c>
      <c r="Z11" s="1" t="s">
        <v>55</v>
      </c>
      <c r="AA11" s="1">
        <v>1</v>
      </c>
      <c r="AB11" s="1">
        <v>56</v>
      </c>
      <c r="AC11" s="59">
        <v>603.27</v>
      </c>
      <c r="AD11" s="59">
        <f t="shared" si="1"/>
        <v>9910714.2857142854</v>
      </c>
      <c r="AE11" s="1">
        <v>1</v>
      </c>
      <c r="AF11" s="59">
        <f t="shared" si="2"/>
        <v>603.27</v>
      </c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0"/>
        <v>N</v>
      </c>
      <c r="E12" s="54"/>
      <c r="F12" s="72"/>
      <c r="G12" s="73"/>
      <c r="H12" s="73"/>
      <c r="I12" s="73"/>
      <c r="J12" s="73"/>
      <c r="K12" s="73"/>
      <c r="L12" s="73"/>
      <c r="M12" s="73"/>
      <c r="N12" s="81">
        <f>SUM(COUNTIF(F12:M12,$Q$1))+(COUNTIF(F12:M12,$R$1))+(COUNTIF(F12:M12,$S$1))+(COUNTIF(F12:M12,$T$1))+(COUNTIF(F12:M12,$U$1))+(COUNTIF(F12:M12,$V$1))+SUM(COUNTIF(F13:M13,$Q$1))+(COUNTIF(F13:M13,$R$1))+(COUNTIF(F13:M13,$S$1))+(COUNTIF(F13:M13,$T$1))+(COUNTIF(F13:M13,$U$1))+(COUNTIF(F13:M13,$V$1))</f>
        <v>0</v>
      </c>
      <c r="O12" s="31"/>
      <c r="Q12" s="40">
        <v>1</v>
      </c>
      <c r="R12" s="41">
        <f t="shared" ref="R12:R31" si="3">COUNTIF($F$2:$M$308,Q12)</f>
        <v>12</v>
      </c>
      <c r="T12" s="42">
        <v>21</v>
      </c>
      <c r="U12" s="43">
        <f t="shared" ref="U12:U31" si="4">COUNTIF($F$2:$M$308,T12)</f>
        <v>8</v>
      </c>
      <c r="W12" s="42">
        <v>41</v>
      </c>
      <c r="X12" s="43">
        <f t="shared" ref="X12:X31" si="5">COUNTIF($F$2:$M$308,W12)</f>
        <v>17</v>
      </c>
      <c r="Z12" s="1" t="s">
        <v>59</v>
      </c>
      <c r="AA12" s="57"/>
      <c r="AB12" s="1">
        <v>1</v>
      </c>
      <c r="AC12" s="59">
        <v>5</v>
      </c>
      <c r="AD12" s="59">
        <f t="shared" si="1"/>
        <v>555000000</v>
      </c>
      <c r="AE12" s="1">
        <v>100</v>
      </c>
      <c r="AF12" s="59">
        <f t="shared" si="2"/>
        <v>500</v>
      </c>
    </row>
    <row r="13" spans="1:33" ht="15.75" thickBot="1" x14ac:dyDescent="0.3">
      <c r="A13" s="19">
        <v>12</v>
      </c>
      <c r="B13" s="64" t="s">
        <v>36</v>
      </c>
      <c r="C13" s="20">
        <v>1</v>
      </c>
      <c r="D13" s="13" t="str">
        <f t="shared" si="0"/>
        <v>N</v>
      </c>
      <c r="E13" s="54"/>
      <c r="F13" s="74"/>
      <c r="G13" s="75"/>
      <c r="H13" s="75"/>
      <c r="I13" s="75"/>
      <c r="J13" s="75"/>
      <c r="K13" s="75"/>
      <c r="L13" s="75"/>
      <c r="M13" s="75"/>
      <c r="N13" s="81"/>
      <c r="O13" s="31"/>
      <c r="Q13" s="42">
        <v>2</v>
      </c>
      <c r="R13" s="43">
        <f t="shared" si="3"/>
        <v>12</v>
      </c>
      <c r="T13" s="42">
        <v>22</v>
      </c>
      <c r="U13" s="43">
        <f t="shared" si="4"/>
        <v>15</v>
      </c>
      <c r="W13" s="42">
        <v>42</v>
      </c>
      <c r="X13" s="43">
        <f t="shared" si="5"/>
        <v>15</v>
      </c>
      <c r="Z13" s="1" t="s">
        <v>60</v>
      </c>
      <c r="AA13" s="57"/>
      <c r="AB13" s="1">
        <v>1</v>
      </c>
      <c r="AC13" s="59">
        <v>35</v>
      </c>
      <c r="AD13" s="59">
        <f t="shared" ref="AD13:AD14" si="6">$AD$1/AB13</f>
        <v>555000000</v>
      </c>
      <c r="AF13" s="59">
        <f t="shared" ref="AF13:AF14" si="7">AE13*AC13</f>
        <v>0</v>
      </c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0"/>
        <v>N</v>
      </c>
      <c r="E14" s="54"/>
      <c r="F14" s="72"/>
      <c r="G14" s="73"/>
      <c r="H14" s="73"/>
      <c r="I14" s="73"/>
      <c r="J14" s="73"/>
      <c r="K14" s="73"/>
      <c r="L14" s="73"/>
      <c r="M14" s="73"/>
      <c r="N14" s="81">
        <f>SUM(COUNTIF(F14:M14,$Q$1))+(COUNTIF(F14:M14,$R$1))+(COUNTIF(F14:M14,$S$1))+(COUNTIF(F14:M14,$T$1))+(COUNTIF(F14:M14,$U$1))+(COUNTIF(F14:M14,$V$1))+SUM(COUNTIF(F15:M15,$Q$1))+(COUNTIF(F15:M15,$R$1))+(COUNTIF(F15:M15,$S$1))+(COUNTIF(F15:M15,$T$1))+(COUNTIF(F15:M15,$U$1))+(COUNTIF(F15:M15,$V$1))</f>
        <v>0</v>
      </c>
      <c r="O14" s="31"/>
      <c r="Q14" s="42">
        <v>3</v>
      </c>
      <c r="R14" s="43">
        <f t="shared" si="3"/>
        <v>11</v>
      </c>
      <c r="T14" s="42">
        <v>23</v>
      </c>
      <c r="U14" s="43">
        <f t="shared" si="4"/>
        <v>13</v>
      </c>
      <c r="W14" s="42">
        <v>43</v>
      </c>
      <c r="X14" s="43">
        <f t="shared" si="5"/>
        <v>12</v>
      </c>
      <c r="Y14" s="1" t="s">
        <v>27</v>
      </c>
      <c r="Z14" s="1" t="s">
        <v>61</v>
      </c>
      <c r="AA14" s="57"/>
      <c r="AB14" s="1">
        <v>1</v>
      </c>
      <c r="AC14" s="59">
        <v>140</v>
      </c>
      <c r="AD14" s="59">
        <f t="shared" si="6"/>
        <v>555000000</v>
      </c>
      <c r="AF14" s="59">
        <f t="shared" si="7"/>
        <v>0</v>
      </c>
    </row>
    <row r="15" spans="1:33" ht="15.75" thickBot="1" x14ac:dyDescent="0.3">
      <c r="A15" s="19">
        <v>14</v>
      </c>
      <c r="B15" s="63" t="s">
        <v>30</v>
      </c>
      <c r="C15" s="20">
        <v>1</v>
      </c>
      <c r="D15" s="13" t="str">
        <f t="shared" si="0"/>
        <v>N</v>
      </c>
      <c r="E15" s="54"/>
      <c r="F15" s="74"/>
      <c r="G15" s="75"/>
      <c r="H15" s="75"/>
      <c r="I15" s="75"/>
      <c r="J15" s="75"/>
      <c r="K15" s="75"/>
      <c r="L15" s="75"/>
      <c r="M15" s="75"/>
      <c r="N15" s="81"/>
      <c r="O15" s="31"/>
      <c r="Q15" s="42">
        <v>4</v>
      </c>
      <c r="R15" s="43">
        <f t="shared" si="3"/>
        <v>8</v>
      </c>
      <c r="T15" s="42">
        <v>24</v>
      </c>
      <c r="U15" s="43">
        <f t="shared" si="4"/>
        <v>10</v>
      </c>
      <c r="W15" s="42">
        <v>44</v>
      </c>
      <c r="X15" s="43">
        <f t="shared" si="5"/>
        <v>10</v>
      </c>
      <c r="Z15" s="1" t="s">
        <v>62</v>
      </c>
      <c r="AA15" s="57"/>
      <c r="AB15" s="1">
        <v>1</v>
      </c>
      <c r="AC15" s="59">
        <v>420</v>
      </c>
      <c r="AD15" s="59">
        <f t="shared" ref="AD15" si="8">$AD$1/AB15</f>
        <v>555000000</v>
      </c>
      <c r="AF15" s="59">
        <f t="shared" ref="AF15:AF19" si="9">AE15*AC15</f>
        <v>0</v>
      </c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0"/>
        <v>N</v>
      </c>
      <c r="E16" s="54"/>
      <c r="F16" s="14">
        <v>3</v>
      </c>
      <c r="G16" s="14">
        <v>17</v>
      </c>
      <c r="H16" s="14">
        <v>22</v>
      </c>
      <c r="I16" s="14">
        <v>25</v>
      </c>
      <c r="J16" s="14">
        <v>34</v>
      </c>
      <c r="K16" s="14">
        <v>51</v>
      </c>
      <c r="L16" s="14">
        <v>52</v>
      </c>
      <c r="M16" s="14">
        <v>53</v>
      </c>
      <c r="N16" s="17">
        <f t="shared" ref="N16:N37" si="10">SUM(COUNTIF(F16:M16,$Q$1))+(COUNTIF(F16:M16,$R$1))+(COUNTIF(F16:M16,$S$1))+(COUNTIF(F16:M16,$T$1))+(COUNTIF(F16:M16,$U$1))+(COUNTIF(F16:M16,$V$1))</f>
        <v>0</v>
      </c>
      <c r="O16" s="31"/>
      <c r="Q16" s="42">
        <v>5</v>
      </c>
      <c r="R16" s="43">
        <f t="shared" si="3"/>
        <v>12</v>
      </c>
      <c r="T16" s="42">
        <v>25</v>
      </c>
      <c r="U16" s="43">
        <f t="shared" si="4"/>
        <v>14</v>
      </c>
      <c r="W16" s="42">
        <v>45</v>
      </c>
      <c r="X16" s="43">
        <f t="shared" si="5"/>
        <v>6</v>
      </c>
      <c r="Z16" s="1" t="s">
        <v>66</v>
      </c>
      <c r="AA16" s="57"/>
      <c r="AB16" s="1">
        <v>1</v>
      </c>
      <c r="AC16" s="59">
        <v>3</v>
      </c>
      <c r="AD16" s="59">
        <v>7000000</v>
      </c>
      <c r="AE16" s="1">
        <v>10</v>
      </c>
      <c r="AF16" s="59">
        <f t="shared" si="9"/>
        <v>30</v>
      </c>
    </row>
    <row r="17" spans="1:32" x14ac:dyDescent="0.25">
      <c r="A17" s="19">
        <v>16</v>
      </c>
      <c r="B17" s="63" t="s">
        <v>37</v>
      </c>
      <c r="C17" s="20">
        <v>1</v>
      </c>
      <c r="D17" s="13" t="str">
        <f t="shared" si="0"/>
        <v>N</v>
      </c>
      <c r="E17" s="54"/>
      <c r="F17" s="14">
        <v>8</v>
      </c>
      <c r="G17" s="14">
        <v>9</v>
      </c>
      <c r="H17" s="14">
        <v>19</v>
      </c>
      <c r="I17" s="14">
        <v>26</v>
      </c>
      <c r="J17" s="14">
        <v>44</v>
      </c>
      <c r="K17" s="14">
        <v>49</v>
      </c>
      <c r="L17" s="14">
        <v>51</v>
      </c>
      <c r="M17" s="14">
        <v>54</v>
      </c>
      <c r="N17" s="17">
        <f t="shared" si="10"/>
        <v>0</v>
      </c>
      <c r="O17" s="31"/>
      <c r="Q17" s="42">
        <v>6</v>
      </c>
      <c r="R17" s="43">
        <f t="shared" si="3"/>
        <v>10</v>
      </c>
      <c r="T17" s="42">
        <v>26</v>
      </c>
      <c r="U17" s="43">
        <f t="shared" si="4"/>
        <v>13</v>
      </c>
      <c r="W17" s="42">
        <v>46</v>
      </c>
      <c r="X17" s="43">
        <f t="shared" si="5"/>
        <v>9</v>
      </c>
      <c r="Z17" s="1" t="s">
        <v>67</v>
      </c>
      <c r="AA17" s="57"/>
      <c r="AB17" s="1">
        <v>1</v>
      </c>
      <c r="AC17" s="59">
        <v>3</v>
      </c>
      <c r="AD17" s="59">
        <v>13000000</v>
      </c>
      <c r="AE17" s="1">
        <v>10</v>
      </c>
      <c r="AF17" s="59">
        <f t="shared" si="9"/>
        <v>30</v>
      </c>
    </row>
    <row r="18" spans="1:32" ht="15.75" thickBot="1" x14ac:dyDescent="0.3">
      <c r="A18" s="19">
        <v>17</v>
      </c>
      <c r="B18" s="63" t="s">
        <v>32</v>
      </c>
      <c r="C18" s="20">
        <v>2</v>
      </c>
      <c r="D18" s="13" t="str">
        <f t="shared" si="0"/>
        <v>N</v>
      </c>
      <c r="E18" s="54"/>
      <c r="F18" s="14"/>
      <c r="G18" s="14"/>
      <c r="H18" s="14"/>
      <c r="I18" s="14"/>
      <c r="J18" s="14"/>
      <c r="K18" s="14"/>
      <c r="L18" s="14"/>
      <c r="M18" s="14"/>
      <c r="N18" s="17">
        <f t="shared" si="10"/>
        <v>0</v>
      </c>
      <c r="O18" s="31"/>
      <c r="Q18" s="42">
        <v>7</v>
      </c>
      <c r="R18" s="43">
        <f t="shared" si="3"/>
        <v>13</v>
      </c>
      <c r="T18" s="42">
        <v>27</v>
      </c>
      <c r="U18" s="43">
        <f t="shared" si="4"/>
        <v>14</v>
      </c>
      <c r="W18" s="42">
        <v>47</v>
      </c>
      <c r="X18" s="43">
        <f t="shared" si="5"/>
        <v>8</v>
      </c>
      <c r="Z18" s="1" t="s">
        <v>68</v>
      </c>
      <c r="AA18" s="57"/>
      <c r="AB18" s="1">
        <v>1</v>
      </c>
      <c r="AC18" s="59">
        <v>30</v>
      </c>
      <c r="AD18" s="59">
        <v>107000000</v>
      </c>
      <c r="AE18" s="1">
        <v>1</v>
      </c>
      <c r="AF18" s="59">
        <f t="shared" si="9"/>
        <v>30</v>
      </c>
    </row>
    <row r="19" spans="1:32" x14ac:dyDescent="0.25">
      <c r="A19" s="19">
        <v>18</v>
      </c>
      <c r="B19" s="63" t="s">
        <v>18</v>
      </c>
      <c r="C19" s="20">
        <v>2</v>
      </c>
      <c r="D19" s="13" t="str">
        <f t="shared" si="0"/>
        <v>N</v>
      </c>
      <c r="E19" s="54"/>
      <c r="F19" s="72">
        <v>6</v>
      </c>
      <c r="G19" s="73">
        <v>8</v>
      </c>
      <c r="H19" s="73">
        <v>15</v>
      </c>
      <c r="I19" s="73">
        <v>29</v>
      </c>
      <c r="J19" s="73">
        <v>35</v>
      </c>
      <c r="K19" s="73">
        <v>37</v>
      </c>
      <c r="L19" s="73">
        <v>48</v>
      </c>
      <c r="M19" s="73">
        <v>58</v>
      </c>
      <c r="N19" s="17">
        <f t="shared" si="10"/>
        <v>0</v>
      </c>
      <c r="O19" s="31"/>
      <c r="Q19" s="42">
        <v>8</v>
      </c>
      <c r="R19" s="43">
        <f t="shared" si="3"/>
        <v>15</v>
      </c>
      <c r="T19" s="42">
        <v>28</v>
      </c>
      <c r="U19" s="43">
        <f t="shared" si="4"/>
        <v>16</v>
      </c>
      <c r="W19" s="42">
        <v>48</v>
      </c>
      <c r="X19" s="43">
        <f t="shared" si="5"/>
        <v>18</v>
      </c>
      <c r="Z19" s="1" t="s">
        <v>69</v>
      </c>
      <c r="AA19" s="57"/>
      <c r="AB19" s="1">
        <v>1</v>
      </c>
      <c r="AC19" s="59">
        <v>30</v>
      </c>
      <c r="AD19" s="59">
        <v>4000000</v>
      </c>
      <c r="AE19" s="1">
        <v>1</v>
      </c>
      <c r="AF19" s="59">
        <f t="shared" si="9"/>
        <v>30</v>
      </c>
    </row>
    <row r="20" spans="1:32" x14ac:dyDescent="0.25">
      <c r="A20" s="19">
        <v>19</v>
      </c>
      <c r="B20" s="63" t="s">
        <v>34</v>
      </c>
      <c r="C20" s="20">
        <v>1</v>
      </c>
      <c r="D20" s="13" t="str">
        <f t="shared" si="0"/>
        <v>N</v>
      </c>
      <c r="E20" s="54"/>
      <c r="F20" s="14">
        <v>13</v>
      </c>
      <c r="G20" s="14">
        <v>35</v>
      </c>
      <c r="H20" s="14">
        <v>39</v>
      </c>
      <c r="I20" s="14">
        <v>40</v>
      </c>
      <c r="J20" s="14">
        <v>43</v>
      </c>
      <c r="K20" s="14">
        <v>44</v>
      </c>
      <c r="L20" s="14">
        <v>48</v>
      </c>
      <c r="M20" s="14">
        <v>53</v>
      </c>
      <c r="N20" s="17">
        <f t="shared" si="10"/>
        <v>0</v>
      </c>
      <c r="O20" s="31"/>
      <c r="Q20" s="42">
        <v>9</v>
      </c>
      <c r="R20" s="43">
        <f t="shared" si="3"/>
        <v>21</v>
      </c>
      <c r="T20" s="42">
        <v>29</v>
      </c>
      <c r="U20" s="43">
        <f t="shared" si="4"/>
        <v>11</v>
      </c>
      <c r="W20" s="42">
        <v>49</v>
      </c>
      <c r="X20" s="43">
        <f t="shared" si="5"/>
        <v>11</v>
      </c>
      <c r="Z20" s="1" t="s">
        <v>70</v>
      </c>
      <c r="AA20" s="57"/>
      <c r="AB20" s="1">
        <v>1</v>
      </c>
      <c r="AC20" s="59">
        <v>8</v>
      </c>
      <c r="AD20" s="59">
        <v>107000000</v>
      </c>
      <c r="AE20" s="1">
        <v>1</v>
      </c>
      <c r="AF20" s="59">
        <v>30</v>
      </c>
    </row>
    <row r="21" spans="1:32" x14ac:dyDescent="0.25">
      <c r="A21" s="19">
        <v>20</v>
      </c>
      <c r="B21" s="63" t="s">
        <v>25</v>
      </c>
      <c r="C21" s="20">
        <v>1</v>
      </c>
      <c r="D21" s="13" t="str">
        <f t="shared" si="0"/>
        <v>N</v>
      </c>
      <c r="E21" s="54"/>
      <c r="F21" s="14">
        <v>6</v>
      </c>
      <c r="G21" s="14">
        <v>14</v>
      </c>
      <c r="H21" s="14">
        <v>16</v>
      </c>
      <c r="I21" s="14">
        <v>27</v>
      </c>
      <c r="J21" s="14">
        <v>29</v>
      </c>
      <c r="K21" s="14">
        <v>47</v>
      </c>
      <c r="L21" s="14">
        <v>59</v>
      </c>
      <c r="M21" s="14"/>
      <c r="N21" s="17">
        <f t="shared" si="10"/>
        <v>0</v>
      </c>
      <c r="Q21" s="42">
        <v>10</v>
      </c>
      <c r="R21" s="43">
        <f t="shared" si="3"/>
        <v>12</v>
      </c>
      <c r="T21" s="42">
        <v>30</v>
      </c>
      <c r="U21" s="43">
        <f t="shared" si="4"/>
        <v>6</v>
      </c>
      <c r="W21" s="42">
        <v>50</v>
      </c>
      <c r="X21" s="43">
        <f t="shared" si="5"/>
        <v>3</v>
      </c>
      <c r="Z21" s="1" t="s">
        <v>69</v>
      </c>
      <c r="AA21" s="57"/>
      <c r="AB21" s="1">
        <v>1</v>
      </c>
      <c r="AC21" s="59">
        <v>6</v>
      </c>
      <c r="AD21" s="59">
        <v>6000000</v>
      </c>
      <c r="AE21" s="1">
        <v>1</v>
      </c>
      <c r="AF21" s="59">
        <v>30</v>
      </c>
    </row>
    <row r="22" spans="1:32" x14ac:dyDescent="0.25">
      <c r="A22" s="19">
        <v>21</v>
      </c>
      <c r="B22" s="64" t="s">
        <v>33</v>
      </c>
      <c r="C22" s="20">
        <v>1</v>
      </c>
      <c r="D22" s="13" t="str">
        <f t="shared" si="0"/>
        <v>N</v>
      </c>
      <c r="E22" s="54"/>
      <c r="F22" s="14">
        <v>5</v>
      </c>
      <c r="G22" s="14">
        <v>12</v>
      </c>
      <c r="H22" s="14">
        <v>22</v>
      </c>
      <c r="I22" s="14">
        <v>23</v>
      </c>
      <c r="J22" s="14">
        <v>29</v>
      </c>
      <c r="K22" s="14">
        <v>32</v>
      </c>
      <c r="L22" s="14">
        <v>43</v>
      </c>
      <c r="M22" s="14"/>
      <c r="N22" s="17">
        <f t="shared" si="10"/>
        <v>0</v>
      </c>
      <c r="Q22" s="42">
        <v>11</v>
      </c>
      <c r="R22" s="43">
        <f t="shared" si="3"/>
        <v>12</v>
      </c>
      <c r="T22" s="42">
        <v>31</v>
      </c>
      <c r="U22" s="43">
        <f t="shared" si="4"/>
        <v>9</v>
      </c>
      <c r="W22" s="42">
        <v>51</v>
      </c>
      <c r="X22" s="43">
        <f t="shared" si="5"/>
        <v>14</v>
      </c>
      <c r="Z22" s="1" t="s">
        <v>71</v>
      </c>
      <c r="AA22" s="57"/>
      <c r="AB22" s="1">
        <v>1</v>
      </c>
      <c r="AC22" s="59">
        <v>5</v>
      </c>
      <c r="AD22" s="59">
        <v>13000000</v>
      </c>
      <c r="AE22" s="1">
        <v>1</v>
      </c>
      <c r="AF22" s="59">
        <v>30</v>
      </c>
    </row>
    <row r="23" spans="1:32" ht="15.75" thickBot="1" x14ac:dyDescent="0.3">
      <c r="A23" s="19">
        <v>22</v>
      </c>
      <c r="B23" s="63" t="s">
        <v>12</v>
      </c>
      <c r="C23" s="20">
        <v>2</v>
      </c>
      <c r="D23" s="13" t="str">
        <f t="shared" si="0"/>
        <v>N</v>
      </c>
      <c r="E23" s="54"/>
      <c r="F23" s="14">
        <v>4</v>
      </c>
      <c r="G23" s="14">
        <v>9</v>
      </c>
      <c r="H23" s="14">
        <v>16</v>
      </c>
      <c r="I23" s="14">
        <v>26</v>
      </c>
      <c r="J23" s="14">
        <v>37</v>
      </c>
      <c r="K23" s="14">
        <v>49</v>
      </c>
      <c r="L23" s="14">
        <v>53</v>
      </c>
      <c r="M23" s="14"/>
      <c r="N23" s="17">
        <f t="shared" si="10"/>
        <v>0</v>
      </c>
      <c r="Q23" s="42">
        <v>12</v>
      </c>
      <c r="R23" s="43">
        <f t="shared" si="3"/>
        <v>7</v>
      </c>
      <c r="T23" s="42">
        <v>32</v>
      </c>
      <c r="U23" s="43">
        <f t="shared" si="4"/>
        <v>12</v>
      </c>
      <c r="W23" s="42">
        <v>52</v>
      </c>
      <c r="X23" s="43">
        <f t="shared" si="5"/>
        <v>10</v>
      </c>
      <c r="AA23" s="57"/>
      <c r="AC23" s="59"/>
    </row>
    <row r="24" spans="1:32" x14ac:dyDescent="0.25">
      <c r="A24" s="19">
        <v>23</v>
      </c>
      <c r="B24" s="11"/>
      <c r="C24" s="20"/>
      <c r="D24" s="13" t="str">
        <f t="shared" si="0"/>
        <v>N</v>
      </c>
      <c r="E24" s="54"/>
      <c r="F24" s="14">
        <v>8</v>
      </c>
      <c r="G24" s="14">
        <v>14</v>
      </c>
      <c r="H24" s="14">
        <v>15</v>
      </c>
      <c r="I24" s="14">
        <v>24</v>
      </c>
      <c r="J24" s="14">
        <v>35</v>
      </c>
      <c r="K24" s="14">
        <v>38</v>
      </c>
      <c r="L24" s="14">
        <v>45</v>
      </c>
      <c r="M24" s="14"/>
      <c r="N24" s="17">
        <f t="shared" si="10"/>
        <v>0</v>
      </c>
      <c r="Q24" s="42">
        <v>13</v>
      </c>
      <c r="R24" s="43">
        <f t="shared" si="3"/>
        <v>9</v>
      </c>
      <c r="T24" s="42">
        <v>33</v>
      </c>
      <c r="U24" s="43">
        <f t="shared" si="4"/>
        <v>8</v>
      </c>
      <c r="W24" s="42">
        <v>53</v>
      </c>
      <c r="X24" s="43">
        <f t="shared" si="5"/>
        <v>13</v>
      </c>
      <c r="AA24" s="57"/>
      <c r="AC24" s="59"/>
    </row>
    <row r="25" spans="1:32" x14ac:dyDescent="0.25">
      <c r="A25" s="19">
        <v>24</v>
      </c>
      <c r="B25" s="44"/>
      <c r="C25" s="20"/>
      <c r="D25" s="13" t="str">
        <f t="shared" si="0"/>
        <v>N</v>
      </c>
      <c r="E25" s="54"/>
      <c r="F25" s="14">
        <v>3</v>
      </c>
      <c r="G25" s="14">
        <v>20</v>
      </c>
      <c r="H25" s="14">
        <v>26</v>
      </c>
      <c r="I25" s="14">
        <v>29</v>
      </c>
      <c r="J25" s="14">
        <v>47</v>
      </c>
      <c r="K25" s="14">
        <v>57</v>
      </c>
      <c r="L25" s="14">
        <v>60</v>
      </c>
      <c r="M25" s="14"/>
      <c r="N25" s="17">
        <f t="shared" si="10"/>
        <v>0</v>
      </c>
      <c r="Q25" s="42">
        <v>14</v>
      </c>
      <c r="R25" s="43">
        <f t="shared" si="3"/>
        <v>14</v>
      </c>
      <c r="T25" s="42">
        <v>34</v>
      </c>
      <c r="U25" s="43">
        <f t="shared" si="4"/>
        <v>15</v>
      </c>
      <c r="W25" s="42">
        <v>54</v>
      </c>
      <c r="X25" s="43">
        <f t="shared" si="5"/>
        <v>9</v>
      </c>
      <c r="AA25" s="57"/>
      <c r="AE25" s="1" t="s">
        <v>64</v>
      </c>
      <c r="AF25" s="59">
        <f>SUM(AF3:AF24)</f>
        <v>1313.27</v>
      </c>
    </row>
    <row r="26" spans="1:32" x14ac:dyDescent="0.25">
      <c r="A26" s="19">
        <v>25</v>
      </c>
      <c r="B26" s="44"/>
      <c r="C26" s="20"/>
      <c r="D26" s="13" t="str">
        <f t="shared" si="0"/>
        <v>N</v>
      </c>
      <c r="E26" s="54"/>
      <c r="F26" s="14">
        <v>5</v>
      </c>
      <c r="G26" s="14">
        <v>25</v>
      </c>
      <c r="H26" s="14">
        <v>32</v>
      </c>
      <c r="I26" s="14">
        <v>34</v>
      </c>
      <c r="J26" s="14">
        <v>37</v>
      </c>
      <c r="K26" s="14">
        <v>47</v>
      </c>
      <c r="L26" s="14">
        <v>58</v>
      </c>
      <c r="M26" s="14"/>
      <c r="N26" s="17">
        <f t="shared" si="10"/>
        <v>0</v>
      </c>
      <c r="Q26" s="42">
        <v>15</v>
      </c>
      <c r="R26" s="43">
        <f t="shared" si="3"/>
        <v>9</v>
      </c>
      <c r="T26" s="42">
        <v>35</v>
      </c>
      <c r="U26" s="43">
        <f t="shared" si="4"/>
        <v>14</v>
      </c>
      <c r="W26" s="42">
        <v>55</v>
      </c>
      <c r="X26" s="43">
        <f t="shared" si="5"/>
        <v>10</v>
      </c>
      <c r="AA26" s="57"/>
      <c r="AE26" s="1" t="s">
        <v>65</v>
      </c>
      <c r="AF26" s="59">
        <f>O3-AF25</f>
        <v>536.73</v>
      </c>
    </row>
    <row r="27" spans="1:32" x14ac:dyDescent="0.25">
      <c r="A27" s="19">
        <v>26</v>
      </c>
      <c r="B27" s="44"/>
      <c r="C27" s="20"/>
      <c r="D27" s="13" t="str">
        <f t="shared" si="0"/>
        <v>N</v>
      </c>
      <c r="E27" s="54"/>
      <c r="F27" s="14">
        <v>2</v>
      </c>
      <c r="G27" s="14">
        <v>5</v>
      </c>
      <c r="H27" s="14">
        <v>8</v>
      </c>
      <c r="I27" s="14">
        <v>10</v>
      </c>
      <c r="J27" s="14">
        <v>39</v>
      </c>
      <c r="K27" s="14">
        <v>42</v>
      </c>
      <c r="L27" s="14"/>
      <c r="M27" s="14"/>
      <c r="N27" s="17">
        <f t="shared" si="10"/>
        <v>0</v>
      </c>
      <c r="Q27" s="42">
        <v>16</v>
      </c>
      <c r="R27" s="43">
        <f t="shared" si="3"/>
        <v>10</v>
      </c>
      <c r="T27" s="42">
        <v>36</v>
      </c>
      <c r="U27" s="43">
        <f t="shared" si="4"/>
        <v>9</v>
      </c>
      <c r="W27" s="42">
        <v>56</v>
      </c>
      <c r="X27" s="43">
        <f t="shared" si="5"/>
        <v>7</v>
      </c>
      <c r="AA27" s="57"/>
    </row>
    <row r="28" spans="1:32" x14ac:dyDescent="0.25">
      <c r="A28" s="19">
        <v>27</v>
      </c>
      <c r="B28" s="44"/>
      <c r="C28" s="20"/>
      <c r="D28" s="13" t="str">
        <f t="shared" si="0"/>
        <v>N</v>
      </c>
      <c r="E28" s="54"/>
      <c r="F28" s="14">
        <v>7</v>
      </c>
      <c r="G28" s="14">
        <v>16</v>
      </c>
      <c r="H28" s="14">
        <v>29</v>
      </c>
      <c r="I28" s="14">
        <v>34</v>
      </c>
      <c r="J28" s="14">
        <v>48</v>
      </c>
      <c r="K28" s="14">
        <v>60</v>
      </c>
      <c r="L28" s="14"/>
      <c r="M28" s="14"/>
      <c r="N28" s="17">
        <f t="shared" si="10"/>
        <v>0</v>
      </c>
      <c r="Q28" s="42">
        <v>17</v>
      </c>
      <c r="R28" s="43">
        <f t="shared" si="3"/>
        <v>8</v>
      </c>
      <c r="T28" s="42">
        <v>37</v>
      </c>
      <c r="U28" s="43">
        <f t="shared" si="4"/>
        <v>15</v>
      </c>
      <c r="W28" s="42">
        <v>57</v>
      </c>
      <c r="X28" s="43">
        <f t="shared" si="5"/>
        <v>10</v>
      </c>
      <c r="AA28" s="57"/>
    </row>
    <row r="29" spans="1:32" x14ac:dyDescent="0.25">
      <c r="A29" s="19">
        <v>28</v>
      </c>
      <c r="B29" s="44"/>
      <c r="C29" s="20"/>
      <c r="D29" s="13" t="str">
        <f t="shared" si="0"/>
        <v>N</v>
      </c>
      <c r="E29" s="54"/>
      <c r="F29" s="14">
        <v>9</v>
      </c>
      <c r="G29" s="14">
        <v>12</v>
      </c>
      <c r="H29" s="14">
        <v>23</v>
      </c>
      <c r="I29" s="14">
        <v>37</v>
      </c>
      <c r="J29" s="14">
        <v>40</v>
      </c>
      <c r="K29" s="14">
        <v>59</v>
      </c>
      <c r="L29" s="14"/>
      <c r="M29" s="14"/>
      <c r="N29" s="17">
        <f t="shared" si="10"/>
        <v>0</v>
      </c>
      <c r="Q29" s="42">
        <v>18</v>
      </c>
      <c r="R29" s="43">
        <f t="shared" si="3"/>
        <v>11</v>
      </c>
      <c r="T29" s="42">
        <v>38</v>
      </c>
      <c r="U29" s="43">
        <f t="shared" si="4"/>
        <v>4</v>
      </c>
      <c r="W29" s="42">
        <v>58</v>
      </c>
      <c r="X29" s="43">
        <f t="shared" si="5"/>
        <v>15</v>
      </c>
      <c r="AA29" s="57"/>
    </row>
    <row r="30" spans="1:32" x14ac:dyDescent="0.25">
      <c r="A30" s="19">
        <v>29</v>
      </c>
      <c r="B30" s="44"/>
      <c r="C30" s="20"/>
      <c r="D30" s="13" t="str">
        <f t="shared" si="0"/>
        <v>N</v>
      </c>
      <c r="E30" s="54"/>
      <c r="F30" s="14">
        <v>7</v>
      </c>
      <c r="G30" s="14">
        <v>8</v>
      </c>
      <c r="H30" s="14">
        <v>9</v>
      </c>
      <c r="I30" s="14">
        <v>42</v>
      </c>
      <c r="J30" s="14">
        <v>55</v>
      </c>
      <c r="K30" s="14">
        <v>58</v>
      </c>
      <c r="L30" s="14"/>
      <c r="M30" s="14"/>
      <c r="N30" s="17">
        <f t="shared" si="10"/>
        <v>0</v>
      </c>
      <c r="Q30" s="42">
        <v>19</v>
      </c>
      <c r="R30" s="43">
        <f t="shared" si="3"/>
        <v>8</v>
      </c>
      <c r="T30" s="42">
        <v>39</v>
      </c>
      <c r="U30" s="43">
        <f t="shared" si="4"/>
        <v>8</v>
      </c>
      <c r="W30" s="42">
        <v>59</v>
      </c>
      <c r="X30" s="43">
        <f t="shared" si="5"/>
        <v>12</v>
      </c>
      <c r="AA30" s="57"/>
    </row>
    <row r="31" spans="1:32" x14ac:dyDescent="0.25">
      <c r="A31" s="19">
        <v>30</v>
      </c>
      <c r="B31" s="44"/>
      <c r="C31" s="20"/>
      <c r="D31" s="13" t="str">
        <f t="shared" si="0"/>
        <v>N</v>
      </c>
      <c r="E31" s="54"/>
      <c r="F31" s="14">
        <v>14</v>
      </c>
      <c r="G31" s="14">
        <v>22</v>
      </c>
      <c r="H31" s="14">
        <v>29</v>
      </c>
      <c r="I31" s="14">
        <v>41</v>
      </c>
      <c r="J31" s="14">
        <v>44</v>
      </c>
      <c r="K31" s="14">
        <v>56</v>
      </c>
      <c r="L31" s="14"/>
      <c r="M31" s="14"/>
      <c r="N31" s="17">
        <f t="shared" si="10"/>
        <v>0</v>
      </c>
      <c r="Q31" s="42">
        <v>20</v>
      </c>
      <c r="R31" s="43">
        <f t="shared" si="3"/>
        <v>15</v>
      </c>
      <c r="T31" s="42">
        <v>40</v>
      </c>
      <c r="U31" s="43">
        <f t="shared" si="4"/>
        <v>15</v>
      </c>
      <c r="W31" s="42">
        <v>60</v>
      </c>
      <c r="X31" s="43">
        <f t="shared" si="5"/>
        <v>6</v>
      </c>
      <c r="AA31" s="57"/>
    </row>
    <row r="32" spans="1:32" x14ac:dyDescent="0.25">
      <c r="A32" s="19">
        <v>31</v>
      </c>
      <c r="B32" s="44"/>
      <c r="C32" s="20"/>
      <c r="D32" s="13" t="str">
        <f t="shared" si="0"/>
        <v>N</v>
      </c>
      <c r="E32" s="54"/>
      <c r="F32" s="14">
        <v>1</v>
      </c>
      <c r="G32" s="14">
        <v>3</v>
      </c>
      <c r="H32" s="14">
        <v>4</v>
      </c>
      <c r="I32" s="14">
        <v>11</v>
      </c>
      <c r="J32" s="14">
        <v>23</v>
      </c>
      <c r="K32" s="14">
        <v>27</v>
      </c>
      <c r="L32" s="14"/>
      <c r="M32" s="14"/>
      <c r="N32" s="17">
        <f t="shared" si="10"/>
        <v>0</v>
      </c>
      <c r="AA32" s="57"/>
    </row>
    <row r="33" spans="1:27" x14ac:dyDescent="0.25">
      <c r="A33" s="19">
        <v>32</v>
      </c>
      <c r="B33" s="44"/>
      <c r="C33" s="20"/>
      <c r="D33" s="13" t="str">
        <f t="shared" si="0"/>
        <v>N</v>
      </c>
      <c r="E33" s="54"/>
      <c r="F33" s="14">
        <v>4</v>
      </c>
      <c r="G33" s="14">
        <v>20</v>
      </c>
      <c r="H33" s="14">
        <v>23</v>
      </c>
      <c r="I33" s="14">
        <v>27</v>
      </c>
      <c r="J33" s="14">
        <v>40</v>
      </c>
      <c r="K33" s="14">
        <v>48</v>
      </c>
      <c r="L33" s="14"/>
      <c r="M33" s="14"/>
      <c r="N33" s="17">
        <f t="shared" si="10"/>
        <v>0</v>
      </c>
      <c r="AA33" s="57"/>
    </row>
    <row r="34" spans="1:27" x14ac:dyDescent="0.25">
      <c r="A34" s="19">
        <v>33</v>
      </c>
      <c r="B34" s="44"/>
      <c r="C34" s="20"/>
      <c r="D34" s="13" t="str">
        <f t="shared" si="0"/>
        <v>N</v>
      </c>
      <c r="E34" s="54"/>
      <c r="F34" s="14">
        <v>3</v>
      </c>
      <c r="G34" s="14">
        <v>10</v>
      </c>
      <c r="H34" s="14">
        <v>15</v>
      </c>
      <c r="I34" s="14">
        <v>22</v>
      </c>
      <c r="J34" s="14">
        <v>26</v>
      </c>
      <c r="K34" s="14">
        <v>28</v>
      </c>
      <c r="L34" s="14"/>
      <c r="M34" s="14"/>
      <c r="N34" s="17">
        <f t="shared" si="10"/>
        <v>0</v>
      </c>
      <c r="AA34" s="57"/>
    </row>
    <row r="35" spans="1:27" x14ac:dyDescent="0.25">
      <c r="A35" s="19">
        <v>34</v>
      </c>
      <c r="B35" s="44"/>
      <c r="C35" s="20"/>
      <c r="D35" s="13" t="str">
        <f t="shared" si="0"/>
        <v>N</v>
      </c>
      <c r="E35" s="54"/>
      <c r="F35" s="14">
        <v>21</v>
      </c>
      <c r="G35" s="14">
        <v>35</v>
      </c>
      <c r="H35" s="14">
        <v>40</v>
      </c>
      <c r="I35" s="14">
        <v>42</v>
      </c>
      <c r="J35" s="14">
        <v>51</v>
      </c>
      <c r="K35" s="14">
        <v>56</v>
      </c>
      <c r="L35" s="14"/>
      <c r="M35" s="14"/>
      <c r="N35" s="17">
        <f t="shared" si="10"/>
        <v>0</v>
      </c>
      <c r="AA35" s="57"/>
    </row>
    <row r="36" spans="1:27" x14ac:dyDescent="0.25">
      <c r="A36" s="19">
        <v>35</v>
      </c>
      <c r="B36" s="44"/>
      <c r="C36" s="20"/>
      <c r="D36" s="13" t="str">
        <f t="shared" si="0"/>
        <v>N</v>
      </c>
      <c r="E36" s="54"/>
      <c r="F36" s="14">
        <v>3</v>
      </c>
      <c r="G36" s="14">
        <v>5</v>
      </c>
      <c r="H36" s="14">
        <v>9</v>
      </c>
      <c r="I36" s="14">
        <v>14</v>
      </c>
      <c r="J36" s="14">
        <v>18</v>
      </c>
      <c r="K36" s="14">
        <v>26</v>
      </c>
      <c r="L36" s="14"/>
      <c r="M36" s="14"/>
      <c r="N36" s="17">
        <f t="shared" si="10"/>
        <v>0</v>
      </c>
      <c r="AA36" s="57"/>
    </row>
    <row r="37" spans="1:27" x14ac:dyDescent="0.25">
      <c r="A37" s="19">
        <v>36</v>
      </c>
      <c r="B37" s="44"/>
      <c r="C37" s="20"/>
      <c r="D37" s="13" t="str">
        <f t="shared" si="0"/>
        <v>N</v>
      </c>
      <c r="E37" s="54"/>
      <c r="F37" s="14">
        <v>5</v>
      </c>
      <c r="G37" s="14">
        <v>15</v>
      </c>
      <c r="H37" s="14">
        <v>18</v>
      </c>
      <c r="I37" s="14">
        <v>28</v>
      </c>
      <c r="J37" s="14">
        <v>31</v>
      </c>
      <c r="K37" s="14">
        <v>55</v>
      </c>
      <c r="L37" s="14"/>
      <c r="M37" s="14"/>
      <c r="N37" s="17">
        <f t="shared" si="10"/>
        <v>0</v>
      </c>
      <c r="AA37" s="57"/>
    </row>
    <row r="38" spans="1:27" x14ac:dyDescent="0.25">
      <c r="A38" s="19">
        <v>37</v>
      </c>
      <c r="B38" s="44"/>
      <c r="C38" s="20"/>
      <c r="D38" s="13" t="str">
        <f t="shared" si="0"/>
        <v>N</v>
      </c>
      <c r="E38" s="54"/>
      <c r="F38" s="14">
        <v>8</v>
      </c>
      <c r="G38" s="14">
        <v>21</v>
      </c>
      <c r="H38" s="14">
        <v>25</v>
      </c>
      <c r="I38" s="14">
        <v>42</v>
      </c>
      <c r="J38" s="14">
        <v>48</v>
      </c>
      <c r="K38" s="14">
        <v>58</v>
      </c>
      <c r="L38" s="14"/>
      <c r="M38" s="14"/>
      <c r="N38" s="17">
        <f t="shared" ref="N38:N64" si="11">SUM(COUNTIF(F38:M38,$Q$1))+(COUNTIF(F38:M38,$R$1))+(COUNTIF(F38:M38,$S$1))+(COUNTIF(F38:M38,$T$1))+(COUNTIF(F38:M38,$U$1))+(COUNTIF(F38:M38,$V$1))</f>
        <v>0</v>
      </c>
      <c r="AA38" s="57"/>
    </row>
    <row r="39" spans="1:27" x14ac:dyDescent="0.25">
      <c r="A39" s="19">
        <v>38</v>
      </c>
      <c r="B39" s="44"/>
      <c r="C39" s="20"/>
      <c r="D39" s="13" t="str">
        <f t="shared" si="0"/>
        <v>N</v>
      </c>
      <c r="E39" s="54"/>
      <c r="F39" s="14">
        <v>19</v>
      </c>
      <c r="G39" s="14">
        <v>24</v>
      </c>
      <c r="H39" s="14">
        <v>31</v>
      </c>
      <c r="I39" s="14">
        <v>41</v>
      </c>
      <c r="J39" s="14">
        <v>49</v>
      </c>
      <c r="K39" s="14">
        <v>59</v>
      </c>
      <c r="L39" s="14"/>
      <c r="M39" s="14"/>
      <c r="N39" s="17">
        <f t="shared" si="11"/>
        <v>0</v>
      </c>
      <c r="AA39" s="57"/>
    </row>
    <row r="40" spans="1:27" x14ac:dyDescent="0.25">
      <c r="A40" s="19">
        <v>39</v>
      </c>
      <c r="B40" s="44"/>
      <c r="C40" s="20"/>
      <c r="D40" s="13" t="str">
        <f t="shared" si="0"/>
        <v>N</v>
      </c>
      <c r="E40" s="54"/>
      <c r="F40" s="14">
        <v>10</v>
      </c>
      <c r="G40" s="14">
        <v>22</v>
      </c>
      <c r="H40" s="14">
        <v>25</v>
      </c>
      <c r="I40" s="14">
        <v>37</v>
      </c>
      <c r="J40" s="14">
        <v>53</v>
      </c>
      <c r="K40" s="14">
        <v>58</v>
      </c>
      <c r="L40" s="14"/>
      <c r="M40" s="14"/>
      <c r="N40" s="17">
        <f t="shared" si="11"/>
        <v>0</v>
      </c>
      <c r="AA40" s="57"/>
    </row>
    <row r="41" spans="1:27" x14ac:dyDescent="0.25">
      <c r="A41" s="19">
        <v>40</v>
      </c>
      <c r="B41" s="44"/>
      <c r="C41" s="20"/>
      <c r="D41" s="13" t="str">
        <f t="shared" si="0"/>
        <v>N</v>
      </c>
      <c r="E41" s="54"/>
      <c r="F41" s="14">
        <v>6</v>
      </c>
      <c r="G41" s="14">
        <v>9</v>
      </c>
      <c r="H41" s="14">
        <v>32</v>
      </c>
      <c r="I41" s="14">
        <v>35</v>
      </c>
      <c r="J41" s="14">
        <v>51</v>
      </c>
      <c r="K41" s="14">
        <v>54</v>
      </c>
      <c r="L41" s="14"/>
      <c r="M41" s="14"/>
      <c r="N41" s="17">
        <f t="shared" si="11"/>
        <v>0</v>
      </c>
      <c r="AA41" s="57"/>
    </row>
    <row r="42" spans="1:27" x14ac:dyDescent="0.25">
      <c r="A42" s="19">
        <v>41</v>
      </c>
      <c r="B42" s="44"/>
      <c r="C42" s="20"/>
      <c r="D42" s="13" t="str">
        <f t="shared" si="0"/>
        <v>N</v>
      </c>
      <c r="E42" s="54"/>
      <c r="F42" s="14">
        <v>2</v>
      </c>
      <c r="G42" s="14">
        <v>5</v>
      </c>
      <c r="H42" s="14">
        <v>8</v>
      </c>
      <c r="I42" s="14">
        <v>37</v>
      </c>
      <c r="J42" s="14">
        <v>40</v>
      </c>
      <c r="K42" s="14">
        <v>52</v>
      </c>
      <c r="L42" s="14"/>
      <c r="M42" s="14"/>
      <c r="N42" s="17">
        <f t="shared" si="11"/>
        <v>0</v>
      </c>
      <c r="AA42" s="57"/>
    </row>
    <row r="43" spans="1:27" x14ac:dyDescent="0.25">
      <c r="A43" s="19">
        <v>42</v>
      </c>
      <c r="B43" s="44"/>
      <c r="C43" s="20"/>
      <c r="D43" s="13" t="str">
        <f t="shared" si="0"/>
        <v>N</v>
      </c>
      <c r="E43" s="54"/>
      <c r="F43" s="14">
        <v>11</v>
      </c>
      <c r="G43" s="14">
        <v>13</v>
      </c>
      <c r="H43" s="14">
        <v>15</v>
      </c>
      <c r="I43" s="14">
        <v>32</v>
      </c>
      <c r="J43" s="14">
        <v>51</v>
      </c>
      <c r="K43" s="14">
        <v>55</v>
      </c>
      <c r="L43" s="14"/>
      <c r="M43" s="14"/>
      <c r="N43" s="17">
        <f t="shared" si="11"/>
        <v>0</v>
      </c>
      <c r="AA43" s="57"/>
    </row>
    <row r="44" spans="1:27" x14ac:dyDescent="0.25">
      <c r="A44" s="19">
        <v>43</v>
      </c>
      <c r="B44" s="44"/>
      <c r="C44" s="20"/>
      <c r="D44" s="13" t="str">
        <f t="shared" si="0"/>
        <v>N</v>
      </c>
      <c r="E44" s="54"/>
      <c r="F44" s="14">
        <v>6</v>
      </c>
      <c r="G44" s="14">
        <v>13</v>
      </c>
      <c r="H44" s="14">
        <v>20</v>
      </c>
      <c r="I44" s="14">
        <v>32</v>
      </c>
      <c r="J44" s="14">
        <v>34</v>
      </c>
      <c r="K44" s="14">
        <v>52</v>
      </c>
      <c r="L44" s="14"/>
      <c r="M44" s="14"/>
      <c r="N44" s="17">
        <f t="shared" si="11"/>
        <v>0</v>
      </c>
    </row>
    <row r="45" spans="1:27" x14ac:dyDescent="0.25">
      <c r="A45" s="19">
        <v>44</v>
      </c>
      <c r="B45" s="44"/>
      <c r="C45" s="20"/>
      <c r="D45" s="13" t="str">
        <f t="shared" si="0"/>
        <v>N</v>
      </c>
      <c r="E45" s="54"/>
      <c r="F45" s="14">
        <v>14</v>
      </c>
      <c r="G45" s="14">
        <v>27</v>
      </c>
      <c r="H45" s="14">
        <v>30</v>
      </c>
      <c r="I45" s="14">
        <v>43</v>
      </c>
      <c r="J45" s="14">
        <v>50</v>
      </c>
      <c r="K45" s="14">
        <v>55</v>
      </c>
      <c r="L45" s="14"/>
      <c r="M45" s="14"/>
      <c r="N45" s="17">
        <f t="shared" si="11"/>
        <v>0</v>
      </c>
    </row>
    <row r="46" spans="1:27" x14ac:dyDescent="0.25">
      <c r="A46" s="19">
        <v>45</v>
      </c>
      <c r="B46" s="44"/>
      <c r="C46" s="20"/>
      <c r="D46" s="13" t="str">
        <f t="shared" si="0"/>
        <v>N</v>
      </c>
      <c r="E46" s="54"/>
      <c r="F46" s="14">
        <v>1</v>
      </c>
      <c r="G46" s="14">
        <v>8</v>
      </c>
      <c r="H46" s="14">
        <v>16</v>
      </c>
      <c r="I46" s="14">
        <v>18</v>
      </c>
      <c r="J46" s="14">
        <v>28</v>
      </c>
      <c r="K46" s="14">
        <v>48</v>
      </c>
      <c r="L46" s="14"/>
      <c r="M46" s="14"/>
      <c r="N46" s="17">
        <f t="shared" si="11"/>
        <v>0</v>
      </c>
    </row>
    <row r="47" spans="1:27" x14ac:dyDescent="0.25">
      <c r="A47" s="19">
        <v>46</v>
      </c>
      <c r="B47" s="44"/>
      <c r="C47" s="20"/>
      <c r="D47" s="13" t="str">
        <f t="shared" si="0"/>
        <v>N</v>
      </c>
      <c r="E47" s="54"/>
      <c r="F47" s="14">
        <v>9</v>
      </c>
      <c r="G47" s="14">
        <v>17</v>
      </c>
      <c r="H47" s="14">
        <v>19</v>
      </c>
      <c r="I47" s="14">
        <v>26</v>
      </c>
      <c r="J47" s="14">
        <v>45</v>
      </c>
      <c r="K47" s="14">
        <v>49</v>
      </c>
      <c r="L47" s="14"/>
      <c r="M47" s="14"/>
      <c r="N47" s="17">
        <f t="shared" si="11"/>
        <v>0</v>
      </c>
    </row>
    <row r="48" spans="1:27" x14ac:dyDescent="0.25">
      <c r="A48" s="19">
        <v>47</v>
      </c>
      <c r="B48" s="44"/>
      <c r="C48" s="20"/>
      <c r="D48" s="13" t="str">
        <f t="shared" si="0"/>
        <v>N</v>
      </c>
      <c r="E48" s="54"/>
      <c r="F48" s="14">
        <v>4</v>
      </c>
      <c r="G48" s="14">
        <v>9</v>
      </c>
      <c r="H48" s="14">
        <v>28</v>
      </c>
      <c r="I48" s="14">
        <v>43</v>
      </c>
      <c r="J48" s="14">
        <v>51</v>
      </c>
      <c r="K48" s="14">
        <v>58</v>
      </c>
      <c r="L48" s="14"/>
      <c r="M48" s="14"/>
      <c r="N48" s="17">
        <f t="shared" si="11"/>
        <v>0</v>
      </c>
    </row>
    <row r="49" spans="1:14" x14ac:dyDescent="0.25">
      <c r="A49" s="19">
        <v>48</v>
      </c>
      <c r="B49" s="44"/>
      <c r="C49" s="20"/>
      <c r="D49" s="13" t="str">
        <f t="shared" si="0"/>
        <v>N</v>
      </c>
      <c r="E49" s="54"/>
      <c r="F49" s="14">
        <v>14</v>
      </c>
      <c r="G49" s="14">
        <v>15</v>
      </c>
      <c r="H49" s="14">
        <v>16</v>
      </c>
      <c r="I49" s="14">
        <v>24</v>
      </c>
      <c r="J49" s="14">
        <v>28</v>
      </c>
      <c r="K49" s="14">
        <v>43</v>
      </c>
      <c r="L49" s="14">
        <v>60</v>
      </c>
      <c r="M49" s="14"/>
      <c r="N49" s="17">
        <f t="shared" si="11"/>
        <v>0</v>
      </c>
    </row>
    <row r="50" spans="1:14" x14ac:dyDescent="0.25">
      <c r="A50" s="19">
        <v>49</v>
      </c>
      <c r="B50" s="44"/>
      <c r="C50" s="20"/>
      <c r="D50" s="13" t="str">
        <f t="shared" si="0"/>
        <v>N</v>
      </c>
      <c r="E50" s="54"/>
      <c r="F50" s="14">
        <v>4</v>
      </c>
      <c r="G50" s="14">
        <v>7</v>
      </c>
      <c r="H50" s="14">
        <v>9</v>
      </c>
      <c r="I50" s="14">
        <v>20</v>
      </c>
      <c r="J50" s="14">
        <v>28</v>
      </c>
      <c r="K50" s="14">
        <v>31</v>
      </c>
      <c r="L50" s="14">
        <v>48</v>
      </c>
      <c r="M50" s="14"/>
      <c r="N50" s="17">
        <f t="shared" si="11"/>
        <v>0</v>
      </c>
    </row>
    <row r="51" spans="1:14" x14ac:dyDescent="0.25">
      <c r="A51" s="19">
        <v>50</v>
      </c>
      <c r="B51" s="44"/>
      <c r="C51" s="20"/>
      <c r="D51" s="13" t="str">
        <f t="shared" si="0"/>
        <v>N</v>
      </c>
      <c r="E51" s="54"/>
      <c r="F51" s="14">
        <v>8</v>
      </c>
      <c r="G51" s="14">
        <v>20</v>
      </c>
      <c r="H51" s="14">
        <v>22</v>
      </c>
      <c r="I51" s="14">
        <v>26</v>
      </c>
      <c r="J51" s="14">
        <v>34</v>
      </c>
      <c r="K51" s="14">
        <v>37</v>
      </c>
      <c r="L51" s="14">
        <v>40</v>
      </c>
      <c r="M51" s="14"/>
      <c r="N51" s="17">
        <f t="shared" si="11"/>
        <v>0</v>
      </c>
    </row>
    <row r="52" spans="1:14" x14ac:dyDescent="0.25">
      <c r="A52" s="19">
        <v>51</v>
      </c>
      <c r="B52" s="44"/>
      <c r="C52" s="20"/>
      <c r="D52" s="13" t="str">
        <f t="shared" si="0"/>
        <v>N</v>
      </c>
      <c r="E52" s="54"/>
      <c r="F52" s="14">
        <v>9</v>
      </c>
      <c r="G52" s="14">
        <v>40</v>
      </c>
      <c r="H52" s="14">
        <v>41</v>
      </c>
      <c r="I52" s="14">
        <v>53</v>
      </c>
      <c r="J52" s="14">
        <v>57</v>
      </c>
      <c r="K52" s="14">
        <v>58</v>
      </c>
      <c r="L52" s="14">
        <v>59</v>
      </c>
      <c r="M52" s="14"/>
      <c r="N52" s="17">
        <f t="shared" si="11"/>
        <v>0</v>
      </c>
    </row>
    <row r="53" spans="1:14" x14ac:dyDescent="0.25">
      <c r="A53" s="19">
        <v>52</v>
      </c>
      <c r="B53" s="44"/>
      <c r="C53" s="20"/>
      <c r="D53" s="13"/>
      <c r="E53" s="54"/>
      <c r="F53" s="14">
        <v>1</v>
      </c>
      <c r="G53" s="14">
        <v>12</v>
      </c>
      <c r="H53" s="14">
        <v>14</v>
      </c>
      <c r="I53" s="14">
        <v>16</v>
      </c>
      <c r="J53" s="14">
        <v>41</v>
      </c>
      <c r="K53" s="14">
        <v>43</v>
      </c>
      <c r="L53" s="14">
        <v>59</v>
      </c>
      <c r="M53" s="14"/>
      <c r="N53" s="17">
        <f t="shared" si="11"/>
        <v>0</v>
      </c>
    </row>
    <row r="54" spans="1:14" x14ac:dyDescent="0.25">
      <c r="A54" s="19">
        <v>53</v>
      </c>
      <c r="B54" s="44"/>
      <c r="C54" s="20"/>
      <c r="D54" s="13"/>
      <c r="E54" s="54"/>
      <c r="F54" s="14">
        <v>2</v>
      </c>
      <c r="G54" s="14">
        <v>9</v>
      </c>
      <c r="H54" s="14">
        <v>21</v>
      </c>
      <c r="I54" s="14">
        <v>28</v>
      </c>
      <c r="J54" s="14">
        <v>30</v>
      </c>
      <c r="K54" s="14">
        <v>54</v>
      </c>
      <c r="L54" s="14"/>
      <c r="M54" s="14"/>
      <c r="N54" s="17">
        <f t="shared" si="11"/>
        <v>0</v>
      </c>
    </row>
    <row r="55" spans="1:14" x14ac:dyDescent="0.25">
      <c r="A55" s="19">
        <v>54</v>
      </c>
      <c r="B55" s="44"/>
      <c r="C55" s="20"/>
      <c r="D55" s="13"/>
      <c r="E55" s="54"/>
      <c r="F55" s="14">
        <v>3</v>
      </c>
      <c r="G55" s="14">
        <v>8</v>
      </c>
      <c r="H55" s="14">
        <v>12</v>
      </c>
      <c r="I55" s="14">
        <v>20</v>
      </c>
      <c r="J55" s="14">
        <v>34</v>
      </c>
      <c r="K55" s="14">
        <v>47</v>
      </c>
      <c r="L55" s="14"/>
      <c r="M55" s="14"/>
      <c r="N55" s="17">
        <f t="shared" si="11"/>
        <v>0</v>
      </c>
    </row>
    <row r="56" spans="1:14" x14ac:dyDescent="0.25">
      <c r="A56" s="19">
        <v>55</v>
      </c>
      <c r="B56" s="44"/>
      <c r="C56" s="20"/>
      <c r="D56" s="13"/>
      <c r="E56" s="54"/>
      <c r="F56" s="14">
        <v>17</v>
      </c>
      <c r="G56" s="14">
        <v>20</v>
      </c>
      <c r="H56" s="14">
        <v>34</v>
      </c>
      <c r="I56" s="14">
        <v>41</v>
      </c>
      <c r="J56" s="14">
        <v>48</v>
      </c>
      <c r="K56" s="14">
        <v>59</v>
      </c>
      <c r="L56" s="14"/>
      <c r="M56" s="14"/>
      <c r="N56" s="17">
        <f t="shared" si="11"/>
        <v>0</v>
      </c>
    </row>
    <row r="57" spans="1:14" x14ac:dyDescent="0.25">
      <c r="A57" s="19">
        <v>56</v>
      </c>
      <c r="B57" s="44"/>
      <c r="C57" s="20"/>
      <c r="D57" s="13"/>
      <c r="E57" s="54"/>
      <c r="F57" s="14">
        <v>34</v>
      </c>
      <c r="G57" s="14">
        <v>41</v>
      </c>
      <c r="H57" s="14">
        <v>46</v>
      </c>
      <c r="I57" s="14">
        <v>52</v>
      </c>
      <c r="J57" s="14">
        <v>53</v>
      </c>
      <c r="K57" s="14">
        <v>54</v>
      </c>
      <c r="L57" s="14"/>
      <c r="M57" s="14"/>
      <c r="N57" s="17">
        <f t="shared" si="11"/>
        <v>0</v>
      </c>
    </row>
    <row r="58" spans="1:14" x14ac:dyDescent="0.25">
      <c r="A58" s="19">
        <v>57</v>
      </c>
      <c r="B58" s="44"/>
      <c r="C58" s="20"/>
      <c r="D58" s="45"/>
      <c r="E58" s="54"/>
      <c r="F58" s="14">
        <v>3</v>
      </c>
      <c r="G58" s="14">
        <v>21</v>
      </c>
      <c r="H58" s="14">
        <v>25</v>
      </c>
      <c r="I58" s="14">
        <v>27</v>
      </c>
      <c r="J58" s="14">
        <v>37</v>
      </c>
      <c r="K58" s="14">
        <v>44</v>
      </c>
      <c r="L58" s="14"/>
      <c r="M58" s="14"/>
      <c r="N58" s="17">
        <f t="shared" si="11"/>
        <v>0</v>
      </c>
    </row>
    <row r="59" spans="1:14" x14ac:dyDescent="0.25">
      <c r="A59" s="19">
        <v>58</v>
      </c>
      <c r="B59" s="44"/>
      <c r="C59" s="20"/>
      <c r="D59" s="13"/>
      <c r="E59" s="54"/>
      <c r="F59" s="14">
        <v>1</v>
      </c>
      <c r="G59" s="14">
        <v>7</v>
      </c>
      <c r="H59" s="14">
        <v>26</v>
      </c>
      <c r="I59" s="14">
        <v>37</v>
      </c>
      <c r="J59" s="14">
        <v>47</v>
      </c>
      <c r="K59" s="14">
        <v>58</v>
      </c>
      <c r="L59" s="14"/>
      <c r="M59" s="14"/>
      <c r="N59" s="17">
        <f t="shared" si="11"/>
        <v>0</v>
      </c>
    </row>
    <row r="60" spans="1:14" x14ac:dyDescent="0.25">
      <c r="A60" s="19">
        <v>59</v>
      </c>
      <c r="B60" s="44"/>
      <c r="C60" s="20"/>
      <c r="D60" s="13"/>
      <c r="E60" s="54"/>
      <c r="F60" s="14">
        <v>15</v>
      </c>
      <c r="G60" s="14">
        <v>18</v>
      </c>
      <c r="H60" s="14">
        <v>23</v>
      </c>
      <c r="I60" s="14">
        <v>28</v>
      </c>
      <c r="J60" s="14">
        <v>36</v>
      </c>
      <c r="K60" s="14">
        <v>60</v>
      </c>
      <c r="L60" s="14"/>
      <c r="M60" s="14"/>
      <c r="N60" s="17">
        <f t="shared" si="11"/>
        <v>0</v>
      </c>
    </row>
    <row r="61" spans="1:14" x14ac:dyDescent="0.25">
      <c r="A61" s="19">
        <v>60</v>
      </c>
      <c r="B61" s="44"/>
      <c r="C61" s="20"/>
      <c r="D61" s="13"/>
      <c r="E61" s="54"/>
      <c r="F61" s="14">
        <v>3</v>
      </c>
      <c r="G61" s="14">
        <v>10</v>
      </c>
      <c r="H61" s="14">
        <v>20</v>
      </c>
      <c r="I61" s="14">
        <v>31</v>
      </c>
      <c r="J61" s="14">
        <v>35</v>
      </c>
      <c r="K61" s="14">
        <v>53</v>
      </c>
      <c r="L61" s="14"/>
      <c r="M61" s="14"/>
      <c r="N61" s="17">
        <f t="shared" si="11"/>
        <v>0</v>
      </c>
    </row>
    <row r="62" spans="1:14" x14ac:dyDescent="0.25">
      <c r="A62" s="19">
        <v>61</v>
      </c>
      <c r="B62" s="44"/>
      <c r="C62" s="20"/>
      <c r="D62" s="13"/>
      <c r="E62" s="54"/>
      <c r="F62" s="14">
        <v>2</v>
      </c>
      <c r="G62" s="14">
        <v>4</v>
      </c>
      <c r="H62" s="14">
        <v>27</v>
      </c>
      <c r="I62" s="14">
        <v>36</v>
      </c>
      <c r="J62" s="14">
        <v>41</v>
      </c>
      <c r="K62" s="14">
        <v>52</v>
      </c>
      <c r="L62" s="14"/>
      <c r="M62" s="14"/>
      <c r="N62" s="17">
        <f t="shared" si="11"/>
        <v>0</v>
      </c>
    </row>
    <row r="63" spans="1:14" x14ac:dyDescent="0.25">
      <c r="A63" s="19">
        <v>62</v>
      </c>
      <c r="B63" s="44"/>
      <c r="C63" s="20"/>
      <c r="D63" s="13"/>
      <c r="E63" s="54"/>
      <c r="F63" s="14">
        <v>1</v>
      </c>
      <c r="G63" s="14">
        <v>19</v>
      </c>
      <c r="H63" s="14">
        <v>22</v>
      </c>
      <c r="I63" s="14">
        <v>26</v>
      </c>
      <c r="J63" s="14">
        <v>50</v>
      </c>
      <c r="K63" s="14">
        <v>60</v>
      </c>
      <c r="L63" s="14"/>
      <c r="M63" s="14"/>
      <c r="N63" s="17">
        <f t="shared" si="11"/>
        <v>0</v>
      </c>
    </row>
    <row r="64" spans="1:14" x14ac:dyDescent="0.25">
      <c r="A64" s="19">
        <v>63</v>
      </c>
      <c r="B64" s="44"/>
      <c r="C64" s="20"/>
      <c r="D64" s="13"/>
      <c r="E64" s="54"/>
      <c r="F64" s="14">
        <v>6</v>
      </c>
      <c r="G64" s="14">
        <v>9</v>
      </c>
      <c r="H64" s="14">
        <v>12</v>
      </c>
      <c r="I64" s="14">
        <v>18</v>
      </c>
      <c r="J64" s="14">
        <v>24</v>
      </c>
      <c r="K64" s="14">
        <v>27</v>
      </c>
      <c r="L64" s="14"/>
      <c r="M64" s="14"/>
      <c r="N64" s="17">
        <f t="shared" si="11"/>
        <v>0</v>
      </c>
    </row>
    <row r="65" spans="1:14" x14ac:dyDescent="0.25">
      <c r="A65" s="19">
        <v>64</v>
      </c>
      <c r="B65" s="44"/>
      <c r="C65" s="20"/>
      <c r="D65" s="13"/>
      <c r="E65" s="54"/>
      <c r="F65" s="14">
        <v>34</v>
      </c>
      <c r="G65" s="14">
        <v>38</v>
      </c>
      <c r="H65" s="14">
        <v>42</v>
      </c>
      <c r="I65" s="14">
        <v>49</v>
      </c>
      <c r="J65" s="14">
        <v>51</v>
      </c>
      <c r="K65" s="14">
        <v>56</v>
      </c>
      <c r="L65" s="14"/>
      <c r="M65" s="14"/>
      <c r="N65" s="17">
        <f>SUM(COUNTIF(F64:M64,$Q$1))+(COUNTIF(F64:M64,$R$1))+(COUNTIF(F64:M64,$S$1))+(COUNTIF(F64:M64,$T$1))+(COUNTIF(F64:M64,$U$1))+(COUNTIF(F64:M64,$V$1))</f>
        <v>0</v>
      </c>
    </row>
    <row r="66" spans="1:14" x14ac:dyDescent="0.25">
      <c r="A66" s="19">
        <v>65</v>
      </c>
      <c r="B66" s="44"/>
      <c r="C66" s="20"/>
      <c r="D66" s="13"/>
      <c r="E66" s="54"/>
      <c r="F66" s="14">
        <v>6</v>
      </c>
      <c r="G66" s="14">
        <v>8</v>
      </c>
      <c r="H66" s="14">
        <v>14</v>
      </c>
      <c r="I66" s="14">
        <v>21</v>
      </c>
      <c r="J66" s="14">
        <v>35</v>
      </c>
      <c r="K66" s="14">
        <v>40</v>
      </c>
      <c r="L66" s="14"/>
      <c r="M66" s="14"/>
      <c r="N66" s="17">
        <f>SUM(COUNTIF(F65:M65,$Q$1))+(COUNTIF(F65:M65,$R$1))+(COUNTIF(F65:M65,$S$1))+(COUNTIF(F65:M65,$T$1))+(COUNTIF(F65:M65,$U$1))+(COUNTIF(F65:M65,$V$1))</f>
        <v>0</v>
      </c>
    </row>
    <row r="67" spans="1:14" x14ac:dyDescent="0.25">
      <c r="A67" s="19">
        <v>66</v>
      </c>
      <c r="B67" s="44"/>
      <c r="C67" s="20"/>
      <c r="D67" s="13"/>
      <c r="E67" s="54"/>
      <c r="F67" s="14">
        <v>5</v>
      </c>
      <c r="G67" s="14">
        <v>14</v>
      </c>
      <c r="H67" s="14">
        <v>31</v>
      </c>
      <c r="I67" s="14">
        <v>37</v>
      </c>
      <c r="J67" s="14">
        <v>42</v>
      </c>
      <c r="K67" s="14">
        <v>50</v>
      </c>
      <c r="L67" s="14"/>
      <c r="M67" s="14"/>
      <c r="N67" s="17">
        <f>SUM(COUNTIF(F66:M66,$Q$1))+(COUNTIF(F66:M66,$R$1))+(COUNTIF(F66:M66,$S$1))+(COUNTIF(F66:M66,$T$1))+(COUNTIF(F66:M66,$U$1))+(COUNTIF(F66:M66,$V$1))</f>
        <v>0</v>
      </c>
    </row>
    <row r="68" spans="1:14" x14ac:dyDescent="0.25">
      <c r="A68" s="19">
        <v>67</v>
      </c>
      <c r="B68" s="44"/>
      <c r="C68" s="20"/>
      <c r="D68" s="45"/>
      <c r="E68" s="54"/>
      <c r="F68" s="14">
        <v>11</v>
      </c>
      <c r="G68" s="14">
        <v>22</v>
      </c>
      <c r="H68" s="14">
        <v>28</v>
      </c>
      <c r="I68" s="14">
        <v>39</v>
      </c>
      <c r="J68" s="14">
        <v>49</v>
      </c>
      <c r="K68" s="14">
        <v>56</v>
      </c>
      <c r="L68" s="14"/>
      <c r="M68" s="14"/>
      <c r="N68" s="17">
        <f t="shared" ref="N68:N99" si="12">SUM(COUNTIF(F68:M68,$Q$1))+(COUNTIF(F68:M68,$R$1))+(COUNTIF(F68:M68,$S$1))+(COUNTIF(F68:M68,$T$1))+(COUNTIF(F68:M68,$U$1))+(COUNTIF(F68:M68,$V$1))</f>
        <v>0</v>
      </c>
    </row>
    <row r="69" spans="1:14" x14ac:dyDescent="0.25">
      <c r="A69" s="19">
        <v>68</v>
      </c>
      <c r="B69" s="44"/>
      <c r="C69" s="20"/>
      <c r="D69" s="13"/>
      <c r="E69" s="54"/>
      <c r="F69" s="14">
        <v>8</v>
      </c>
      <c r="G69" s="14">
        <v>17</v>
      </c>
      <c r="H69" s="14">
        <v>41</v>
      </c>
      <c r="I69" s="14">
        <v>49</v>
      </c>
      <c r="J69" s="14">
        <v>51</v>
      </c>
      <c r="K69" s="14">
        <v>58</v>
      </c>
      <c r="L69" s="14"/>
      <c r="M69" s="14"/>
      <c r="N69" s="17">
        <f t="shared" si="12"/>
        <v>0</v>
      </c>
    </row>
    <row r="70" spans="1:14" x14ac:dyDescent="0.25">
      <c r="A70" s="19">
        <v>69</v>
      </c>
      <c r="B70" s="44"/>
      <c r="C70" s="20"/>
      <c r="D70" s="13"/>
      <c r="E70" s="54"/>
      <c r="F70" s="14">
        <v>25</v>
      </c>
      <c r="G70" s="14">
        <v>32</v>
      </c>
      <c r="H70" s="14">
        <v>41</v>
      </c>
      <c r="I70" s="14">
        <v>42</v>
      </c>
      <c r="J70" s="14">
        <v>51</v>
      </c>
      <c r="K70" s="14">
        <v>52</v>
      </c>
      <c r="L70" s="14"/>
      <c r="M70" s="14"/>
      <c r="N70" s="17">
        <f t="shared" si="12"/>
        <v>0</v>
      </c>
    </row>
    <row r="71" spans="1:14" x14ac:dyDescent="0.25">
      <c r="A71" s="19">
        <v>70</v>
      </c>
      <c r="B71" s="44"/>
      <c r="C71" s="20"/>
      <c r="D71" s="13"/>
      <c r="E71" s="54"/>
      <c r="F71" s="14">
        <v>1</v>
      </c>
      <c r="G71" s="14">
        <v>2</v>
      </c>
      <c r="H71" s="14">
        <v>5</v>
      </c>
      <c r="I71" s="14">
        <v>24</v>
      </c>
      <c r="J71" s="14">
        <v>39</v>
      </c>
      <c r="K71" s="14">
        <v>44</v>
      </c>
      <c r="L71" s="14"/>
      <c r="M71" s="14"/>
      <c r="N71" s="17">
        <f t="shared" si="12"/>
        <v>0</v>
      </c>
    </row>
    <row r="72" spans="1:14" x14ac:dyDescent="0.25">
      <c r="A72" s="19">
        <v>71</v>
      </c>
      <c r="B72" s="44"/>
      <c r="C72" s="20"/>
      <c r="D72" s="45"/>
      <c r="E72" s="54"/>
      <c r="F72" s="14">
        <v>10</v>
      </c>
      <c r="G72" s="14">
        <v>15</v>
      </c>
      <c r="H72" s="14">
        <v>22</v>
      </c>
      <c r="I72" s="14">
        <v>33</v>
      </c>
      <c r="J72" s="14">
        <v>43</v>
      </c>
      <c r="K72" s="14">
        <v>48</v>
      </c>
      <c r="L72" s="14"/>
      <c r="M72" s="14"/>
      <c r="N72" s="17">
        <f t="shared" si="12"/>
        <v>0</v>
      </c>
    </row>
    <row r="73" spans="1:14" x14ac:dyDescent="0.25">
      <c r="A73" s="19">
        <v>72</v>
      </c>
      <c r="B73" s="44"/>
      <c r="C73" s="20"/>
      <c r="D73" s="13"/>
      <c r="E73" s="54"/>
      <c r="F73" s="14">
        <v>6</v>
      </c>
      <c r="G73" s="14">
        <v>21</v>
      </c>
      <c r="H73" s="14">
        <v>22</v>
      </c>
      <c r="I73" s="14">
        <v>27</v>
      </c>
      <c r="J73" s="14">
        <v>32</v>
      </c>
      <c r="K73" s="14">
        <v>54</v>
      </c>
      <c r="L73" s="14"/>
      <c r="M73" s="14"/>
      <c r="N73" s="17">
        <f t="shared" si="12"/>
        <v>0</v>
      </c>
    </row>
    <row r="74" spans="1:14" x14ac:dyDescent="0.25">
      <c r="A74" s="19">
        <v>73</v>
      </c>
      <c r="B74" s="44"/>
      <c r="C74" s="20"/>
      <c r="D74" s="13"/>
      <c r="E74" s="54"/>
      <c r="F74" s="14">
        <v>10</v>
      </c>
      <c r="G74" s="14">
        <v>11</v>
      </c>
      <c r="H74" s="14">
        <v>13</v>
      </c>
      <c r="I74" s="14">
        <v>36</v>
      </c>
      <c r="J74" s="14">
        <v>42</v>
      </c>
      <c r="K74" s="14">
        <v>54</v>
      </c>
      <c r="L74" s="14">
        <v>56</v>
      </c>
      <c r="M74" s="14"/>
      <c r="N74" s="17">
        <f t="shared" si="12"/>
        <v>0</v>
      </c>
    </row>
    <row r="75" spans="1:14" x14ac:dyDescent="0.25">
      <c r="A75" s="19">
        <v>74</v>
      </c>
      <c r="B75" s="44"/>
      <c r="C75" s="20"/>
      <c r="D75" s="13"/>
      <c r="E75" s="54"/>
      <c r="F75" s="14">
        <v>11</v>
      </c>
      <c r="G75" s="14">
        <v>13</v>
      </c>
      <c r="H75" s="14">
        <v>37</v>
      </c>
      <c r="I75" s="14">
        <v>40</v>
      </c>
      <c r="J75" s="14">
        <v>41</v>
      </c>
      <c r="K75" s="14">
        <v>55</v>
      </c>
      <c r="L75" s="14">
        <v>58</v>
      </c>
      <c r="M75" s="14"/>
      <c r="N75" s="17">
        <f t="shared" si="12"/>
        <v>0</v>
      </c>
    </row>
    <row r="76" spans="1:14" x14ac:dyDescent="0.25">
      <c r="A76" s="19">
        <v>75</v>
      </c>
      <c r="B76" s="44"/>
      <c r="C76" s="20"/>
      <c r="D76" s="13"/>
      <c r="E76" s="54"/>
      <c r="F76" s="14">
        <v>8</v>
      </c>
      <c r="G76" s="14">
        <v>13</v>
      </c>
      <c r="H76" s="14">
        <v>19</v>
      </c>
      <c r="I76" s="14">
        <v>20</v>
      </c>
      <c r="J76" s="14">
        <v>28</v>
      </c>
      <c r="K76" s="14">
        <v>40</v>
      </c>
      <c r="L76" s="14">
        <v>51</v>
      </c>
      <c r="M76" s="14"/>
      <c r="N76" s="17">
        <f t="shared" si="12"/>
        <v>0</v>
      </c>
    </row>
    <row r="77" spans="1:14" x14ac:dyDescent="0.25">
      <c r="A77" s="19">
        <v>76</v>
      </c>
      <c r="B77" s="44"/>
      <c r="C77" s="20"/>
      <c r="D77" s="13"/>
      <c r="E77" s="54"/>
      <c r="F77" s="14">
        <v>27</v>
      </c>
      <c r="G77" s="14">
        <v>39</v>
      </c>
      <c r="H77" s="14">
        <v>43</v>
      </c>
      <c r="I77" s="14">
        <v>44</v>
      </c>
      <c r="J77" s="14">
        <v>46</v>
      </c>
      <c r="K77" s="14">
        <v>49</v>
      </c>
      <c r="L77" s="14">
        <v>57</v>
      </c>
      <c r="M77" s="14"/>
      <c r="N77" s="17">
        <f t="shared" si="12"/>
        <v>0</v>
      </c>
    </row>
    <row r="78" spans="1:14" x14ac:dyDescent="0.25">
      <c r="A78" s="19">
        <v>77</v>
      </c>
      <c r="B78" s="44"/>
      <c r="C78" s="20"/>
      <c r="D78" s="13"/>
      <c r="E78" s="54"/>
      <c r="F78" s="14">
        <v>9</v>
      </c>
      <c r="G78" s="14">
        <v>10</v>
      </c>
      <c r="H78" s="14">
        <v>18</v>
      </c>
      <c r="I78" s="14">
        <v>22</v>
      </c>
      <c r="J78" s="14">
        <v>33</v>
      </c>
      <c r="K78" s="14">
        <v>34</v>
      </c>
      <c r="L78" s="14">
        <v>46</v>
      </c>
      <c r="M78" s="14"/>
      <c r="N78" s="17">
        <f t="shared" si="12"/>
        <v>0</v>
      </c>
    </row>
    <row r="79" spans="1:14" x14ac:dyDescent="0.25">
      <c r="A79" s="19">
        <v>78</v>
      </c>
      <c r="B79" s="44"/>
      <c r="C79" s="20"/>
      <c r="D79" s="13"/>
      <c r="E79" s="54"/>
      <c r="F79" s="14">
        <v>5</v>
      </c>
      <c r="G79" s="14">
        <v>11</v>
      </c>
      <c r="H79" s="14">
        <v>20</v>
      </c>
      <c r="I79" s="14">
        <v>28</v>
      </c>
      <c r="J79" s="14">
        <v>31</v>
      </c>
      <c r="K79" s="14">
        <v>32</v>
      </c>
      <c r="L79" s="14">
        <v>35</v>
      </c>
      <c r="M79" s="14"/>
      <c r="N79" s="17">
        <f t="shared" si="12"/>
        <v>0</v>
      </c>
    </row>
    <row r="80" spans="1:14" x14ac:dyDescent="0.25">
      <c r="A80" s="19">
        <v>79</v>
      </c>
      <c r="B80" s="44"/>
      <c r="C80" s="20"/>
      <c r="D80" s="13"/>
      <c r="E80" s="54"/>
      <c r="F80" s="14">
        <v>1</v>
      </c>
      <c r="G80" s="14">
        <v>23</v>
      </c>
      <c r="H80" s="14">
        <v>29</v>
      </c>
      <c r="I80" s="14">
        <v>35</v>
      </c>
      <c r="J80" s="14">
        <v>39</v>
      </c>
      <c r="K80" s="14">
        <v>48</v>
      </c>
      <c r="L80" s="14">
        <v>57</v>
      </c>
      <c r="M80" s="14"/>
      <c r="N80" s="17">
        <f t="shared" si="12"/>
        <v>0</v>
      </c>
    </row>
    <row r="81" spans="1:14" x14ac:dyDescent="0.25">
      <c r="A81" s="19">
        <v>80</v>
      </c>
      <c r="B81" s="44"/>
      <c r="C81" s="20"/>
      <c r="D81" s="13"/>
      <c r="E81" s="54"/>
      <c r="F81" s="14">
        <v>20</v>
      </c>
      <c r="G81" s="14">
        <v>32</v>
      </c>
      <c r="H81" s="14">
        <v>33</v>
      </c>
      <c r="I81" s="14">
        <v>38</v>
      </c>
      <c r="J81" s="14">
        <v>44</v>
      </c>
      <c r="K81" s="14">
        <v>51</v>
      </c>
      <c r="L81" s="14">
        <v>56</v>
      </c>
      <c r="M81" s="14"/>
      <c r="N81" s="17">
        <f t="shared" si="12"/>
        <v>0</v>
      </c>
    </row>
    <row r="82" spans="1:14" x14ac:dyDescent="0.25">
      <c r="A82" s="19">
        <v>81</v>
      </c>
      <c r="B82" s="44"/>
      <c r="C82" s="20"/>
      <c r="D82" s="13"/>
      <c r="E82" s="54"/>
      <c r="F82" s="14">
        <v>1</v>
      </c>
      <c r="G82" s="14">
        <v>11</v>
      </c>
      <c r="H82" s="14">
        <v>30</v>
      </c>
      <c r="I82" s="14">
        <v>32</v>
      </c>
      <c r="J82" s="14">
        <v>33</v>
      </c>
      <c r="K82" s="14">
        <v>43</v>
      </c>
      <c r="L82" s="14">
        <v>53</v>
      </c>
      <c r="M82" s="14"/>
      <c r="N82" s="17">
        <f t="shared" si="12"/>
        <v>0</v>
      </c>
    </row>
    <row r="83" spans="1:14" x14ac:dyDescent="0.25">
      <c r="A83" s="19">
        <v>82</v>
      </c>
      <c r="B83" s="44"/>
      <c r="C83" s="20"/>
      <c r="D83" s="13"/>
      <c r="E83" s="54"/>
      <c r="F83" s="14">
        <v>16</v>
      </c>
      <c r="G83" s="14">
        <v>19</v>
      </c>
      <c r="H83" s="14">
        <v>20</v>
      </c>
      <c r="I83" s="14">
        <v>33</v>
      </c>
      <c r="J83" s="14">
        <v>34</v>
      </c>
      <c r="K83" s="14">
        <v>35</v>
      </c>
      <c r="L83" s="14">
        <v>46</v>
      </c>
      <c r="M83" s="14"/>
      <c r="N83" s="17">
        <f t="shared" si="12"/>
        <v>0</v>
      </c>
    </row>
    <row r="84" spans="1:14" x14ac:dyDescent="0.25">
      <c r="A84" s="19">
        <v>83</v>
      </c>
      <c r="B84" s="44"/>
      <c r="C84" s="20"/>
      <c r="D84" s="13"/>
      <c r="E84" s="54"/>
      <c r="F84" s="14">
        <v>2</v>
      </c>
      <c r="G84" s="14">
        <v>9</v>
      </c>
      <c r="H84" s="14">
        <v>24</v>
      </c>
      <c r="I84" s="14">
        <v>37</v>
      </c>
      <c r="J84" s="14">
        <v>41</v>
      </c>
      <c r="K84" s="14">
        <v>53</v>
      </c>
      <c r="L84" s="14">
        <v>58</v>
      </c>
      <c r="M84" s="14"/>
      <c r="N84" s="17">
        <f t="shared" si="12"/>
        <v>0</v>
      </c>
    </row>
    <row r="85" spans="1:14" x14ac:dyDescent="0.25">
      <c r="A85" s="19">
        <v>84</v>
      </c>
      <c r="B85" s="44"/>
      <c r="C85" s="20"/>
      <c r="D85" s="13"/>
      <c r="E85" s="54"/>
      <c r="F85" s="14">
        <v>14</v>
      </c>
      <c r="G85" s="14">
        <v>20</v>
      </c>
      <c r="H85" s="14">
        <v>31</v>
      </c>
      <c r="I85" s="14">
        <v>36</v>
      </c>
      <c r="J85" s="14">
        <v>48</v>
      </c>
      <c r="K85" s="14">
        <v>51</v>
      </c>
      <c r="L85" s="14">
        <v>57</v>
      </c>
      <c r="M85" s="14"/>
      <c r="N85" s="17">
        <f t="shared" si="12"/>
        <v>0</v>
      </c>
    </row>
    <row r="86" spans="1:14" x14ac:dyDescent="0.25">
      <c r="A86" s="19">
        <v>85</v>
      </c>
      <c r="B86" s="44"/>
      <c r="C86" s="20"/>
      <c r="D86" s="13"/>
      <c r="E86" s="54"/>
      <c r="F86" s="14">
        <v>3</v>
      </c>
      <c r="G86" s="14">
        <v>7</v>
      </c>
      <c r="H86" s="14">
        <v>10</v>
      </c>
      <c r="I86" s="14">
        <v>14</v>
      </c>
      <c r="J86" s="14">
        <v>15</v>
      </c>
      <c r="K86" s="14">
        <v>41</v>
      </c>
      <c r="L86" s="14">
        <v>52</v>
      </c>
      <c r="M86" s="14"/>
      <c r="N86" s="17">
        <f t="shared" si="12"/>
        <v>0</v>
      </c>
    </row>
    <row r="87" spans="1:14" x14ac:dyDescent="0.25">
      <c r="A87" s="19">
        <v>86</v>
      </c>
      <c r="B87" s="44"/>
      <c r="C87" s="20"/>
      <c r="D87" s="13"/>
      <c r="E87" s="54"/>
      <c r="F87" s="14">
        <v>2</v>
      </c>
      <c r="G87" s="14">
        <v>23</v>
      </c>
      <c r="H87" s="14">
        <v>36</v>
      </c>
      <c r="I87" s="14">
        <v>37</v>
      </c>
      <c r="J87" s="14">
        <v>45</v>
      </c>
      <c r="K87" s="14">
        <v>51</v>
      </c>
      <c r="L87" s="14">
        <v>58</v>
      </c>
      <c r="M87" s="14"/>
      <c r="N87" s="17">
        <f t="shared" si="12"/>
        <v>0</v>
      </c>
    </row>
    <row r="88" spans="1:14" x14ac:dyDescent="0.25">
      <c r="A88" s="19">
        <v>87</v>
      </c>
      <c r="B88" s="44"/>
      <c r="C88" s="20"/>
      <c r="D88" s="13"/>
      <c r="E88" s="54"/>
      <c r="F88" s="14">
        <v>14</v>
      </c>
      <c r="G88" s="14">
        <v>16</v>
      </c>
      <c r="H88" s="14">
        <v>27</v>
      </c>
      <c r="I88" s="14">
        <v>28</v>
      </c>
      <c r="J88" s="14">
        <v>43</v>
      </c>
      <c r="K88" s="14">
        <v>46</v>
      </c>
      <c r="L88" s="14">
        <v>47</v>
      </c>
      <c r="M88" s="14"/>
      <c r="N88" s="17">
        <f t="shared" si="12"/>
        <v>0</v>
      </c>
    </row>
    <row r="89" spans="1:14" x14ac:dyDescent="0.25">
      <c r="A89" s="19">
        <v>88</v>
      </c>
      <c r="B89" s="44"/>
      <c r="C89" s="20"/>
      <c r="D89" s="13"/>
      <c r="E89" s="54"/>
      <c r="F89" s="14">
        <v>1</v>
      </c>
      <c r="G89" s="14">
        <v>11</v>
      </c>
      <c r="H89" s="14">
        <v>13</v>
      </c>
      <c r="I89" s="14">
        <v>20</v>
      </c>
      <c r="J89" s="14">
        <v>34</v>
      </c>
      <c r="K89" s="14">
        <v>42</v>
      </c>
      <c r="L89" s="14">
        <v>55</v>
      </c>
      <c r="M89" s="14"/>
      <c r="N89" s="17">
        <f t="shared" si="12"/>
        <v>0</v>
      </c>
    </row>
    <row r="90" spans="1:14" x14ac:dyDescent="0.25">
      <c r="A90" s="19">
        <v>89</v>
      </c>
      <c r="B90" s="44"/>
      <c r="C90" s="20"/>
      <c r="D90" s="13"/>
      <c r="E90" s="54"/>
      <c r="F90" s="14">
        <v>11</v>
      </c>
      <c r="G90" s="14">
        <v>12</v>
      </c>
      <c r="H90" s="14">
        <v>25</v>
      </c>
      <c r="I90" s="14">
        <v>26</v>
      </c>
      <c r="J90" s="14">
        <v>42</v>
      </c>
      <c r="K90" s="14">
        <v>48</v>
      </c>
      <c r="L90" s="14">
        <v>53</v>
      </c>
      <c r="M90" s="14"/>
      <c r="N90" s="17">
        <f t="shared" si="12"/>
        <v>0</v>
      </c>
    </row>
    <row r="91" spans="1:14" x14ac:dyDescent="0.25">
      <c r="A91" s="19">
        <v>90</v>
      </c>
      <c r="B91" s="44"/>
      <c r="C91" s="20"/>
      <c r="D91" s="13"/>
      <c r="E91" s="54"/>
      <c r="F91" s="14">
        <v>4</v>
      </c>
      <c r="G91" s="14">
        <v>9</v>
      </c>
      <c r="H91" s="14">
        <v>17</v>
      </c>
      <c r="I91" s="14">
        <v>33</v>
      </c>
      <c r="J91" s="14">
        <v>42</v>
      </c>
      <c r="K91" s="14">
        <v>43</v>
      </c>
      <c r="L91" s="14">
        <v>48</v>
      </c>
      <c r="M91" s="14"/>
      <c r="N91" s="17">
        <f t="shared" si="12"/>
        <v>0</v>
      </c>
    </row>
    <row r="92" spans="1:14" x14ac:dyDescent="0.25">
      <c r="A92" s="19">
        <v>91</v>
      </c>
      <c r="B92" s="44"/>
      <c r="C92" s="20"/>
      <c r="D92" s="13"/>
      <c r="E92" s="54"/>
      <c r="F92" s="14">
        <v>9</v>
      </c>
      <c r="G92" s="14">
        <v>13</v>
      </c>
      <c r="H92" s="14">
        <v>25</v>
      </c>
      <c r="I92" s="14">
        <v>30</v>
      </c>
      <c r="J92" s="14">
        <v>40</v>
      </c>
      <c r="K92" s="14">
        <v>47</v>
      </c>
      <c r="L92" s="14">
        <v>54</v>
      </c>
      <c r="M92" s="14"/>
      <c r="N92" s="17">
        <f t="shared" si="12"/>
        <v>0</v>
      </c>
    </row>
    <row r="93" spans="1:14" x14ac:dyDescent="0.25">
      <c r="A93" s="19">
        <v>92</v>
      </c>
      <c r="B93" s="44"/>
      <c r="C93" s="20"/>
      <c r="D93" s="13"/>
      <c r="E93" s="54"/>
      <c r="F93" s="14">
        <v>2</v>
      </c>
      <c r="G93" s="14">
        <v>7</v>
      </c>
      <c r="H93" s="14">
        <v>13</v>
      </c>
      <c r="I93" s="14">
        <v>31</v>
      </c>
      <c r="J93" s="14">
        <v>41</v>
      </c>
      <c r="K93" s="14">
        <v>45</v>
      </c>
      <c r="L93" s="14">
        <v>57</v>
      </c>
      <c r="M93" s="14"/>
      <c r="N93" s="17">
        <f t="shared" si="12"/>
        <v>0</v>
      </c>
    </row>
    <row r="94" spans="1:14" x14ac:dyDescent="0.25">
      <c r="A94" s="19">
        <v>93</v>
      </c>
      <c r="B94" s="44"/>
      <c r="C94" s="20"/>
      <c r="D94" s="13"/>
      <c r="E94" s="54"/>
      <c r="F94" s="14">
        <v>7</v>
      </c>
      <c r="G94" s="14">
        <v>18</v>
      </c>
      <c r="H94" s="14">
        <v>36</v>
      </c>
      <c r="I94" s="14">
        <v>39</v>
      </c>
      <c r="J94" s="14">
        <v>52</v>
      </c>
      <c r="K94" s="14">
        <v>57</v>
      </c>
      <c r="L94" s="14"/>
      <c r="M94" s="14"/>
      <c r="N94" s="17">
        <f t="shared" si="12"/>
        <v>0</v>
      </c>
    </row>
    <row r="95" spans="1:14" x14ac:dyDescent="0.25">
      <c r="A95" s="19">
        <v>94</v>
      </c>
      <c r="B95" s="44"/>
      <c r="C95" s="20"/>
      <c r="D95" s="13"/>
      <c r="E95" s="54"/>
      <c r="F95" s="14">
        <v>18</v>
      </c>
      <c r="G95" s="14">
        <v>21</v>
      </c>
      <c r="H95" s="14">
        <v>23</v>
      </c>
      <c r="I95" s="14">
        <v>28</v>
      </c>
      <c r="J95" s="14">
        <v>33</v>
      </c>
      <c r="K95" s="14">
        <v>34</v>
      </c>
      <c r="L95" s="14"/>
      <c r="M95" s="14"/>
      <c r="N95" s="17">
        <f t="shared" si="12"/>
        <v>0</v>
      </c>
    </row>
    <row r="96" spans="1:14" x14ac:dyDescent="0.25">
      <c r="A96" s="19">
        <v>95</v>
      </c>
      <c r="B96" s="44"/>
      <c r="C96" s="20"/>
      <c r="D96" s="13"/>
      <c r="E96" s="54"/>
      <c r="F96" s="14">
        <v>7</v>
      </c>
      <c r="G96" s="14">
        <v>9</v>
      </c>
      <c r="H96" s="14">
        <v>23</v>
      </c>
      <c r="I96" s="14">
        <v>28</v>
      </c>
      <c r="J96" s="14">
        <v>34</v>
      </c>
      <c r="K96" s="14">
        <v>59</v>
      </c>
      <c r="L96" s="14"/>
      <c r="M96" s="14"/>
      <c r="N96" s="17">
        <f t="shared" si="12"/>
        <v>0</v>
      </c>
    </row>
    <row r="97" spans="1:14" x14ac:dyDescent="0.25">
      <c r="A97" s="19">
        <v>96</v>
      </c>
      <c r="B97" s="44"/>
      <c r="C97" s="20"/>
      <c r="D97" s="13"/>
      <c r="E97" s="54"/>
      <c r="F97" s="14">
        <v>9</v>
      </c>
      <c r="G97" s="14">
        <v>17</v>
      </c>
      <c r="H97" s="14">
        <v>24</v>
      </c>
      <c r="I97" s="14">
        <v>29</v>
      </c>
      <c r="J97" s="14">
        <v>35</v>
      </c>
      <c r="K97" s="14">
        <v>57</v>
      </c>
      <c r="L97" s="14"/>
      <c r="M97" s="14"/>
      <c r="N97" s="17">
        <f t="shared" si="12"/>
        <v>0</v>
      </c>
    </row>
    <row r="98" spans="1:14" x14ac:dyDescent="0.25">
      <c r="A98" s="19">
        <v>97</v>
      </c>
      <c r="B98" s="44"/>
      <c r="C98" s="20"/>
      <c r="D98" s="13"/>
      <c r="E98" s="54"/>
      <c r="F98" s="14">
        <v>3</v>
      </c>
      <c r="G98" s="14">
        <v>6</v>
      </c>
      <c r="H98" s="14">
        <v>7</v>
      </c>
      <c r="I98" s="14">
        <v>16</v>
      </c>
      <c r="J98" s="14">
        <v>18</v>
      </c>
      <c r="K98" s="14">
        <v>27</v>
      </c>
      <c r="L98" s="14"/>
      <c r="M98" s="14"/>
      <c r="N98" s="17">
        <f t="shared" si="12"/>
        <v>0</v>
      </c>
    </row>
    <row r="99" spans="1:14" x14ac:dyDescent="0.25">
      <c r="A99" s="19">
        <v>98</v>
      </c>
      <c r="B99" s="44"/>
      <c r="C99" s="20"/>
      <c r="D99" s="13"/>
      <c r="E99" s="54"/>
      <c r="F99" s="14">
        <v>7</v>
      </c>
      <c r="G99" s="14">
        <v>11</v>
      </c>
      <c r="H99" s="14">
        <v>26</v>
      </c>
      <c r="I99" s="14">
        <v>27</v>
      </c>
      <c r="J99" s="14">
        <v>42</v>
      </c>
      <c r="K99" s="14">
        <v>48</v>
      </c>
      <c r="L99" s="14"/>
      <c r="M99" s="14"/>
      <c r="N99" s="17">
        <f t="shared" si="12"/>
        <v>0</v>
      </c>
    </row>
    <row r="100" spans="1:14" x14ac:dyDescent="0.25">
      <c r="A100" s="19">
        <v>99</v>
      </c>
      <c r="B100" s="44"/>
      <c r="C100" s="20"/>
      <c r="D100" s="13"/>
      <c r="E100" s="54"/>
      <c r="F100" s="14">
        <v>11</v>
      </c>
      <c r="G100" s="14">
        <v>23</v>
      </c>
      <c r="H100" s="14">
        <v>27</v>
      </c>
      <c r="I100" s="14">
        <v>29</v>
      </c>
      <c r="J100" s="14">
        <v>49</v>
      </c>
      <c r="K100" s="14">
        <v>57</v>
      </c>
      <c r="L100" s="14"/>
      <c r="M100" s="14"/>
      <c r="N100" s="17">
        <f t="shared" ref="N100:N131" si="13">SUM(COUNTIF(F100:M100,$Q$1))+(COUNTIF(F100:M100,$R$1))+(COUNTIF(F100:M100,$S$1))+(COUNTIF(F100:M100,$T$1))+(COUNTIF(F100:M100,$U$1))+(COUNTIF(F100:M100,$V$1))</f>
        <v>0</v>
      </c>
    </row>
    <row r="101" spans="1:14" x14ac:dyDescent="0.25">
      <c r="A101" s="19">
        <v>100</v>
      </c>
      <c r="B101" s="44"/>
      <c r="C101" s="20"/>
      <c r="D101" s="13"/>
      <c r="E101" s="54"/>
      <c r="F101" s="14">
        <v>1</v>
      </c>
      <c r="G101" s="14">
        <v>7</v>
      </c>
      <c r="H101" s="14">
        <v>14</v>
      </c>
      <c r="I101" s="14">
        <v>24</v>
      </c>
      <c r="J101" s="14">
        <v>51</v>
      </c>
      <c r="K101" s="14">
        <v>55</v>
      </c>
      <c r="L101" s="14"/>
      <c r="M101" s="14"/>
      <c r="N101" s="17">
        <f t="shared" si="13"/>
        <v>0</v>
      </c>
    </row>
    <row r="102" spans="1:14" x14ac:dyDescent="0.25">
      <c r="A102" s="19">
        <v>101</v>
      </c>
      <c r="B102" s="44"/>
      <c r="C102" s="20"/>
      <c r="D102" s="13"/>
      <c r="E102" s="54"/>
      <c r="F102" s="14">
        <v>4</v>
      </c>
      <c r="G102" s="14">
        <v>14</v>
      </c>
      <c r="H102" s="14">
        <v>35</v>
      </c>
      <c r="I102" s="14">
        <v>54</v>
      </c>
      <c r="J102" s="14">
        <v>55</v>
      </c>
      <c r="K102" s="14">
        <v>60</v>
      </c>
      <c r="L102" s="14"/>
      <c r="M102" s="14"/>
      <c r="N102" s="17">
        <f t="shared" si="13"/>
        <v>0</v>
      </c>
    </row>
    <row r="103" spans="1:14" x14ac:dyDescent="0.25">
      <c r="A103" s="19">
        <v>102</v>
      </c>
      <c r="B103" s="44"/>
      <c r="C103" s="20"/>
      <c r="D103" s="13"/>
      <c r="E103" s="54"/>
      <c r="F103" s="14">
        <v>10</v>
      </c>
      <c r="G103" s="14">
        <v>22</v>
      </c>
      <c r="H103" s="14">
        <v>35</v>
      </c>
      <c r="I103" s="14">
        <v>36</v>
      </c>
      <c r="J103" s="14">
        <v>42</v>
      </c>
      <c r="K103" s="14">
        <v>59</v>
      </c>
      <c r="L103" s="14"/>
      <c r="M103" s="14"/>
      <c r="N103" s="17">
        <f t="shared" si="13"/>
        <v>0</v>
      </c>
    </row>
    <row r="104" spans="1:14" x14ac:dyDescent="0.25">
      <c r="A104" s="19">
        <v>103</v>
      </c>
      <c r="B104" s="44"/>
      <c r="C104" s="20"/>
      <c r="D104" s="13"/>
      <c r="E104" s="54"/>
      <c r="F104" s="14">
        <v>12</v>
      </c>
      <c r="G104" s="14">
        <v>16</v>
      </c>
      <c r="H104" s="14">
        <v>31</v>
      </c>
      <c r="I104" s="14">
        <v>33</v>
      </c>
      <c r="J104" s="14">
        <v>44</v>
      </c>
      <c r="K104" s="14">
        <v>49</v>
      </c>
      <c r="L104" s="14"/>
      <c r="M104" s="14"/>
      <c r="N104" s="17">
        <f t="shared" si="13"/>
        <v>0</v>
      </c>
    </row>
    <row r="105" spans="1:14" x14ac:dyDescent="0.25">
      <c r="A105" s="19">
        <v>104</v>
      </c>
      <c r="B105" s="44"/>
      <c r="C105" s="20"/>
      <c r="D105" s="13"/>
      <c r="E105" s="54"/>
      <c r="F105" s="14">
        <v>9</v>
      </c>
      <c r="G105" s="14">
        <v>22</v>
      </c>
      <c r="H105" s="14">
        <v>25</v>
      </c>
      <c r="I105" s="14">
        <v>34</v>
      </c>
      <c r="J105" s="14">
        <v>46</v>
      </c>
      <c r="K105" s="14">
        <v>58</v>
      </c>
      <c r="L105" s="14"/>
      <c r="M105" s="14"/>
      <c r="N105" s="17">
        <f t="shared" si="13"/>
        <v>0</v>
      </c>
    </row>
    <row r="106" spans="1:14" x14ac:dyDescent="0.25">
      <c r="A106" s="19">
        <v>105</v>
      </c>
      <c r="B106" s="44"/>
      <c r="C106" s="20"/>
      <c r="D106" s="13"/>
      <c r="E106" s="54"/>
      <c r="F106" s="14">
        <v>5</v>
      </c>
      <c r="G106" s="14">
        <v>10</v>
      </c>
      <c r="H106" s="14">
        <v>19</v>
      </c>
      <c r="I106" s="14">
        <v>37</v>
      </c>
      <c r="J106" s="14">
        <v>41</v>
      </c>
      <c r="K106" s="14">
        <v>59</v>
      </c>
      <c r="L106" s="14"/>
      <c r="M106" s="14"/>
      <c r="N106" s="17">
        <f t="shared" si="13"/>
        <v>0</v>
      </c>
    </row>
    <row r="107" spans="1:14" x14ac:dyDescent="0.25">
      <c r="A107" s="19">
        <v>106</v>
      </c>
      <c r="B107" s="44"/>
      <c r="C107" s="20"/>
      <c r="D107" s="13"/>
      <c r="E107" s="54"/>
      <c r="F107" s="14">
        <v>9</v>
      </c>
      <c r="G107" s="14">
        <v>11</v>
      </c>
      <c r="H107" s="14">
        <v>21</v>
      </c>
      <c r="I107" s="14">
        <v>25</v>
      </c>
      <c r="J107" s="14">
        <v>32</v>
      </c>
      <c r="K107" s="14">
        <v>37</v>
      </c>
      <c r="L107" s="14"/>
      <c r="M107" s="14"/>
      <c r="N107" s="17">
        <f t="shared" si="13"/>
        <v>0</v>
      </c>
    </row>
    <row r="108" spans="1:14" x14ac:dyDescent="0.25">
      <c r="A108" s="19">
        <v>107</v>
      </c>
      <c r="B108" s="44"/>
      <c r="C108" s="20"/>
      <c r="D108" s="13"/>
      <c r="E108" s="54"/>
      <c r="F108" s="14">
        <v>3</v>
      </c>
      <c r="G108" s="14">
        <v>8</v>
      </c>
      <c r="H108" s="14">
        <v>18</v>
      </c>
      <c r="I108" s="14">
        <v>25</v>
      </c>
      <c r="J108" s="14">
        <v>42</v>
      </c>
      <c r="K108" s="14">
        <v>59</v>
      </c>
      <c r="L108" s="14"/>
      <c r="M108" s="14"/>
      <c r="N108" s="17">
        <f t="shared" si="13"/>
        <v>0</v>
      </c>
    </row>
    <row r="109" spans="1:14" x14ac:dyDescent="0.25">
      <c r="A109" s="19">
        <v>108</v>
      </c>
      <c r="B109" s="44"/>
      <c r="C109" s="20"/>
      <c r="D109" s="13"/>
      <c r="E109" s="54"/>
      <c r="F109" s="14">
        <v>6</v>
      </c>
      <c r="G109" s="14">
        <v>23</v>
      </c>
      <c r="H109" s="14">
        <v>48</v>
      </c>
      <c r="I109" s="14">
        <v>49</v>
      </c>
      <c r="J109" s="14">
        <v>52</v>
      </c>
      <c r="K109" s="14">
        <v>57</v>
      </c>
      <c r="L109" s="14"/>
      <c r="M109" s="14"/>
      <c r="N109" s="17">
        <f t="shared" si="13"/>
        <v>0</v>
      </c>
    </row>
    <row r="110" spans="1:14" x14ac:dyDescent="0.25">
      <c r="A110" s="19">
        <v>109</v>
      </c>
      <c r="B110" s="44"/>
      <c r="C110" s="20"/>
      <c r="D110" s="13"/>
      <c r="E110" s="54"/>
      <c r="F110" s="14">
        <v>1</v>
      </c>
      <c r="G110" s="14">
        <v>2</v>
      </c>
      <c r="H110" s="14">
        <v>5</v>
      </c>
      <c r="I110" s="14">
        <v>10</v>
      </c>
      <c r="J110" s="14">
        <v>18</v>
      </c>
      <c r="K110" s="14">
        <v>53</v>
      </c>
      <c r="L110" s="14"/>
      <c r="M110" s="14"/>
      <c r="N110" s="17">
        <f t="shared" si="13"/>
        <v>0</v>
      </c>
    </row>
    <row r="111" spans="1:14" x14ac:dyDescent="0.25">
      <c r="A111" s="19">
        <v>110</v>
      </c>
      <c r="B111" s="44"/>
      <c r="C111" s="20"/>
      <c r="D111" s="13"/>
      <c r="E111" s="54"/>
      <c r="F111" s="14">
        <v>2</v>
      </c>
      <c r="G111" s="14">
        <v>26</v>
      </c>
      <c r="H111" s="14">
        <v>40</v>
      </c>
      <c r="I111" s="14">
        <v>43</v>
      </c>
      <c r="J111" s="14">
        <v>45</v>
      </c>
      <c r="K111" s="14">
        <v>46</v>
      </c>
      <c r="L111" s="14"/>
      <c r="M111" s="14"/>
      <c r="N111" s="17">
        <f t="shared" si="13"/>
        <v>0</v>
      </c>
    </row>
    <row r="112" spans="1:14" x14ac:dyDescent="0.25">
      <c r="A112" s="19">
        <v>111</v>
      </c>
      <c r="B112" s="44"/>
      <c r="C112" s="20"/>
      <c r="D112" s="13"/>
      <c r="E112" s="54"/>
      <c r="F112" s="14">
        <v>5</v>
      </c>
      <c r="G112" s="14">
        <v>17</v>
      </c>
      <c r="H112" s="14">
        <v>38</v>
      </c>
      <c r="I112" s="14">
        <v>52</v>
      </c>
      <c r="J112" s="14">
        <v>55</v>
      </c>
      <c r="K112" s="14">
        <v>59</v>
      </c>
      <c r="L112" s="14"/>
      <c r="M112" s="14"/>
      <c r="N112" s="17">
        <f t="shared" si="13"/>
        <v>0</v>
      </c>
    </row>
    <row r="113" spans="1:14" x14ac:dyDescent="0.25">
      <c r="A113" s="19">
        <v>112</v>
      </c>
      <c r="B113" s="44"/>
      <c r="C113" s="20"/>
      <c r="D113" s="13"/>
      <c r="E113" s="54"/>
      <c r="F113" s="14">
        <v>8</v>
      </c>
      <c r="G113" s="14">
        <v>27</v>
      </c>
      <c r="H113" s="14">
        <v>40</v>
      </c>
      <c r="I113" s="14">
        <v>44</v>
      </c>
      <c r="J113" s="14">
        <v>46</v>
      </c>
      <c r="K113" s="14">
        <v>53</v>
      </c>
      <c r="L113" s="14"/>
      <c r="M113" s="14"/>
      <c r="N113" s="17">
        <f t="shared" si="13"/>
        <v>0</v>
      </c>
    </row>
    <row r="114" spans="1:14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4"/>
      <c r="N114" s="17">
        <f t="shared" si="13"/>
        <v>0</v>
      </c>
    </row>
    <row r="115" spans="1:14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4"/>
      <c r="N115" s="17">
        <f t="shared" si="13"/>
        <v>0</v>
      </c>
    </row>
    <row r="116" spans="1:14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4"/>
      <c r="N116" s="17">
        <f t="shared" si="13"/>
        <v>0</v>
      </c>
    </row>
    <row r="117" spans="1:14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4"/>
      <c r="N117" s="17">
        <f t="shared" si="13"/>
        <v>0</v>
      </c>
    </row>
    <row r="118" spans="1:14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4"/>
      <c r="N118" s="17">
        <f t="shared" si="13"/>
        <v>0</v>
      </c>
    </row>
    <row r="119" spans="1:14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4"/>
      <c r="N119" s="17">
        <f t="shared" si="13"/>
        <v>0</v>
      </c>
    </row>
    <row r="120" spans="1:14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4"/>
      <c r="N120" s="17">
        <f t="shared" si="13"/>
        <v>0</v>
      </c>
    </row>
    <row r="121" spans="1:14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4"/>
      <c r="N121" s="17">
        <f t="shared" si="13"/>
        <v>0</v>
      </c>
    </row>
    <row r="122" spans="1:14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4"/>
      <c r="N122" s="17">
        <f t="shared" si="13"/>
        <v>0</v>
      </c>
    </row>
    <row r="123" spans="1:14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4"/>
      <c r="N123" s="17">
        <f t="shared" si="13"/>
        <v>0</v>
      </c>
    </row>
    <row r="124" spans="1:14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4"/>
      <c r="N124" s="17">
        <f t="shared" si="13"/>
        <v>0</v>
      </c>
    </row>
    <row r="125" spans="1:14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4"/>
      <c r="N125" s="17">
        <f t="shared" si="13"/>
        <v>0</v>
      </c>
    </row>
    <row r="126" spans="1:14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4"/>
      <c r="N126" s="17">
        <f t="shared" si="13"/>
        <v>0</v>
      </c>
    </row>
    <row r="127" spans="1:14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7">
        <f t="shared" si="13"/>
        <v>0</v>
      </c>
    </row>
    <row r="128" spans="1:14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7">
        <f t="shared" si="13"/>
        <v>0</v>
      </c>
    </row>
    <row r="129" spans="1:14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7">
        <f t="shared" si="13"/>
        <v>0</v>
      </c>
    </row>
    <row r="130" spans="1:14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7">
        <f t="shared" si="13"/>
        <v>0</v>
      </c>
    </row>
    <row r="131" spans="1:14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7">
        <f t="shared" si="13"/>
        <v>0</v>
      </c>
    </row>
    <row r="132" spans="1:14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7">
        <f t="shared" ref="N132:N139" si="14">SUM(COUNTIF(F132:M132,$Q$1))+(COUNTIF(F132:M132,$R$1))+(COUNTIF(F132:M132,$S$1))+(COUNTIF(F132:M132,$T$1))+(COUNTIF(F132:M132,$U$1))+(COUNTIF(F132:M132,$V$1))</f>
        <v>0</v>
      </c>
    </row>
    <row r="133" spans="1:14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7">
        <f t="shared" si="14"/>
        <v>0</v>
      </c>
    </row>
    <row r="134" spans="1:14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7">
        <f t="shared" si="14"/>
        <v>0</v>
      </c>
    </row>
    <row r="135" spans="1:14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7">
        <f t="shared" si="14"/>
        <v>0</v>
      </c>
    </row>
    <row r="136" spans="1:14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7">
        <f t="shared" si="14"/>
        <v>0</v>
      </c>
    </row>
    <row r="137" spans="1:14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7">
        <f t="shared" si="14"/>
        <v>0</v>
      </c>
    </row>
    <row r="138" spans="1:14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7">
        <f t="shared" si="14"/>
        <v>0</v>
      </c>
    </row>
    <row r="139" spans="1:14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7">
        <f t="shared" si="14"/>
        <v>0</v>
      </c>
    </row>
    <row r="140" spans="1:14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78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 spans="1:14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78"/>
    </row>
    <row r="142" spans="1:14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7">
        <f t="shared" ref="N142:N173" si="15">SUM(COUNTIF(F142:M142,$Q$1))+(COUNTIF(F142:M142,$R$1))+(COUNTIF(F142:M142,$S$1))+(COUNTIF(F142:M142,$T$1))+(COUNTIF(F142:M142,$U$1))+(COUNTIF(F142:M142,$V$1))</f>
        <v>0</v>
      </c>
    </row>
    <row r="143" spans="1:14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7">
        <f t="shared" si="15"/>
        <v>0</v>
      </c>
    </row>
    <row r="144" spans="1:14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7">
        <f t="shared" si="15"/>
        <v>0</v>
      </c>
    </row>
    <row r="145" spans="1:14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7">
        <f t="shared" si="15"/>
        <v>0</v>
      </c>
    </row>
    <row r="146" spans="1:14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7">
        <f t="shared" si="15"/>
        <v>0</v>
      </c>
    </row>
    <row r="147" spans="1:14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7">
        <f t="shared" si="15"/>
        <v>0</v>
      </c>
    </row>
    <row r="148" spans="1:14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7">
        <f t="shared" si="15"/>
        <v>0</v>
      </c>
    </row>
    <row r="149" spans="1:14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7">
        <f t="shared" si="15"/>
        <v>0</v>
      </c>
    </row>
    <row r="150" spans="1:14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7">
        <f t="shared" si="15"/>
        <v>0</v>
      </c>
    </row>
    <row r="151" spans="1:14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7">
        <f t="shared" si="15"/>
        <v>0</v>
      </c>
    </row>
    <row r="152" spans="1:14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7">
        <f t="shared" si="15"/>
        <v>0</v>
      </c>
    </row>
    <row r="153" spans="1:14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7">
        <f t="shared" si="15"/>
        <v>0</v>
      </c>
    </row>
    <row r="154" spans="1:14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7">
        <f t="shared" si="15"/>
        <v>0</v>
      </c>
    </row>
    <row r="155" spans="1:14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7">
        <f t="shared" si="15"/>
        <v>0</v>
      </c>
    </row>
    <row r="156" spans="1:14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7">
        <f t="shared" si="15"/>
        <v>0</v>
      </c>
    </row>
    <row r="157" spans="1:14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7">
        <f t="shared" si="15"/>
        <v>0</v>
      </c>
    </row>
    <row r="158" spans="1:14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7">
        <f t="shared" si="15"/>
        <v>0</v>
      </c>
    </row>
    <row r="159" spans="1:14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7">
        <f t="shared" si="15"/>
        <v>0</v>
      </c>
    </row>
    <row r="160" spans="1:14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7">
        <f t="shared" si="15"/>
        <v>0</v>
      </c>
    </row>
    <row r="161" spans="1:14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7">
        <f t="shared" si="15"/>
        <v>0</v>
      </c>
    </row>
    <row r="162" spans="1:14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7">
        <f t="shared" si="15"/>
        <v>0</v>
      </c>
    </row>
    <row r="163" spans="1:14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7">
        <f t="shared" si="15"/>
        <v>0</v>
      </c>
    </row>
    <row r="164" spans="1:14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7">
        <f t="shared" si="15"/>
        <v>0</v>
      </c>
    </row>
    <row r="165" spans="1:14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7">
        <f t="shared" si="15"/>
        <v>0</v>
      </c>
    </row>
    <row r="166" spans="1:14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7">
        <f t="shared" si="15"/>
        <v>0</v>
      </c>
    </row>
    <row r="167" spans="1:14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7">
        <f t="shared" si="15"/>
        <v>0</v>
      </c>
    </row>
    <row r="168" spans="1:14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7">
        <f t="shared" si="15"/>
        <v>0</v>
      </c>
    </row>
    <row r="169" spans="1:14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7">
        <f t="shared" si="15"/>
        <v>0</v>
      </c>
    </row>
    <row r="170" spans="1:14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7">
        <f t="shared" si="15"/>
        <v>0</v>
      </c>
    </row>
    <row r="171" spans="1:14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7">
        <f t="shared" si="15"/>
        <v>0</v>
      </c>
    </row>
    <row r="172" spans="1:14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7">
        <f t="shared" si="15"/>
        <v>0</v>
      </c>
    </row>
    <row r="173" spans="1:14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7">
        <f t="shared" si="15"/>
        <v>0</v>
      </c>
    </row>
    <row r="174" spans="1:14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7">
        <f t="shared" ref="N174:N201" si="16">SUM(COUNTIF(F174:M174,$Q$1))+(COUNTIF(F174:M174,$R$1))+(COUNTIF(F174:M174,$S$1))+(COUNTIF(F174:M174,$T$1))+(COUNTIF(F174:M174,$U$1))+(COUNTIF(F174:M174,$V$1))</f>
        <v>0</v>
      </c>
    </row>
    <row r="175" spans="1:14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7">
        <f t="shared" si="16"/>
        <v>0</v>
      </c>
    </row>
    <row r="176" spans="1:14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7">
        <f t="shared" si="16"/>
        <v>0</v>
      </c>
    </row>
    <row r="177" spans="1:14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7">
        <f t="shared" si="16"/>
        <v>0</v>
      </c>
    </row>
    <row r="178" spans="1:14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7">
        <f t="shared" si="16"/>
        <v>0</v>
      </c>
    </row>
    <row r="179" spans="1:14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7">
        <f t="shared" si="16"/>
        <v>0</v>
      </c>
    </row>
    <row r="180" spans="1:14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7">
        <f t="shared" si="16"/>
        <v>0</v>
      </c>
    </row>
    <row r="181" spans="1:14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7">
        <f t="shared" si="16"/>
        <v>0</v>
      </c>
    </row>
    <row r="182" spans="1:14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7">
        <f t="shared" si="16"/>
        <v>0</v>
      </c>
    </row>
    <row r="183" spans="1:14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7">
        <f t="shared" si="16"/>
        <v>0</v>
      </c>
    </row>
    <row r="184" spans="1:14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7">
        <f t="shared" si="16"/>
        <v>0</v>
      </c>
    </row>
    <row r="185" spans="1:14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7">
        <f t="shared" si="16"/>
        <v>0</v>
      </c>
    </row>
    <row r="186" spans="1:14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7">
        <f t="shared" si="16"/>
        <v>0</v>
      </c>
    </row>
    <row r="187" spans="1:14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7">
        <f t="shared" si="16"/>
        <v>0</v>
      </c>
    </row>
    <row r="188" spans="1:14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7">
        <f t="shared" si="16"/>
        <v>0</v>
      </c>
    </row>
    <row r="189" spans="1:14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7">
        <f t="shared" si="16"/>
        <v>0</v>
      </c>
    </row>
    <row r="190" spans="1:14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7">
        <f t="shared" si="16"/>
        <v>0</v>
      </c>
    </row>
    <row r="191" spans="1:14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7">
        <f t="shared" si="16"/>
        <v>0</v>
      </c>
    </row>
    <row r="192" spans="1:14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7">
        <f t="shared" si="16"/>
        <v>0</v>
      </c>
    </row>
    <row r="193" spans="1:14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7">
        <f t="shared" si="16"/>
        <v>0</v>
      </c>
    </row>
    <row r="194" spans="1:14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7">
        <f t="shared" si="16"/>
        <v>0</v>
      </c>
    </row>
    <row r="195" spans="1:14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7">
        <f t="shared" si="16"/>
        <v>0</v>
      </c>
    </row>
    <row r="196" spans="1:14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7">
        <f t="shared" si="16"/>
        <v>0</v>
      </c>
    </row>
    <row r="197" spans="1:14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7">
        <f t="shared" si="16"/>
        <v>0</v>
      </c>
    </row>
    <row r="198" spans="1:14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7">
        <f t="shared" si="16"/>
        <v>0</v>
      </c>
    </row>
    <row r="199" spans="1:14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7">
        <f t="shared" si="16"/>
        <v>0</v>
      </c>
    </row>
    <row r="200" spans="1:14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7">
        <f t="shared" si="16"/>
        <v>0</v>
      </c>
    </row>
    <row r="201" spans="1:14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17">
        <f t="shared" si="16"/>
        <v>0</v>
      </c>
    </row>
  </sheetData>
  <autoFilter ref="N1:N201" xr:uid="{00000000-0009-0000-0000-000000000000}"/>
  <mergeCells count="9">
    <mergeCell ref="F1:M1"/>
    <mergeCell ref="N140:N141"/>
    <mergeCell ref="N2:N3"/>
    <mergeCell ref="N4:N5"/>
    <mergeCell ref="N6:N7"/>
    <mergeCell ref="N8:N9"/>
    <mergeCell ref="N10:N11"/>
    <mergeCell ref="N12:N13"/>
    <mergeCell ref="N14:N15"/>
  </mergeCells>
  <conditionalFormatting sqref="C2:C23">
    <cfRule type="cellIs" dxfId="160" priority="1" operator="equal">
      <formula>0</formula>
    </cfRule>
  </conditionalFormatting>
  <conditionalFormatting sqref="F2:M201">
    <cfRule type="cellIs" dxfId="46" priority="3" operator="equal">
      <formula>$V$1</formula>
    </cfRule>
    <cfRule type="cellIs" dxfId="45" priority="4" operator="equal">
      <formula>$U$1</formula>
    </cfRule>
    <cfRule type="cellIs" dxfId="44" priority="5" operator="equal">
      <formula>$T$1</formula>
    </cfRule>
    <cfRule type="cellIs" dxfId="43" priority="6" operator="equal">
      <formula>$S$1</formula>
    </cfRule>
    <cfRule type="cellIs" dxfId="42" priority="7" operator="equal">
      <formula>$R$1</formula>
    </cfRule>
    <cfRule type="cellIs" dxfId="41" priority="8" operator="equal">
      <formula>$Q$1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B4F6-A242-480B-B9C4-847FE10A4DD2}">
  <sheetPr>
    <tabColor theme="9"/>
  </sheetPr>
  <dimension ref="A1:CI201"/>
  <sheetViews>
    <sheetView zoomScale="80" zoomScaleNormal="80" workbookViewId="0">
      <selection activeCell="AM16" sqref="AM16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3</v>
      </c>
      <c r="AC1" s="8">
        <v>8</v>
      </c>
      <c r="AD1" s="8">
        <v>9</v>
      </c>
      <c r="AE1" s="9">
        <v>11</v>
      </c>
      <c r="AF1" s="9">
        <v>12</v>
      </c>
      <c r="AG1" s="9">
        <v>13</v>
      </c>
      <c r="AH1" s="9">
        <v>14</v>
      </c>
      <c r="AI1" s="9">
        <v>15</v>
      </c>
      <c r="AJ1" s="9">
        <v>18</v>
      </c>
      <c r="AK1" s="9">
        <v>20</v>
      </c>
      <c r="AL1" s="9">
        <v>21</v>
      </c>
      <c r="AM1" s="9">
        <v>22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10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9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8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>
        <v>1</v>
      </c>
      <c r="F5" s="14">
        <v>3</v>
      </c>
      <c r="G5" s="14">
        <v>7</v>
      </c>
      <c r="H5" s="14">
        <v>8</v>
      </c>
      <c r="I5" s="14">
        <v>9</v>
      </c>
      <c r="J5" s="14">
        <v>11</v>
      </c>
      <c r="K5" s="14">
        <v>112</v>
      </c>
      <c r="L5" s="14">
        <v>16</v>
      </c>
      <c r="M5" s="14">
        <v>17</v>
      </c>
      <c r="N5" s="14">
        <v>18</v>
      </c>
      <c r="O5" s="14">
        <v>19</v>
      </c>
      <c r="P5" s="14">
        <v>20</v>
      </c>
      <c r="Q5" s="14">
        <v>21</v>
      </c>
      <c r="R5" s="14">
        <v>23</v>
      </c>
      <c r="S5" s="14">
        <v>25</v>
      </c>
      <c r="T5" s="14"/>
      <c r="U5" s="14"/>
      <c r="V5" s="14"/>
      <c r="W5" s="17">
        <f t="shared" si="0"/>
        <v>9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1</v>
      </c>
      <c r="F6" s="14">
        <v>2</v>
      </c>
      <c r="G6" s="14">
        <v>5</v>
      </c>
      <c r="H6" s="14">
        <v>7</v>
      </c>
      <c r="I6" s="14">
        <v>10</v>
      </c>
      <c r="J6" s="14">
        <v>11</v>
      </c>
      <c r="K6" s="14">
        <v>13</v>
      </c>
      <c r="L6" s="14">
        <v>14</v>
      </c>
      <c r="M6" s="14">
        <v>16</v>
      </c>
      <c r="N6" s="14">
        <v>17</v>
      </c>
      <c r="O6" s="14">
        <v>18</v>
      </c>
      <c r="P6" s="14">
        <v>21</v>
      </c>
      <c r="Q6" s="14">
        <v>23</v>
      </c>
      <c r="R6" s="14">
        <v>24</v>
      </c>
      <c r="S6" s="14">
        <v>25</v>
      </c>
      <c r="T6" s="14"/>
      <c r="U6" s="14"/>
      <c r="V6" s="14"/>
      <c r="W6" s="17">
        <f t="shared" si="0"/>
        <v>8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8</v>
      </c>
      <c r="X7" s="53"/>
      <c r="Y7" s="69" t="s">
        <v>45</v>
      </c>
      <c r="Z7" s="30">
        <f>COUNTIF(W:W,11)</f>
        <v>2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11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11</v>
      </c>
      <c r="X9" s="53"/>
      <c r="Y9" s="37" t="s">
        <v>21</v>
      </c>
      <c r="Z9" s="35">
        <f>COUNTIF(W:W,0)</f>
        <v>190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1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4">
        <v>12</v>
      </c>
      <c r="N10" s="14">
        <v>13</v>
      </c>
      <c r="O10" s="14">
        <v>14</v>
      </c>
      <c r="P10" s="14">
        <v>16</v>
      </c>
      <c r="Q10" s="14">
        <v>18</v>
      </c>
      <c r="R10" s="14">
        <v>22</v>
      </c>
      <c r="S10" s="14">
        <v>23</v>
      </c>
      <c r="T10" s="14"/>
      <c r="U10" s="14"/>
      <c r="V10" s="14"/>
      <c r="W10" s="17">
        <f t="shared" si="0"/>
        <v>9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5</v>
      </c>
      <c r="G11" s="14">
        <v>6</v>
      </c>
      <c r="H11" s="14">
        <v>7</v>
      </c>
      <c r="I11" s="14">
        <v>8</v>
      </c>
      <c r="J11" s="14">
        <v>10</v>
      </c>
      <c r="K11" s="14">
        <v>12</v>
      </c>
      <c r="L11" s="14">
        <v>13</v>
      </c>
      <c r="M11" s="14">
        <v>14</v>
      </c>
      <c r="N11" s="14">
        <v>15</v>
      </c>
      <c r="O11" s="14">
        <v>16</v>
      </c>
      <c r="P11" s="14">
        <v>17</v>
      </c>
      <c r="Q11" s="14">
        <v>18</v>
      </c>
      <c r="R11" s="14">
        <v>23</v>
      </c>
      <c r="S11" s="14">
        <v>24</v>
      </c>
      <c r="T11" s="14"/>
      <c r="U11" s="14"/>
      <c r="V11" s="14"/>
      <c r="W11" s="17">
        <f t="shared" si="0"/>
        <v>7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7</v>
      </c>
      <c r="AC12" s="42">
        <v>21</v>
      </c>
      <c r="AD12" s="43">
        <f>COUNTIF($E$2:$V$308,AC12)</f>
        <v>3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7</v>
      </c>
      <c r="AC13" s="42">
        <v>22</v>
      </c>
      <c r="AD13" s="43">
        <f t="shared" ref="AD13:AD16" si="1">COUNTIF($E$2:$V$308,AC13)</f>
        <v>4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8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8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4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7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6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7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8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3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6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5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6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7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159" priority="1" operator="equal">
      <formula>0</formula>
    </cfRule>
  </conditionalFormatting>
  <conditionalFormatting sqref="E2:V201">
    <cfRule type="cellIs" dxfId="158" priority="2" operator="equal">
      <formula>$Z$1</formula>
    </cfRule>
    <cfRule type="cellIs" dxfId="157" priority="3" operator="equal">
      <formula>$AA$1</formula>
    </cfRule>
    <cfRule type="cellIs" dxfId="156" priority="4" operator="equal">
      <formula>$AB$1</formula>
    </cfRule>
    <cfRule type="cellIs" dxfId="155" priority="5" operator="equal">
      <formula>$AC$1</formula>
    </cfRule>
    <cfRule type="cellIs" dxfId="154" priority="6" operator="equal">
      <formula>$AD$1</formula>
    </cfRule>
    <cfRule type="cellIs" dxfId="153" priority="7" operator="equal">
      <formula>$AE$1</formula>
    </cfRule>
    <cfRule type="cellIs" dxfId="152" priority="8" operator="equal">
      <formula>$AF$1</formula>
    </cfRule>
    <cfRule type="cellIs" dxfId="151" priority="9" operator="equal">
      <formula>$AG$1</formula>
    </cfRule>
    <cfRule type="cellIs" dxfId="150" priority="10" operator="equal">
      <formula>$AH$1</formula>
    </cfRule>
    <cfRule type="cellIs" dxfId="149" priority="11" operator="equal">
      <formula>$AI$1</formula>
    </cfRule>
    <cfRule type="cellIs" dxfId="148" priority="12" operator="equal">
      <formula>$AJ$1</formula>
    </cfRule>
    <cfRule type="cellIs" dxfId="147" priority="13" operator="equal">
      <formula>$AK$1</formula>
    </cfRule>
    <cfRule type="cellIs" dxfId="146" priority="14" operator="equal">
      <formula>$AL$1</formula>
    </cfRule>
    <cfRule type="cellIs" dxfId="145" priority="16" operator="equal">
      <formula>$AM$1</formula>
    </cfRule>
    <cfRule type="cellIs" dxfId="144" priority="17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3A71-17E1-4CCF-A446-37151F773AFF}">
  <sheetPr>
    <tabColor theme="9"/>
  </sheetPr>
  <dimension ref="A1:CI201"/>
  <sheetViews>
    <sheetView zoomScale="80" zoomScaleNormal="80" workbookViewId="0">
      <selection activeCell="E2" sqref="E2:S1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76" t="s">
        <v>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4</v>
      </c>
      <c r="AC1" s="8">
        <v>5</v>
      </c>
      <c r="AD1" s="8">
        <v>10</v>
      </c>
      <c r="AE1" s="9">
        <v>11</v>
      </c>
      <c r="AF1" s="9">
        <v>12</v>
      </c>
      <c r="AG1" s="9">
        <v>14</v>
      </c>
      <c r="AH1" s="9">
        <v>15</v>
      </c>
      <c r="AI1" s="9">
        <v>16</v>
      </c>
      <c r="AJ1" s="9">
        <v>17</v>
      </c>
      <c r="AK1" s="9">
        <v>18</v>
      </c>
      <c r="AL1" s="9">
        <v>20</v>
      </c>
      <c r="AM1" s="9">
        <v>21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9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10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10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>
        <v>1</v>
      </c>
      <c r="F5" s="14">
        <v>3</v>
      </c>
      <c r="G5" s="14">
        <v>7</v>
      </c>
      <c r="H5" s="14">
        <v>8</v>
      </c>
      <c r="I5" s="14">
        <v>9</v>
      </c>
      <c r="J5" s="14">
        <v>11</v>
      </c>
      <c r="K5" s="14">
        <v>112</v>
      </c>
      <c r="L5" s="14">
        <v>16</v>
      </c>
      <c r="M5" s="14">
        <v>17</v>
      </c>
      <c r="N5" s="14">
        <v>18</v>
      </c>
      <c r="O5" s="14">
        <v>19</v>
      </c>
      <c r="P5" s="14">
        <v>20</v>
      </c>
      <c r="Q5" s="14">
        <v>21</v>
      </c>
      <c r="R5" s="14">
        <v>23</v>
      </c>
      <c r="S5" s="14">
        <v>25</v>
      </c>
      <c r="T5" s="14"/>
      <c r="U5" s="14"/>
      <c r="V5" s="14"/>
      <c r="W5" s="17">
        <f t="shared" si="0"/>
        <v>8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1</v>
      </c>
      <c r="F6" s="14">
        <v>2</v>
      </c>
      <c r="G6" s="14">
        <v>5</v>
      </c>
      <c r="H6" s="14">
        <v>7</v>
      </c>
      <c r="I6" s="14">
        <v>10</v>
      </c>
      <c r="J6" s="14">
        <v>11</v>
      </c>
      <c r="K6" s="14">
        <v>13</v>
      </c>
      <c r="L6" s="14">
        <v>14</v>
      </c>
      <c r="M6" s="14">
        <v>16</v>
      </c>
      <c r="N6" s="14">
        <v>17</v>
      </c>
      <c r="O6" s="14">
        <v>18</v>
      </c>
      <c r="P6" s="14">
        <v>21</v>
      </c>
      <c r="Q6" s="14">
        <v>23</v>
      </c>
      <c r="R6" s="14">
        <v>24</v>
      </c>
      <c r="S6" s="14">
        <v>25</v>
      </c>
      <c r="T6" s="14"/>
      <c r="U6" s="14"/>
      <c r="V6" s="14"/>
      <c r="W6" s="17">
        <f t="shared" si="0"/>
        <v>11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8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9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9</v>
      </c>
      <c r="X9" s="53"/>
      <c r="Y9" s="37" t="s">
        <v>21</v>
      </c>
      <c r="Z9" s="35">
        <f>COUNTIF(W:W,0)</f>
        <v>190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1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4">
        <v>12</v>
      </c>
      <c r="N10" s="14">
        <v>13</v>
      </c>
      <c r="O10" s="14">
        <v>14</v>
      </c>
      <c r="P10" s="14">
        <v>16</v>
      </c>
      <c r="Q10" s="14">
        <v>18</v>
      </c>
      <c r="R10" s="14">
        <v>22</v>
      </c>
      <c r="S10" s="14">
        <v>23</v>
      </c>
      <c r="T10" s="14"/>
      <c r="U10" s="14"/>
      <c r="V10" s="14"/>
      <c r="W10" s="17">
        <f t="shared" si="0"/>
        <v>7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5</v>
      </c>
      <c r="G11" s="14">
        <v>6</v>
      </c>
      <c r="H11" s="14">
        <v>7</v>
      </c>
      <c r="I11" s="14">
        <v>8</v>
      </c>
      <c r="J11" s="14">
        <v>10</v>
      </c>
      <c r="K11" s="14">
        <v>12</v>
      </c>
      <c r="L11" s="14">
        <v>13</v>
      </c>
      <c r="M11" s="14">
        <v>14</v>
      </c>
      <c r="N11" s="14">
        <v>15</v>
      </c>
      <c r="O11" s="14">
        <v>16</v>
      </c>
      <c r="P11" s="14">
        <v>17</v>
      </c>
      <c r="Q11" s="14">
        <v>18</v>
      </c>
      <c r="R11" s="14">
        <v>23</v>
      </c>
      <c r="S11" s="14">
        <v>24</v>
      </c>
      <c r="T11" s="14"/>
      <c r="U11" s="14"/>
      <c r="V11" s="14"/>
      <c r="W11" s="17">
        <f t="shared" si="0"/>
        <v>9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7</v>
      </c>
      <c r="AC12" s="42">
        <v>21</v>
      </c>
      <c r="AD12" s="43">
        <f>COUNTIF($E$2:$V$308,AC12)</f>
        <v>3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7</v>
      </c>
      <c r="AC13" s="42">
        <v>22</v>
      </c>
      <c r="AD13" s="43">
        <f t="shared" ref="AD13:AD16" si="1">COUNTIF($E$2:$V$308,AC13)</f>
        <v>4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8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8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4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7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6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7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8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3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6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5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6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7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143" priority="1" operator="equal">
      <formula>0</formula>
    </cfRule>
  </conditionalFormatting>
  <conditionalFormatting sqref="E2:V201">
    <cfRule type="cellIs" dxfId="142" priority="2" operator="equal">
      <formula>$Z$1</formula>
    </cfRule>
    <cfRule type="cellIs" dxfId="141" priority="3" operator="equal">
      <formula>$AA$1</formula>
    </cfRule>
    <cfRule type="cellIs" dxfId="140" priority="4" operator="equal">
      <formula>$AB$1</formula>
    </cfRule>
    <cfRule type="cellIs" dxfId="139" priority="5" operator="equal">
      <formula>$AC$1</formula>
    </cfRule>
    <cfRule type="cellIs" dxfId="138" priority="6" operator="equal">
      <formula>$AD$1</formula>
    </cfRule>
    <cfRule type="cellIs" dxfId="137" priority="7" operator="equal">
      <formula>$AE$1</formula>
    </cfRule>
    <cfRule type="cellIs" dxfId="136" priority="8" operator="equal">
      <formula>$AF$1</formula>
    </cfRule>
    <cfRule type="cellIs" dxfId="135" priority="9" operator="equal">
      <formula>$AG$1</formula>
    </cfRule>
    <cfRule type="cellIs" dxfId="134" priority="10" operator="equal">
      <formula>$AH$1</formula>
    </cfRule>
    <cfRule type="cellIs" dxfId="133" priority="11" operator="equal">
      <formula>$AI$1</formula>
    </cfRule>
    <cfRule type="cellIs" dxfId="132" priority="12" operator="equal">
      <formula>$AJ$1</formula>
    </cfRule>
    <cfRule type="cellIs" dxfId="131" priority="13" operator="equal">
      <formula>$AK$1</formula>
    </cfRule>
    <cfRule type="cellIs" dxfId="130" priority="14" operator="equal">
      <formula>$AL$1</formula>
    </cfRule>
    <cfRule type="cellIs" dxfId="129" priority="15" operator="equal">
      <formula>$AM$1</formula>
    </cfRule>
    <cfRule type="cellIs" dxfId="128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LotoFacil</vt:lpstr>
      <vt:lpstr>Milionaria(69)</vt:lpstr>
      <vt:lpstr>Milionaria (70)</vt:lpstr>
      <vt:lpstr>Milionaria (80)</vt:lpstr>
      <vt:lpstr>MegaSena(2636)</vt:lpstr>
      <vt:lpstr>Milionaria (84)</vt:lpstr>
      <vt:lpstr>MegaSenaVirada</vt:lpstr>
      <vt:lpstr>LotoFacil 2970 (7M)</vt:lpstr>
      <vt:lpstr>LotoFacil 2971 (13M)</vt:lpstr>
      <vt:lpstr>Milionaria 102 (107M)</vt:lpstr>
      <vt:lpstr>LotoFacil 2975 (4M) </vt:lpstr>
      <vt:lpstr>Milionaria 103 (110M)</vt:lpstr>
      <vt:lpstr>LotoFacil 2980 (6M)</vt:lpstr>
      <vt:lpstr>QUINA 6317 (13M)</vt:lpstr>
      <vt:lpstr>LotoFacil 2989 (4M)</vt:lpstr>
      <vt:lpstr>Milionaria 107 (115M)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lastModifiedBy>Santos, Guilherme (RIS-SAO)</cp:lastModifiedBy>
  <dcterms:created xsi:type="dcterms:W3CDTF">2019-06-01T14:17:03Z</dcterms:created>
  <dcterms:modified xsi:type="dcterms:W3CDTF">2023-12-27T20:51:30Z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