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25" activeTab="1"/>
  </bookViews>
  <sheets>
    <sheet name="PROJETOS" sheetId="1" r:id="rId1"/>
    <sheet name="BAIXADOS" sheetId="2" r:id="rId2"/>
  </sheets>
  <definedNames>
    <definedName name="_xlnm._FilterDatabase" localSheetId="0" hidden="1">PROJETOS!$A$1:$F$187</definedName>
  </definedNames>
  <calcPr calcId="144525"/>
</workbook>
</file>

<file path=xl/sharedStrings.xml><?xml version="1.0" encoding="utf-8"?>
<sst xmlns="http://schemas.openxmlformats.org/spreadsheetml/2006/main" count="373">
  <si>
    <t>PROJECT</t>
  </si>
  <si>
    <t>DESCRIPTION</t>
  </si>
  <si>
    <t>LANGUAGE</t>
  </si>
  <si>
    <t>OBS</t>
  </si>
  <si>
    <t>MAVEN/GRADLE/OTHER</t>
  </si>
  <si>
    <t>BAIXADO</t>
  </si>
  <si>
    <t>aws-ant</t>
  </si>
  <si>
    <t>Java</t>
  </si>
  <si>
    <t>aws-maven</t>
  </si>
  <si>
    <t>eclipse-integration-commons</t>
  </si>
  <si>
    <t>Common SpringSource components used to integrate tooling with Eclipse, like the SpringSource Dashboard, Eclipse Spring UAA, common framework components and workspace configurators</t>
  </si>
  <si>
    <t>eclipse-integration-gradle</t>
  </si>
  <si>
    <t>Gradle Tooling for Eclipse</t>
  </si>
  <si>
    <t>eclipse-integration-tcserver</t>
  </si>
  <si>
    <t>Eclipse Integration for vFabric tc Server</t>
  </si>
  <si>
    <t>grails-data-mapping</t>
  </si>
  <si>
    <t>Grails Data Mapping Project</t>
  </si>
  <si>
    <t>grails-ide</t>
  </si>
  <si>
    <t>Grails Developer Tooling for Eclipse</t>
  </si>
  <si>
    <t>greenhouse</t>
  </si>
  <si>
    <t>Reference web application for Spring technologies and social destination for Spring developers.</t>
  </si>
  <si>
    <t>greenhouse-android</t>
  </si>
  <si>
    <t>Greenhouse native Android client</t>
  </si>
  <si>
    <t>impala</t>
  </si>
  <si>
    <t>Interactive shell for Hadoop</t>
  </si>
  <si>
    <t>insight-plugin-mongodb</t>
  </si>
  <si>
    <t>A Spring Insight plugin for MongoDB</t>
  </si>
  <si>
    <t>Forked from NogbadTheBad/insight-plugin-mongodb</t>
  </si>
  <si>
    <t>nio-sandbox</t>
  </si>
  <si>
    <t>Sandbox for NIO-related utilities which would otherwise be homeless</t>
  </si>
  <si>
    <t>reactive-ipc-jvm</t>
  </si>
  <si>
    <t>Reactive IPC for the JVM</t>
  </si>
  <si>
    <t>Forked from reactive-ipc/reactive-ipc-jvm</t>
  </si>
  <si>
    <t>rest-shell</t>
  </si>
  <si>
    <t>Command-line shell for interacting with Spring HATEOAS-compliant REST resources</t>
  </si>
  <si>
    <t>se-db4o</t>
  </si>
  <si>
    <t>spring-amqp</t>
  </si>
  <si>
    <t>Spring AMQP - support for Spring programming model with AMQP, especially but not limited to RabbitMQ</t>
  </si>
  <si>
    <t>spring-analytics</t>
  </si>
  <si>
    <t>Common libraries for adding 'nosql' style analytics to your application</t>
  </si>
  <si>
    <t>spring-android</t>
  </si>
  <si>
    <t>Support for Spring's RestTemplate within native Android applications</t>
  </si>
  <si>
    <t>spring-batch</t>
  </si>
  <si>
    <t>Spring Batch is a framework for writing offline and batch applications using Spring and Java</t>
  </si>
  <si>
    <t>spring-batch-admin</t>
  </si>
  <si>
    <t>Spring Batch Admin: runtime application and utilities for running Jobs with Spring Batch</t>
  </si>
  <si>
    <t>spring-batch-extensions</t>
  </si>
  <si>
    <t>Spring Batch Extensions</t>
  </si>
  <si>
    <t>spring-boot</t>
  </si>
  <si>
    <t>Spring Boot</t>
  </si>
  <si>
    <t>spring-boot-issues</t>
  </si>
  <si>
    <t>User-contributed projects reproducing issues logged against Spring Boot</t>
  </si>
  <si>
    <t>spring-bus</t>
  </si>
  <si>
    <t>Support for distributed Spring Integration applications as Message-driven Microservices</t>
  </si>
  <si>
    <t>spring-data-build</t>
  </si>
  <si>
    <t>Modules to centralize common resources and configuration for Spring Data Maven builds.</t>
  </si>
  <si>
    <t>XSLT</t>
  </si>
  <si>
    <t>spring-data-aerospike</t>
  </si>
  <si>
    <t>Spring Data Aerospike</t>
  </si>
  <si>
    <t>spring-data-book</t>
  </si>
  <si>
    <t>Spring Data - The Definitive Guide - Modern Data Access for Enterprise Java Developers</t>
  </si>
  <si>
    <t>spring-data-cassandra</t>
  </si>
  <si>
    <t>Provides support to increase developer productivity in Java when using Apache Cassandra. Uses familiar Spring concepts such as a template classes for core API usage and lightweight repository style data access.</t>
  </si>
  <si>
    <t>spring-data-commons</t>
  </si>
  <si>
    <t>Spring Data Commons. Interfaces and code shared between the various datastore specific implementations.</t>
  </si>
  <si>
    <t>spring-data-couchbase</t>
  </si>
  <si>
    <t>Spring Data Couchbase</t>
  </si>
  <si>
    <t>spring-data-couchdb</t>
  </si>
  <si>
    <t>Provide support to increase developer productivity in Java when using CouchDB.</t>
  </si>
  <si>
    <t>spring-data-dev-tools</t>
  </si>
  <si>
    <t>A collection of tools to support Spring Data development.</t>
  </si>
  <si>
    <t>spring-data-document-examples</t>
  </si>
  <si>
    <t>Examples using Spring Data Document features</t>
  </si>
  <si>
    <t>spring-data-elasticsearch</t>
  </si>
  <si>
    <t>Spring Data Elasticsearch</t>
  </si>
  <si>
    <t>spring-data-envers</t>
  </si>
  <si>
    <t>Envers extension of the Spring Data JPA module</t>
  </si>
  <si>
    <t>spring-data-examples</t>
  </si>
  <si>
    <t>Spring Data Example Projects</t>
  </si>
  <si>
    <t>spring-data-gemfire</t>
  </si>
  <si>
    <t>Spring Data GemFire Integration for Java</t>
  </si>
  <si>
    <t>spring-data-gemfire-sts-templates</t>
  </si>
  <si>
    <t>STS Templates For Spring Data GemFire projects</t>
  </si>
  <si>
    <t>spring-data-graph</t>
  </si>
  <si>
    <t>Provides support to increase developer productivity in Java when using a graph database like Neo4j. Uses familiar Spring concepts such as a template classes for core API usage and provides an annotation based programming model using AspectJ.</t>
  </si>
  <si>
    <t>spring-data-graph-examples</t>
  </si>
  <si>
    <t>Examples using Spring Data Graph features</t>
  </si>
  <si>
    <t>spring-data</t>
  </si>
  <si>
    <t>Spring Data</t>
  </si>
  <si>
    <t>spring-data-jdbc-ext</t>
  </si>
  <si>
    <t>Spring Data JDBC Extensions. Support for database specific extensions to standard JDBC including support for Oracle RAC fast connection failover, AQ JMS support and support for using advanced data types.</t>
  </si>
  <si>
    <t>spring-data-jpa</t>
  </si>
  <si>
    <t>Simplifies the development of creating a JPA-based data access layer.</t>
  </si>
  <si>
    <t>spring-data-keyvalue</t>
  </si>
  <si>
    <t>Project to provide infrastructure to implement Spring Data repositories on top of key-value-based, in-memory data stores.</t>
  </si>
  <si>
    <t>spring-data-ldap</t>
  </si>
  <si>
    <t>Repository abstraction for Spring LDAP</t>
  </si>
  <si>
    <t>spring-framework-issues</t>
  </si>
  <si>
    <t>User-contributed projects reproducing issues logged against SPR JIRA. Note: this is not the Spring Framework issue tracker --&gt;</t>
  </si>
  <si>
    <t>Examples</t>
  </si>
  <si>
    <t>spring-integration-samples</t>
  </si>
  <si>
    <t>You are looking for examples, code snippets, sample applications for Spring Integration? This is the place.</t>
  </si>
  <si>
    <t>spring-data-mongodb</t>
  </si>
  <si>
    <t>Provide support to increase developer productivity in Java when using MongoDB. Uses familiar Spring concepts such as a template classes for core API usage and lightweight repository style data access.</t>
  </si>
  <si>
    <t>spring-data-multistore-test</t>
  </si>
  <si>
    <t>Test project for multi-store projects</t>
  </si>
  <si>
    <t>spring-data-neo4j</t>
  </si>
  <si>
    <t>Provides support to increase developer productivity in Java when using the neo4j graph database. Uses familiar Spring concepts such as a template classes for core API usage and provides an annotation based programming model using AspectJ</t>
  </si>
  <si>
    <t>spring-data-redis</t>
  </si>
  <si>
    <t>Provides support to increase developer productivity in Java when using Redis, a key-value store. Uses familiar Spring concepts such as a template classes for core API usage and lightweight repository style data access.</t>
  </si>
  <si>
    <t>spring-data-rest</t>
  </si>
  <si>
    <t>Simplifies building hypermedia-driven REST web services on top of Spring Data repositories</t>
  </si>
  <si>
    <t>spring-cloud</t>
  </si>
  <si>
    <t>Umbrella project for Spring Cloud</t>
  </si>
  <si>
    <t>spring-data-rest-tck</t>
  </si>
  <si>
    <t>Spring Data REST TCK Test Suite</t>
  </si>
  <si>
    <t>spring-data-rest-webmvc</t>
  </si>
  <si>
    <t>Spring Data REST Exporter starter web application</t>
  </si>
  <si>
    <t>spring-data-services</t>
  </si>
  <si>
    <t>The theme around Data Services are to expose existing Spring Data functionality to the web. The 'web' here is primarily focused on support to access data from traditional browsers as well as mobile clients. It also will explore the interaction of messaging and data.</t>
  </si>
  <si>
    <t>spring-data-solr</t>
  </si>
  <si>
    <t>Spring Data - Apache Solr integration</t>
  </si>
  <si>
    <t>spring-flex</t>
  </si>
  <si>
    <t>Spring BlazeDS Integration</t>
  </si>
  <si>
    <t>toolsuite-discovery-runtimes</t>
  </si>
  <si>
    <t>a set of bundle projects to create the extension install components for selected runtimes (like tc Server Developer Edition, Grails, etc.)</t>
  </si>
  <si>
    <t>Shell</t>
  </si>
  <si>
    <t>spring-flex-roo</t>
  </si>
  <si>
    <t>Flex Addon for Spring Roo</t>
  </si>
  <si>
    <t>spring-framework</t>
  </si>
  <si>
    <t>The Spring Framework</t>
  </si>
  <si>
    <t>spring-net</t>
  </si>
  <si>
    <t>Spring Framework for .NET</t>
  </si>
  <si>
    <t>C#</t>
  </si>
  <si>
    <t>spring-guice</t>
  </si>
  <si>
    <t>Tools for using Spring in Guice and Guice in Spring</t>
  </si>
  <si>
    <t>spring-amqp-samples</t>
  </si>
  <si>
    <t>Sample for Spring AMQP</t>
  </si>
  <si>
    <t>spring-hadoop</t>
  </si>
  <si>
    <t>Spring for Apache Hadoop is a framework for application developers to take advantage of the features of both Hadoop and Spring.</t>
  </si>
  <si>
    <t>spring-hadoop-admin</t>
  </si>
  <si>
    <t>Web application and API for managing and monitoring Spring Hadoop</t>
  </si>
  <si>
    <t>spring-hadoop-samples</t>
  </si>
  <si>
    <t>Spring Hadoop Samples</t>
  </si>
  <si>
    <t>spring-hateoas</t>
  </si>
  <si>
    <t>Spring HATEOAS - Library to support implementing representations for hyper-text driven REST web services.</t>
  </si>
  <si>
    <t>spring-ide</t>
  </si>
  <si>
    <t>Spring Development Environment for Eclipse</t>
  </si>
  <si>
    <t>spring-insight-plugins</t>
  </si>
  <si>
    <t>Public Repository of Plugins for Spring Insight</t>
  </si>
  <si>
    <t>spring-flo</t>
  </si>
  <si>
    <t>JavaScript angular based embeddable graphical component for pipeline/graph building and editing</t>
  </si>
  <si>
    <t>JavaScript</t>
  </si>
  <si>
    <t>spring-webflow-samples</t>
  </si>
  <si>
    <t>CSS</t>
  </si>
  <si>
    <t>spring-integration</t>
  </si>
  <si>
    <t>Spring Integration provides an extension of the Spring programming model to support the well-known Enterprise Integration Patterns (EIP)</t>
  </si>
  <si>
    <t>gh-pages</t>
  </si>
  <si>
    <t>Shared gh-pages content for Spring projects</t>
  </si>
  <si>
    <t>spring-integration-aws</t>
  </si>
  <si>
    <t>spring-integration-extensions</t>
  </si>
  <si>
    <t>The Spring Integration Extensions project provides extension components for Spring Integration</t>
  </si>
  <si>
    <t>spring-integration-flow</t>
  </si>
  <si>
    <t>Spring-Integration-in-Action</t>
  </si>
  <si>
    <t>Source code to accompany the book</t>
  </si>
  <si>
    <t>spring-integration-java-dsl</t>
  </si>
  <si>
    <t>spring-integration-kafka</t>
  </si>
  <si>
    <t>spring-gemfire-examples</t>
  </si>
  <si>
    <t>Sample projects to get started with Spring Gemfire</t>
  </si>
  <si>
    <t>toolsuite-discovery</t>
  </si>
  <si>
    <t>the discovery project manages the content of the installable extensions on the SpringSource dashboard for Eclipse/STS/GGTS</t>
  </si>
  <si>
    <t>HTML</t>
  </si>
  <si>
    <t>spring-integration-splunk</t>
  </si>
  <si>
    <t>spring-batch-admin-samples</t>
  </si>
  <si>
    <t>spring-kafka</t>
  </si>
  <si>
    <t>Provides Familiar Spring Abstractions for Apache Kafka</t>
  </si>
  <si>
    <t>spring-ldap</t>
  </si>
  <si>
    <t>Spring LDAP</t>
  </si>
  <si>
    <t>spring-loaded</t>
  </si>
  <si>
    <t>Java agent that enables class reloading in a running JVM</t>
  </si>
  <si>
    <t>spring-migration-analyzer</t>
  </si>
  <si>
    <t>Spring Migration Anaylzer is a command-line tool for analyzing Java EE applications. It produces a report describing the application and how to migrate it to Spring.</t>
  </si>
  <si>
    <t>spring-mobile</t>
  </si>
  <si>
    <t>Extensions to Spring MVC for developing mobile web applications.</t>
  </si>
  <si>
    <t>spring-mobile-urbanairship</t>
  </si>
  <si>
    <t>API Binding for Urban Airship</t>
  </si>
  <si>
    <t>spring-mvc-showcase</t>
  </si>
  <si>
    <t>Demonstrates the features of the Spring MVC web framework</t>
  </si>
  <si>
    <t>spring-net-threading</t>
  </si>
  <si>
    <t>spring-security-issues</t>
  </si>
  <si>
    <t>spring-xd-ambari</t>
  </si>
  <si>
    <t>Apache Ambari integration for Spring XD</t>
  </si>
  <si>
    <t>Python</t>
  </si>
  <si>
    <t>spring-petclinic</t>
  </si>
  <si>
    <t>A sample Spring-based application</t>
  </si>
  <si>
    <t>spring-xd-admin-ui-client</t>
  </si>
  <si>
    <t>spring-plugin</t>
  </si>
  <si>
    <t>spring-integration-dsl-groovy</t>
  </si>
  <si>
    <t>Groovy DSL for Spring Integration</t>
  </si>
  <si>
    <t>Groovy</t>
  </si>
  <si>
    <t>spring-reactive</t>
  </si>
  <si>
    <t>Previously a sandbox for Spring 5 reactive support (now in Spring Framework master)</t>
  </si>
  <si>
    <t>spring-restdocs</t>
  </si>
  <si>
    <t>Test-driven documentation for RESTful services</t>
  </si>
  <si>
    <t>spring-retry</t>
  </si>
  <si>
    <t>spring-data-keyvalue-examples</t>
  </si>
  <si>
    <t>Examples using Spring Data Key Values features</t>
  </si>
  <si>
    <t>spring-roo</t>
  </si>
  <si>
    <t>Spring Roo is a next-generation rapid application development tool for Java developers. It focuses on higher productivity, stock-standard Java APIs, high usability, avoiding engineering trade-offs and facilitating easy Roo removal.</t>
  </si>
  <si>
    <t>spring-roo-community-addons</t>
  </si>
  <si>
    <t>spring-xd-packaging</t>
  </si>
  <si>
    <t>Spring XD packaging scripts</t>
  </si>
  <si>
    <t>gradle-plugins</t>
  </si>
  <si>
    <t>Gradle plugins for use in building and publishing open-source Spring projects, e.g. Spring Framework, Spring Integration</t>
  </si>
  <si>
    <t>spring-scala</t>
  </si>
  <si>
    <t>Scala</t>
  </si>
  <si>
    <t>spring-roo-wrapping</t>
  </si>
  <si>
    <t>Used to hold Spring Roo’s wrapping modules. These have a different lifecycle from the remainder of Roo, so belong outside of the “roo” repository.</t>
  </si>
  <si>
    <t>spring-security</t>
  </si>
  <si>
    <t>Spring Security</t>
  </si>
  <si>
    <t>spring-net-amqp</t>
  </si>
  <si>
    <t>Spring AMQP for .NET</t>
  </si>
  <si>
    <t>spring-security-javaconfig</t>
  </si>
  <si>
    <t>Spring Security Java Configuration Support (to be merged with spring-security-config)</t>
  </si>
  <si>
    <t>spring-integration-dsl-scala</t>
  </si>
  <si>
    <t>Spring Integration Scala DSL</t>
  </si>
  <si>
    <t>spring-security-kerberos</t>
  </si>
  <si>
    <t>spring-security-migrate-3-to-4</t>
  </si>
  <si>
    <t>spring-ws-samples</t>
  </si>
  <si>
    <t>spring-security-oauth</t>
  </si>
  <si>
    <t>Support for adding OAuth1(a) and OAuth2 features (consumer and provider) for Spring web applications.</t>
  </si>
  <si>
    <t>spring-security-oauth-javaconfig</t>
  </si>
  <si>
    <t>spring-security-portlet</t>
  </si>
  <si>
    <t>spring-security-reactive</t>
  </si>
  <si>
    <t>spring-net-rest</t>
  </si>
  <si>
    <t>Simplifies communication with HTTP servers, and enforces RESTful principles. It handles HTTP connections, leaving application code to provide URLs (with possible template variables) and extract results.</t>
  </si>
  <si>
    <t>spring-build</t>
  </si>
  <si>
    <t>spring-security-saml</t>
  </si>
  <si>
    <t>SAML extension for the Spring Security project</t>
  </si>
  <si>
    <t>spring-sync-samples</t>
  </si>
  <si>
    <t>Samples demonstrating the use of Spring Sync</t>
  </si>
  <si>
    <t>spring-security-saml-dsl</t>
  </si>
  <si>
    <t>Spring security okta dsl.</t>
  </si>
  <si>
    <t>spring-mobile-samples</t>
  </si>
  <si>
    <t>Spring Mobile Sample Applications</t>
  </si>
  <si>
    <t>spring-session</t>
  </si>
  <si>
    <t>Spring Session</t>
  </si>
  <si>
    <t>flight627</t>
  </si>
  <si>
    <t>prototype work towards cloud-based developer tooling</t>
  </si>
  <si>
    <t>spring-shell</t>
  </si>
  <si>
    <t>Spring based interactive shell</t>
  </si>
  <si>
    <t>spring-android-samples</t>
  </si>
  <si>
    <t>Spring for Android Sample Applications</t>
  </si>
  <si>
    <t>spring-python</t>
  </si>
  <si>
    <t>This project has moved to https://github.com/springpython/springpython. This repo is an archived fork and will not see more updates.</t>
  </si>
  <si>
    <t>spring-build-gradle</t>
  </si>
  <si>
    <t>*Deprecated* Shared Gradle sources for automating Spring Project builds</t>
  </si>
  <si>
    <t>spring-social</t>
  </si>
  <si>
    <t>Allows you to connect your applications with SaaS providers such as Facebook and Twitter.</t>
  </si>
  <si>
    <t>spring-net-vsnet</t>
  </si>
  <si>
    <t>Provides intellisense assistance in authoring Spring XML configuration files in VS.NET 2010</t>
  </si>
  <si>
    <t>spring-social-facebook</t>
  </si>
  <si>
    <t>Facebook API binding and connect support.</t>
  </si>
  <si>
    <t>spring-data-grid</t>
  </si>
  <si>
    <t>Spring Data Grid</t>
  </si>
  <si>
    <t>gradle-init-scripts</t>
  </si>
  <si>
    <t>Gradle init scripts for use by Spring projects</t>
  </si>
  <si>
    <t>spring-net-codeconfig</t>
  </si>
  <si>
    <t>Provides the ability to configure a Spring container using standard .NET code instead of or in addition to XML. configuration</t>
  </si>
  <si>
    <t>spring-social-github</t>
  </si>
  <si>
    <t>Github API binding and connect support.</t>
  </si>
  <si>
    <t>spring-projects.github.io</t>
  </si>
  <si>
    <t>Root of Spring project gh-pages sites</t>
  </si>
  <si>
    <t>spring-net-social-linkedin</t>
  </si>
  <si>
    <t>LinkedIn API binding and connect support</t>
  </si>
  <si>
    <t>spring-integration-templates</t>
  </si>
  <si>
    <t>Templates for Spring Integration projects</t>
  </si>
  <si>
    <t>javaScript</t>
  </si>
  <si>
    <t>spring-social-gowalla</t>
  </si>
  <si>
    <t>Gowalla API binding and connect support.</t>
  </si>
  <si>
    <t>spring-social-linkedin</t>
  </si>
  <si>
    <t>LinkedIn API binding and connect support.</t>
  </si>
  <si>
    <t>spring-hadoop-samples-old</t>
  </si>
  <si>
    <t>Sample Applications for getting started with Spring for Apache Hadoop</t>
  </si>
  <si>
    <t>springsource.github.com</t>
  </si>
  <si>
    <t>A portal for indexing the SpringSource projects</t>
  </si>
  <si>
    <t>spring-net-social-twitter</t>
  </si>
  <si>
    <t>Twitter API binding and connect support</t>
  </si>
  <si>
    <t>XML</t>
  </si>
  <si>
    <t>spring-net-social-facebook</t>
  </si>
  <si>
    <t>Spring Social for .NET API Support for Facebook</t>
  </si>
  <si>
    <t>spring-social-samples</t>
  </si>
  <si>
    <t>Samples of using Spring Social</t>
  </si>
  <si>
    <t>spring-data-solr-examples</t>
  </si>
  <si>
    <t>Spring Data Solr - Examples</t>
  </si>
  <si>
    <t>spring-social-tripit</t>
  </si>
  <si>
    <t>TripIt API binding and connect support.</t>
  </si>
  <si>
    <t xml:space="preserve"> spring-actionscript</t>
  </si>
  <si>
    <t>Spring Actionscript</t>
  </si>
  <si>
    <t>ActionScript</t>
  </si>
  <si>
    <t>spring-net-integration</t>
  </si>
  <si>
    <t>A lightweigth Enterprise Integration Framework based on the principles of the Java based Spring Integration project.</t>
  </si>
  <si>
    <t>redis-doc</t>
  </si>
  <si>
    <t>Redis documentation source code for markdown and metadata files, conversion scripts, and so forth</t>
  </si>
  <si>
    <t>Ruby</t>
  </si>
  <si>
    <t>Forked from antirez/redis-doc</t>
  </si>
  <si>
    <t>spring-net-social</t>
  </si>
  <si>
    <t>Spring Social is an extension of the Spring Framework that helps you connect your applications with Software-as-a-Service (SaaS) providers such as Facebook and Twitter</t>
  </si>
  <si>
    <t>spring-sqlfire-samples</t>
  </si>
  <si>
    <t>Sample application using Spring and SQLFire</t>
  </si>
  <si>
    <t>spring-net-retry</t>
  </si>
  <si>
    <t>Spring.Retry for .NET</t>
  </si>
  <si>
    <t>spring-net-social-dropbox</t>
  </si>
  <si>
    <t>Dropbox API binding and connect support</t>
  </si>
  <si>
    <t>spring-net-amqp-samples</t>
  </si>
  <si>
    <t>spring-social-twitter</t>
  </si>
  <si>
    <t>Twitter API binding and connect support.</t>
  </si>
  <si>
    <t>spring-statemachine</t>
  </si>
  <si>
    <t>Spring Statemachine is a framework for application developers to use state machine concepts with Spring.</t>
  </si>
  <si>
    <t>scripted</t>
  </si>
  <si>
    <t>The Scripted code editor</t>
  </si>
  <si>
    <t>spring-sync</t>
  </si>
  <si>
    <t>Enables efficient communication and data synchronization between clients and Spring server applications.</t>
  </si>
  <si>
    <t>greenhouse-iphone</t>
  </si>
  <si>
    <t>Greenhouse native iPhone client</t>
  </si>
  <si>
    <t>Objective-C</t>
  </si>
  <si>
    <t>spring-roo-backend-services</t>
  </si>
  <si>
    <t>Holds Spring Roo backend infrastructure support utilities, scripts etc. At present this repository allows the maintenance of the http://spring-roo-repository.springsource.org/repository.xml (and .zip) files based on the OSGi JARs continuously published to that domain.</t>
  </si>
  <si>
    <t>spring-tenancy</t>
  </si>
  <si>
    <t>Spring Tenancy</t>
  </si>
  <si>
    <t>spring-test-htmlunit</t>
  </si>
  <si>
    <t>Provides integration with Spring Test MVC and HtmlUnit</t>
  </si>
  <si>
    <t>spring-test-mvc</t>
  </si>
  <si>
    <t>spring-tuple</t>
  </si>
  <si>
    <t>html5expense</t>
  </si>
  <si>
    <t>Expense reporting reference app demonstrating HTML5 and cross-platform mobile</t>
  </si>
  <si>
    <t>spring-vault</t>
  </si>
  <si>
    <t>Provides familiar Spring abstractions for HashiCorp Vault</t>
  </si>
  <si>
    <t>spring-integration-pattern-catalog</t>
  </si>
  <si>
    <t>Provides an overview of Enterprise Integration Patterns and describes, how they are implemented using Spring Integration</t>
  </si>
  <si>
    <t>spring-interop-samples</t>
  </si>
  <si>
    <t>Samples demonstrating Java and .NET interop scenarios leveraging Spring support for vFabric components</t>
  </si>
  <si>
    <t>spring-webflow</t>
  </si>
  <si>
    <t>Spring Web Flow</t>
  </si>
  <si>
    <t>springone-springdata-groovy</t>
  </si>
  <si>
    <t>SpringOne Spring Data Groovy</t>
  </si>
  <si>
    <t>spring-gemfire-net</t>
  </si>
  <si>
    <t>Spring GemFire Integration for .NET</t>
  </si>
  <si>
    <t>spring-webflow-issues</t>
  </si>
  <si>
    <t>User-contributed projects reproducing issues logged in Spring Web Flow's issue tracker.</t>
  </si>
  <si>
    <t>spring-ws</t>
  </si>
  <si>
    <t>Spring Web Services</t>
  </si>
  <si>
    <t>spring-xd</t>
  </si>
  <si>
    <t>Spring XD makes it easy to solve common big data problems such as data ingestion and export, real-time analytics, and batch workflow orchestration</t>
  </si>
  <si>
    <t>spring-xd-ec2</t>
  </si>
  <si>
    <t>spring-xd-modules</t>
  </si>
  <si>
    <t>spring-xd-samples</t>
  </si>
  <si>
    <t>Sample starter applications and code for use with the Spring XD project</t>
  </si>
  <si>
    <t>protocol-fallback-demo</t>
  </si>
  <si>
    <t>Spring Integration demo</t>
  </si>
  <si>
    <t>cloudfoundry-sandbox</t>
  </si>
  <si>
    <t xml:space="preserve"> Groovy</t>
  </si>
  <si>
    <t>toolsuite-distribution</t>
  </si>
  <si>
    <t>the distribution build for the Spring Tool Suite and the Groovy/Grails Tool Suite</t>
  </si>
  <si>
    <t>greenhouse-notifications</t>
  </si>
  <si>
    <t>Greenhouse web site notifications with NodeJS Socket.IO</t>
  </si>
  <si>
    <t>spring-data-riak</t>
  </si>
  <si>
    <t>Spring Data Riak Project</t>
  </si>
  <si>
    <t>BAIXADOS</t>
  </si>
  <si>
    <t>MAVEN</t>
  </si>
  <si>
    <t>GRADLE</t>
  </si>
  <si>
    <t>OUTROS</t>
  </si>
  <si>
    <t>BAIXADOS RECENTE</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</si>
</sst>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3">
    <font>
      <sz val="11"/>
      <color theme="1"/>
      <name val="Calibri"/>
      <charset val="134"/>
      <scheme val="minor"/>
    </font>
    <font>
      <b/>
      <sz val="11"/>
      <color theme="1"/>
      <name val="Calibri"/>
      <charset val="134"/>
      <scheme val="minor"/>
    </font>
    <font>
      <sz val="10"/>
      <color theme="1"/>
      <name val="Calibri"/>
      <charset val="134"/>
      <scheme val="minor"/>
    </font>
    <font>
      <b/>
      <sz val="11"/>
      <color theme="1"/>
      <name val="Calibri"/>
      <charset val="134"/>
      <scheme val="minor"/>
    </font>
    <font>
      <u/>
      <sz val="11"/>
      <color rgb="FF0000FF"/>
      <name val="Calibri"/>
      <charset val="0"/>
      <scheme val="minor"/>
    </font>
    <font>
      <b/>
      <sz val="11"/>
      <color theme="3"/>
      <name val="Calibri"/>
      <charset val="134"/>
      <scheme val="minor"/>
    </font>
    <font>
      <sz val="11"/>
      <color theme="1"/>
      <name val="Calibri"/>
      <charset val="0"/>
      <scheme val="minor"/>
    </font>
    <font>
      <b/>
      <sz val="18"/>
      <color theme="3"/>
      <name val="Calibri"/>
      <charset val="134"/>
      <scheme val="minor"/>
    </font>
    <font>
      <b/>
      <sz val="11"/>
      <color rgb="FFFFFFFF"/>
      <name val="Calibri"/>
      <charset val="0"/>
      <scheme val="minor"/>
    </font>
    <font>
      <sz val="11"/>
      <color rgb="FFFF0000"/>
      <name val="Calibri"/>
      <charset val="0"/>
      <scheme val="minor"/>
    </font>
    <font>
      <sz val="11"/>
      <color theme="0"/>
      <name val="Calibri"/>
      <charset val="0"/>
      <scheme val="minor"/>
    </font>
    <font>
      <i/>
      <sz val="11"/>
      <color rgb="FF7F7F7F"/>
      <name val="Calibri"/>
      <charset val="0"/>
      <scheme val="minor"/>
    </font>
    <font>
      <sz val="11"/>
      <color rgb="FF3F3F76"/>
      <name val="Calibri"/>
      <charset val="0"/>
      <scheme val="minor"/>
    </font>
    <font>
      <b/>
      <sz val="13"/>
      <color theme="3"/>
      <name val="Calibri"/>
      <charset val="134"/>
      <scheme val="minor"/>
    </font>
    <font>
      <u/>
      <sz val="11"/>
      <color rgb="FF800080"/>
      <name val="Calibri"/>
      <charset val="0"/>
      <scheme val="minor"/>
    </font>
    <font>
      <b/>
      <sz val="11"/>
      <color rgb="FF3F3F3F"/>
      <name val="Calibri"/>
      <charset val="0"/>
      <scheme val="minor"/>
    </font>
    <font>
      <sz val="11"/>
      <color rgb="FF006100"/>
      <name val="Calibri"/>
      <charset val="0"/>
      <scheme val="minor"/>
    </font>
    <font>
      <b/>
      <sz val="15"/>
      <color theme="3"/>
      <name val="Calibri"/>
      <charset val="134"/>
      <scheme val="minor"/>
    </font>
    <font>
      <b/>
      <sz val="11"/>
      <color rgb="FFFA7D00"/>
      <name val="Calibri"/>
      <charset val="0"/>
      <scheme val="minor"/>
    </font>
    <font>
      <sz val="11"/>
      <color rgb="FF9C0006"/>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6" fillId="22" borderId="0" applyNumberFormat="0" applyBorder="0" applyAlignment="0" applyProtection="0">
      <alignment vertical="center"/>
    </xf>
    <xf numFmtId="0" fontId="10" fillId="32" borderId="0" applyNumberFormat="0" applyBorder="0" applyAlignment="0" applyProtection="0">
      <alignment vertical="center"/>
    </xf>
    <xf numFmtId="0" fontId="10" fillId="21" borderId="0" applyNumberFormat="0" applyBorder="0" applyAlignment="0" applyProtection="0">
      <alignment vertical="center"/>
    </xf>
    <xf numFmtId="0" fontId="6" fillId="28" borderId="0" applyNumberFormat="0" applyBorder="0" applyAlignment="0" applyProtection="0">
      <alignment vertical="center"/>
    </xf>
    <xf numFmtId="0" fontId="6" fillId="26" borderId="0" applyNumberFormat="0" applyBorder="0" applyAlignment="0" applyProtection="0">
      <alignment vertical="center"/>
    </xf>
    <xf numFmtId="0" fontId="10" fillId="29" borderId="0" applyNumberFormat="0" applyBorder="0" applyAlignment="0" applyProtection="0">
      <alignment vertical="center"/>
    </xf>
    <xf numFmtId="0" fontId="10" fillId="24" borderId="0" applyNumberFormat="0" applyBorder="0" applyAlignment="0" applyProtection="0">
      <alignment vertical="center"/>
    </xf>
    <xf numFmtId="0" fontId="6" fillId="25" borderId="0" applyNumberFormat="0" applyBorder="0" applyAlignment="0" applyProtection="0">
      <alignment vertical="center"/>
    </xf>
    <xf numFmtId="0" fontId="10" fillId="23" borderId="0" applyNumberFormat="0" applyBorder="0" applyAlignment="0" applyProtection="0">
      <alignment vertical="center"/>
    </xf>
    <xf numFmtId="0" fontId="10" fillId="27" borderId="0" applyNumberFormat="0" applyBorder="0" applyAlignment="0" applyProtection="0">
      <alignment vertical="center"/>
    </xf>
    <xf numFmtId="0" fontId="21" fillId="0" borderId="16" applyNumberFormat="0" applyFill="0" applyAlignment="0" applyProtection="0">
      <alignment vertical="center"/>
    </xf>
    <xf numFmtId="0" fontId="6" fillId="19"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6" fillId="18" borderId="0" applyNumberFormat="0" applyBorder="0" applyAlignment="0" applyProtection="0">
      <alignment vertical="center"/>
    </xf>
    <xf numFmtId="0" fontId="6" fillId="17" borderId="0" applyNumberFormat="0" applyBorder="0" applyAlignment="0" applyProtection="0">
      <alignment vertical="center"/>
    </xf>
    <xf numFmtId="0" fontId="10" fillId="16" borderId="0" applyNumberFormat="0" applyBorder="0" applyAlignment="0" applyProtection="0">
      <alignment vertical="center"/>
    </xf>
    <xf numFmtId="9" fontId="2" fillId="0" borderId="0" applyFont="0" applyFill="0" applyBorder="0" applyAlignment="0" applyProtection="0">
      <alignment vertical="center"/>
    </xf>
    <xf numFmtId="0" fontId="6" fillId="13" borderId="0" applyNumberFormat="0" applyBorder="0" applyAlignment="0" applyProtection="0">
      <alignment vertical="center"/>
    </xf>
    <xf numFmtId="0" fontId="6" fillId="20" borderId="0" applyNumberFormat="0" applyBorder="0" applyAlignment="0" applyProtection="0">
      <alignment vertical="center"/>
    </xf>
    <xf numFmtId="0" fontId="10" fillId="14" borderId="0" applyNumberFormat="0" applyBorder="0" applyAlignment="0" applyProtection="0">
      <alignment vertical="center"/>
    </xf>
    <xf numFmtId="0" fontId="22" fillId="30" borderId="0" applyNumberFormat="0" applyBorder="0" applyAlignment="0" applyProtection="0">
      <alignment vertical="center"/>
    </xf>
    <xf numFmtId="0" fontId="10" fillId="12" borderId="0" applyNumberFormat="0" applyBorder="0" applyAlignment="0" applyProtection="0">
      <alignment vertical="center"/>
    </xf>
    <xf numFmtId="0" fontId="19" fillId="11" borderId="0" applyNumberFormat="0" applyBorder="0" applyAlignment="0" applyProtection="0">
      <alignment vertical="center"/>
    </xf>
    <xf numFmtId="0" fontId="6" fillId="10" borderId="0" applyNumberFormat="0" applyBorder="0" applyAlignment="0" applyProtection="0">
      <alignment vertical="center"/>
    </xf>
    <xf numFmtId="0" fontId="6" fillId="31" borderId="0" applyNumberFormat="0" applyBorder="0" applyAlignment="0" applyProtection="0">
      <alignment vertical="center"/>
    </xf>
    <xf numFmtId="44" fontId="2" fillId="0" borderId="0" applyFont="0" applyFill="0" applyBorder="0" applyAlignment="0" applyProtection="0">
      <alignment vertical="center"/>
    </xf>
    <xf numFmtId="0" fontId="8" fillId="3" borderId="9" applyNumberFormat="0" applyAlignment="0" applyProtection="0">
      <alignment vertical="center"/>
    </xf>
    <xf numFmtId="0" fontId="16" fillId="9" borderId="0" applyNumberFormat="0" applyBorder="0" applyAlignment="0" applyProtection="0">
      <alignment vertical="center"/>
    </xf>
    <xf numFmtId="0" fontId="18" fillId="8" borderId="10" applyNumberFormat="0" applyAlignment="0" applyProtection="0">
      <alignment vertical="center"/>
    </xf>
    <xf numFmtId="0" fontId="20" fillId="0" borderId="15" applyNumberFormat="0" applyFill="0" applyAlignment="0" applyProtection="0">
      <alignment vertical="center"/>
    </xf>
    <xf numFmtId="0" fontId="15" fillId="8" borderId="13" applyNumberFormat="0" applyAlignment="0" applyProtection="0">
      <alignment vertical="center"/>
    </xf>
    <xf numFmtId="0" fontId="10" fillId="7" borderId="0" applyNumberFormat="0" applyBorder="0" applyAlignment="0" applyProtection="0">
      <alignment vertical="center"/>
    </xf>
    <xf numFmtId="0" fontId="14" fillId="0" borderId="0" applyNumberFormat="0" applyFill="0" applyBorder="0" applyAlignment="0" applyProtection="0">
      <alignment vertical="center"/>
    </xf>
    <xf numFmtId="42" fontId="2" fillId="0" borderId="0" applyFont="0" applyFill="0" applyBorder="0" applyAlignment="0" applyProtection="0">
      <alignment vertical="center"/>
    </xf>
    <xf numFmtId="0" fontId="2" fillId="6" borderId="11" applyNumberFormat="0" applyFont="0" applyAlignment="0" applyProtection="0">
      <alignment vertical="center"/>
    </xf>
    <xf numFmtId="0" fontId="12" fillId="5" borderId="10" applyNumberFormat="0" applyAlignment="0" applyProtection="0">
      <alignment vertical="center"/>
    </xf>
    <xf numFmtId="0" fontId="5" fillId="0" borderId="14" applyNumberFormat="0" applyFill="0" applyAlignment="0" applyProtection="0">
      <alignment vertical="center"/>
    </xf>
    <xf numFmtId="0" fontId="17" fillId="0" borderId="12" applyNumberFormat="0" applyFill="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177" fontId="2" fillId="0" borderId="0" applyFont="0" applyFill="0" applyBorder="0" applyAlignment="0" applyProtection="0">
      <alignment vertical="center"/>
    </xf>
    <xf numFmtId="0" fontId="6" fillId="2"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12" applyNumberFormat="0" applyFill="0" applyAlignment="0" applyProtection="0">
      <alignment vertical="center"/>
    </xf>
    <xf numFmtId="176" fontId="2" fillId="0" borderId="0" applyFont="0" applyFill="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23">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xf numFmtId="0" fontId="2" fillId="0" borderId="1" xfId="0" applyFont="1" applyBorder="1" applyAlignment="1">
      <alignment wrapText="1"/>
    </xf>
    <xf numFmtId="0" fontId="1" fillId="0" borderId="0" xfId="0" applyFont="1"/>
    <xf numFmtId="0" fontId="0" fillId="0" borderId="0" xfId="0" applyAlignment="1">
      <alignment wrapText="1"/>
    </xf>
    <xf numFmtId="0" fontId="3" fillId="0" borderId="1" xfId="0" applyFont="1" applyBorder="1"/>
    <xf numFmtId="0" fontId="3" fillId="0" borderId="1" xfId="0" applyFont="1" applyBorder="1" applyAlignment="1">
      <alignment wrapText="1"/>
    </xf>
    <xf numFmtId="0" fontId="2" fillId="0" borderId="1" xfId="0" applyFont="1" applyFill="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1" xfId="0" applyFill="1" applyBorder="1" applyAlignment="1">
      <alignment horizontal="center"/>
    </xf>
    <xf numFmtId="0" fontId="0" fillId="0" borderId="1" xfId="0" applyBorder="1" applyAlignment="1">
      <alignment horizontal="center"/>
    </xf>
    <xf numFmtId="0" fontId="0" fillId="0" borderId="5" xfId="0" applyFill="1" applyBorder="1" applyAlignment="1">
      <alignment horizontal="center"/>
    </xf>
    <xf numFmtId="0" fontId="0" fillId="0" borderId="2" xfId="0" applyBorder="1" applyAlignment="1">
      <alignment horizontal="center"/>
    </xf>
    <xf numFmtId="0" fontId="0" fillId="0" borderId="6" xfId="0" applyFill="1" applyBorder="1" applyAlignment="1">
      <alignment horizontal="center"/>
    </xf>
    <xf numFmtId="0" fontId="0" fillId="0" borderId="3" xfId="0" applyBorder="1" applyAlignment="1">
      <alignment horizontal="center"/>
    </xf>
    <xf numFmtId="0" fontId="0" fillId="0" borderId="7" xfId="0" applyFill="1" applyBorder="1" applyAlignment="1">
      <alignment horizontal="center"/>
    </xf>
    <xf numFmtId="0" fontId="0" fillId="0" borderId="4" xfId="0" applyBorder="1" applyAlignment="1">
      <alignment horizontal="center"/>
    </xf>
    <xf numFmtId="0" fontId="0" fillId="0" borderId="8" xfId="0" applyFill="1" applyBorder="1" applyAlignment="1">
      <alignment horizontal="center"/>
    </xf>
    <xf numFmtId="0" fontId="2" fillId="0" borderId="1" xfId="0" applyFont="1" applyBorder="1" applyAlignment="1">
      <alignment wrapText="1"/>
    </xf>
  </cellXfs>
  <cellStyles count="49">
    <cellStyle name="Normal" xfId="0" builtinId="0"/>
    <cellStyle name="40% - Accent6" xfId="1" builtinId="51"/>
    <cellStyle name="60% - Accent5" xfId="2" builtinId="48"/>
    <cellStyle name="Accent6" xfId="3" builtinId="49"/>
    <cellStyle name="40% - Accent5" xfId="4" builtinId="47"/>
    <cellStyle name="20% - Accent5" xfId="5" builtinId="46"/>
    <cellStyle name="60% - Accent4" xfId="6" builtinId="44"/>
    <cellStyle name="Accent5" xfId="7" builtinId="45"/>
    <cellStyle name="40% - Accent4" xfId="8" builtinId="43"/>
    <cellStyle name="60% - Accent3" xfId="9" builtinId="40"/>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Porcentagem" xfId="18" builtinId="5"/>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20% - Accent3" xfId="26" builtinId="38"/>
    <cellStyle name="Moeda" xfId="27" builtinId="4"/>
    <cellStyle name="Check Cell" xfId="28" builtinId="23"/>
    <cellStyle name="Good" xfId="29" builtinId="26"/>
    <cellStyle name="Calculation" xfId="30" builtinId="22"/>
    <cellStyle name="Total" xfId="31" builtinId="25"/>
    <cellStyle name="Output" xfId="32" builtinId="21"/>
    <cellStyle name="60% - Accent6" xfId="33" builtinId="52"/>
    <cellStyle name="Hyperlink seguido" xfId="34" builtinId="9"/>
    <cellStyle name="Moeda [0]" xfId="35" builtinId="7"/>
    <cellStyle name="Note" xfId="36" builtinId="10"/>
    <cellStyle name="Input" xfId="37" builtinId="20"/>
    <cellStyle name="Heading 3" xfId="38" builtinId="18"/>
    <cellStyle name="Heading 1" xfId="39" builtinId="16"/>
    <cellStyle name="CExplanatory Text" xfId="40" builtinId="53"/>
    <cellStyle name="Warning Text" xfId="41" builtinId="11"/>
    <cellStyle name="Comma [0]" xfId="42" builtinId="6"/>
    <cellStyle name="20% - Accent6" xfId="43" builtinId="50"/>
    <cellStyle name="Title" xfId="44" builtinId="15"/>
    <cellStyle name="Heading 2" xfId="45" builtinId="17"/>
    <cellStyle name="Comma" xfId="46" builtinId="3"/>
    <cellStyle name="Heading 4" xfId="47" builtinId="19"/>
    <cellStyle name="Hyperlink" xfId="48" builtinId="8"/>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ema do Office">
  <a:themeElements>
    <a:clrScheme name="Office">
      <a:dk1>
        <a:sysClr val="windowText" lastClr="555555"/>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F187"/>
  <sheetViews>
    <sheetView zoomScale="85" zoomScaleNormal="85" workbookViewId="0">
      <selection activeCell="A25" sqref="A25"/>
    </sheetView>
  </sheetViews>
  <sheetFormatPr defaultColWidth="9" defaultRowHeight="12.75" outlineLevelCol="5"/>
  <cols>
    <col min="1" max="1" width="24.4266666666667" customWidth="1"/>
    <col min="2" max="2" width="68.8533333333333" style="6" customWidth="1"/>
    <col min="3" max="3" width="16.14" customWidth="1"/>
    <col min="4" max="4" width="18.3533333333333" customWidth="1"/>
    <col min="5" max="5" width="19.6" customWidth="1"/>
  </cols>
  <sheetData>
    <row r="1" spans="1:6">
      <c r="A1" s="7" t="s">
        <v>0</v>
      </c>
      <c r="B1" s="8" t="s">
        <v>1</v>
      </c>
      <c r="C1" s="7" t="s">
        <v>2</v>
      </c>
      <c r="D1" s="7" t="s">
        <v>3</v>
      </c>
      <c r="E1" s="2" t="s">
        <v>4</v>
      </c>
      <c r="F1" s="2" t="s">
        <v>5</v>
      </c>
    </row>
    <row r="2" spans="1:6">
      <c r="A2" s="4" t="s">
        <v>6</v>
      </c>
      <c r="B2" s="4"/>
      <c r="C2" s="4" t="s">
        <v>7</v>
      </c>
      <c r="D2" s="4"/>
      <c r="E2" s="13" t="str">
        <f>IF(COUNTIF(BAIXADOS!A$3:A$200,A2)&gt;0,"MAVEN",IF(COUNTIF(BAIXADOS!B$3:B$200,A2)&gt;0,"GRADLE",IF(COUNTIF(BAIXADOS!C$3:C$200,A2)&gt;0,"OTHER","-")))</f>
        <v>OTHER</v>
      </c>
      <c r="F2" s="14" t="str">
        <f>IF(COUNTIF(BAIXADOS!A$3:C$200,A2)&gt;0,"sim","NÃO")</f>
        <v>sim</v>
      </c>
    </row>
    <row r="3" spans="1:6">
      <c r="A3" s="4" t="s">
        <v>8</v>
      </c>
      <c r="B3" s="4"/>
      <c r="C3" s="4" t="s">
        <v>7</v>
      </c>
      <c r="D3" s="4"/>
      <c r="E3" s="13" t="str">
        <f>IF(COUNTIF(BAIXADOS!A$3:A$200,A3)&gt;0,"MAVEN",IF(COUNTIF(BAIXADOS!B$3:B$200,A3)&gt;0,"GRADLE",IF(COUNTIF(BAIXADOS!C$3:C$200,A3)&gt;0,"OTHER","-")))</f>
        <v>MAVEN</v>
      </c>
      <c r="F3" s="14" t="str">
        <f>IF(COUNTIF(BAIXADOS!A$3:C$200,A3)&gt;0,"sim","NÃO")</f>
        <v>sim</v>
      </c>
    </row>
    <row r="4" ht="24" spans="1:6">
      <c r="A4" s="4" t="s">
        <v>9</v>
      </c>
      <c r="B4" s="4" t="s">
        <v>10</v>
      </c>
      <c r="C4" s="4" t="s">
        <v>7</v>
      </c>
      <c r="D4" s="4"/>
      <c r="E4" s="13" t="str">
        <f>IF(COUNTIF(BAIXADOS!A$3:A$200,A4)&gt;0,"MAVEN",IF(COUNTIF(BAIXADOS!B$3:B$200,A4)&gt;0,"GRADLE",IF(COUNTIF(BAIXADOS!C$3:C$200,A4)&gt;0,"OTHER","-")))</f>
        <v>MAVEN</v>
      </c>
      <c r="F4" s="14" t="str">
        <f>IF(COUNTIF(BAIXADOS!A$3:C$200,A4)&gt;0,"sim","NÃO")</f>
        <v>sim</v>
      </c>
    </row>
    <row r="5" spans="1:6">
      <c r="A5" s="4" t="s">
        <v>11</v>
      </c>
      <c r="B5" s="4" t="s">
        <v>12</v>
      </c>
      <c r="C5" s="4" t="s">
        <v>7</v>
      </c>
      <c r="D5" s="4"/>
      <c r="E5" s="13" t="str">
        <f>IF(COUNTIF(BAIXADOS!A$3:A$200,A5)&gt;0,"MAVEN",IF(COUNTIF(BAIXADOS!B$3:B$200,A5)&gt;0,"GRADLE",IF(COUNTIF(BAIXADOS!C$3:C$200,A5)&gt;0,"OTHER","-")))</f>
        <v>MAVEN</v>
      </c>
      <c r="F5" s="14" t="str">
        <f>IF(COUNTIF(BAIXADOS!A$3:C$200,A5)&gt;0,"sim","NÃO")</f>
        <v>sim</v>
      </c>
    </row>
    <row r="6" spans="1:6">
      <c r="A6" s="4" t="s">
        <v>13</v>
      </c>
      <c r="B6" s="4" t="s">
        <v>14</v>
      </c>
      <c r="C6" s="4" t="s">
        <v>7</v>
      </c>
      <c r="D6" s="4"/>
      <c r="E6" s="13" t="str">
        <f>IF(COUNTIF(BAIXADOS!A$3:A$200,A6)&gt;0,"MAVEN",IF(COUNTIF(BAIXADOS!B$3:B$200,A6)&gt;0,"GRADLE",IF(COUNTIF(BAIXADOS!C$3:C$200,A6)&gt;0,"OTHER","-")))</f>
        <v>MAVEN</v>
      </c>
      <c r="F6" s="14" t="str">
        <f>IF(COUNTIF(BAIXADOS!A$3:C$200,A6)&gt;0,"sim","NÃO")</f>
        <v>sim</v>
      </c>
    </row>
    <row r="7" spans="1:6">
      <c r="A7" s="4" t="s">
        <v>15</v>
      </c>
      <c r="B7" s="4" t="s">
        <v>16</v>
      </c>
      <c r="C7" s="4" t="s">
        <v>7</v>
      </c>
      <c r="D7" s="4"/>
      <c r="E7" s="13" t="str">
        <f>IF(COUNTIF(BAIXADOS!A$3:A$200,A7)&gt;0,"MAVEN",IF(COUNTIF(BAIXADOS!B$3:B$200,A7)&gt;0,"GRADLE",IF(COUNTIF(BAIXADOS!C$3:C$200,A7)&gt;0,"OTHER","-")))</f>
        <v>OTHER</v>
      </c>
      <c r="F7" s="14" t="str">
        <f>IF(COUNTIF(BAIXADOS!A$3:C$200,A7)&gt;0,"sim","NÃO")</f>
        <v>sim</v>
      </c>
    </row>
    <row r="8" spans="1:6">
      <c r="A8" s="4" t="s">
        <v>17</v>
      </c>
      <c r="B8" s="4" t="s">
        <v>18</v>
      </c>
      <c r="C8" s="4" t="s">
        <v>7</v>
      </c>
      <c r="D8" s="4"/>
      <c r="E8" s="13" t="str">
        <f>IF(COUNTIF(BAIXADOS!A$3:A$200,A8)&gt;0,"MAVEN",IF(COUNTIF(BAIXADOS!B$3:B$200,A8)&gt;0,"GRADLE",IF(COUNTIF(BAIXADOS!C$3:C$200,A8)&gt;0,"OTHER","-")))</f>
        <v>MAVEN</v>
      </c>
      <c r="F8" s="14" t="str">
        <f>IF(COUNTIF(BAIXADOS!A$3:C$200,A8)&gt;0,"sim","NÃO")</f>
        <v>sim</v>
      </c>
    </row>
    <row r="9" spans="1:6">
      <c r="A9" s="4" t="s">
        <v>19</v>
      </c>
      <c r="B9" s="4" t="s">
        <v>20</v>
      </c>
      <c r="C9" s="4" t="s">
        <v>7</v>
      </c>
      <c r="D9" s="4"/>
      <c r="E9" s="13" t="str">
        <f>IF(COUNTIF(BAIXADOS!A$3:A$200,A9)&gt;0,"MAVEN",IF(COUNTIF(BAIXADOS!B$3:B$200,A9)&gt;0,"GRADLE",IF(COUNTIF(BAIXADOS!C$3:C$200,A9)&gt;0,"OTHER","-")))</f>
        <v>MAVEN</v>
      </c>
      <c r="F9" s="14" t="str">
        <f>IF(COUNTIF(BAIXADOS!A$3:C$200,A9)&gt;0,"sim","NÃO")</f>
        <v>sim</v>
      </c>
    </row>
    <row r="10" spans="1:6">
      <c r="A10" s="4" t="s">
        <v>21</v>
      </c>
      <c r="B10" s="4" t="s">
        <v>22</v>
      </c>
      <c r="C10" s="4" t="s">
        <v>7</v>
      </c>
      <c r="D10" s="4"/>
      <c r="E10" s="13" t="str">
        <f>IF(COUNTIF(BAIXADOS!A$3:A$200,A10)&gt;0,"MAVEN",IF(COUNTIF(BAIXADOS!B$3:B$200,A10)&gt;0,"GRADLE",IF(COUNTIF(BAIXADOS!C$3:C$200,A10)&gt;0,"OTHER","-")))</f>
        <v>MAVEN</v>
      </c>
      <c r="F10" s="14" t="str">
        <f>IF(COUNTIF(BAIXADOS!A$3:C$200,A10)&gt;0,"sim","NÃO")</f>
        <v>sim</v>
      </c>
    </row>
    <row r="11" spans="1:6">
      <c r="A11" s="4" t="s">
        <v>23</v>
      </c>
      <c r="B11" s="4" t="s">
        <v>24</v>
      </c>
      <c r="C11" s="4" t="s">
        <v>7</v>
      </c>
      <c r="D11" s="4"/>
      <c r="E11" s="13" t="str">
        <f>IF(COUNTIF(BAIXADOS!A$3:A$200,A11)&gt;0,"MAVEN",IF(COUNTIF(BAIXADOS!B$3:B$200,A11)&gt;0,"GRADLE",IF(COUNTIF(BAIXADOS!C$3:C$200,A11)&gt;0,"OTHER","-")))</f>
        <v>GRADLE</v>
      </c>
      <c r="F11" s="14" t="str">
        <f>IF(COUNTIF(BAIXADOS!A$3:C$200,A11)&gt;0,"sim","NÃO")</f>
        <v>sim</v>
      </c>
    </row>
    <row r="12" ht="36" spans="1:6">
      <c r="A12" s="4" t="s">
        <v>25</v>
      </c>
      <c r="B12" s="4" t="s">
        <v>26</v>
      </c>
      <c r="C12" s="4" t="s">
        <v>7</v>
      </c>
      <c r="D12" s="4" t="s">
        <v>27</v>
      </c>
      <c r="E12" s="13" t="str">
        <f>IF(COUNTIF(BAIXADOS!A$3:A$200,A12)&gt;0,"MAVEN",IF(COUNTIF(BAIXADOS!B$3:B$200,A12)&gt;0,"GRADLE",IF(COUNTIF(BAIXADOS!C$3:C$200,A12)&gt;0,"OTHER","-")))</f>
        <v>MAVEN</v>
      </c>
      <c r="F12" s="14" t="str">
        <f>IF(COUNTIF(BAIXADOS!A$3:C$200,A12)&gt;0,"sim","NÃO")</f>
        <v>sim</v>
      </c>
    </row>
    <row r="13" spans="1:6">
      <c r="A13" s="4" t="s">
        <v>28</v>
      </c>
      <c r="B13" s="4" t="s">
        <v>29</v>
      </c>
      <c r="C13" s="4" t="s">
        <v>7</v>
      </c>
      <c r="D13" s="4"/>
      <c r="E13" s="13" t="str">
        <f>IF(COUNTIF(BAIXADOS!A$3:A$200,A13)&gt;0,"MAVEN",IF(COUNTIF(BAIXADOS!B$3:B$200,A13)&gt;0,"GRADLE",IF(COUNTIF(BAIXADOS!C$3:C$200,A13)&gt;0,"OTHER","-")))</f>
        <v>GRADLE</v>
      </c>
      <c r="F13" s="14" t="str">
        <f>IF(COUNTIF(BAIXADOS!A$3:C$200,A13)&gt;0,"sim","NÃO")</f>
        <v>sim</v>
      </c>
    </row>
    <row r="14" ht="24" spans="1:6">
      <c r="A14" s="4" t="s">
        <v>30</v>
      </c>
      <c r="B14" s="4" t="s">
        <v>31</v>
      </c>
      <c r="C14" s="4" t="s">
        <v>7</v>
      </c>
      <c r="D14" s="4" t="s">
        <v>32</v>
      </c>
      <c r="E14" s="13" t="str">
        <f>IF(COUNTIF(BAIXADOS!A$3:A$200,A14)&gt;0,"MAVEN",IF(COUNTIF(BAIXADOS!B$3:B$200,A14)&gt;0,"GRADLE",IF(COUNTIF(BAIXADOS!C$3:C$200,A14)&gt;0,"OTHER","-")))</f>
        <v>GRADLE</v>
      </c>
      <c r="F14" s="14" t="str">
        <f>IF(COUNTIF(BAIXADOS!A$3:C$200,A14)&gt;0,"sim","NÃO")</f>
        <v>sim</v>
      </c>
    </row>
    <row r="15" spans="1:6">
      <c r="A15" s="4" t="s">
        <v>33</v>
      </c>
      <c r="B15" s="4" t="s">
        <v>34</v>
      </c>
      <c r="C15" s="4" t="s">
        <v>7</v>
      </c>
      <c r="D15" s="4"/>
      <c r="E15" s="13" t="str">
        <f>IF(COUNTIF(BAIXADOS!A$3:A$200,A15)&gt;0,"MAVEN",IF(COUNTIF(BAIXADOS!B$3:B$200,A15)&gt;0,"GRADLE",IF(COUNTIF(BAIXADOS!C$3:C$200,A15)&gt;0,"OTHER","-")))</f>
        <v>GRADLE</v>
      </c>
      <c r="F15" s="14" t="str">
        <f>IF(COUNTIF(BAIXADOS!A$3:C$200,A15)&gt;0,"sim","NÃO")</f>
        <v>sim</v>
      </c>
    </row>
    <row r="16" spans="1:6">
      <c r="A16" s="4" t="s">
        <v>35</v>
      </c>
      <c r="B16" s="4"/>
      <c r="C16" s="4" t="s">
        <v>7</v>
      </c>
      <c r="D16" s="4"/>
      <c r="E16" s="13" t="str">
        <f>IF(COUNTIF(BAIXADOS!A$3:A$200,A16)&gt;0,"MAVEN",IF(COUNTIF(BAIXADOS!B$3:B$200,A16)&gt;0,"GRADLE",IF(COUNTIF(BAIXADOS!C$3:C$200,A16)&gt;0,"OTHER","-")))</f>
        <v>MAVEN</v>
      </c>
      <c r="F16" s="14" t="str">
        <f>IF(COUNTIF(BAIXADOS!A$3:C$200,A16)&gt;0,"sim","NÃO")</f>
        <v>sim</v>
      </c>
    </row>
    <row r="17" spans="1:6">
      <c r="A17" s="9" t="s">
        <v>36</v>
      </c>
      <c r="B17" s="9" t="s">
        <v>37</v>
      </c>
      <c r="C17" s="9" t="s">
        <v>7</v>
      </c>
      <c r="D17" s="9"/>
      <c r="E17" s="13" t="str">
        <f>IF(COUNTIF(BAIXADOS!A$3:A$200,A17)&gt;0,"MAVEN",IF(COUNTIF(BAIXADOS!B$3:B$200,A17)&gt;0,"GRADLE",IF(COUNTIF(BAIXADOS!C$3:C$200,A17)&gt;0,"OTHER","-")))</f>
        <v>GRADLE</v>
      </c>
      <c r="F17" s="14" t="str">
        <f>IF(COUNTIF(BAIXADOS!A$3:C$200,A17)&gt;0,"sim","NÃO")</f>
        <v>sim</v>
      </c>
    </row>
    <row r="18" spans="1:6">
      <c r="A18" s="4" t="s">
        <v>38</v>
      </c>
      <c r="B18" s="4" t="s">
        <v>39</v>
      </c>
      <c r="C18" s="4" t="s">
        <v>7</v>
      </c>
      <c r="D18" s="4"/>
      <c r="E18" s="13" t="str">
        <f>IF(COUNTIF(BAIXADOS!A$3:A$200,A18)&gt;0,"MAVEN",IF(COUNTIF(BAIXADOS!B$3:B$200,A18)&gt;0,"GRADLE",IF(COUNTIF(BAIXADOS!C$3:C$200,A18)&gt;0,"OTHER","-")))</f>
        <v>MAVEN</v>
      </c>
      <c r="F18" s="14" t="str">
        <f>IF(COUNTIF(BAIXADOS!A$3:C$200,A18)&gt;0,"sim","NÃO")</f>
        <v>sim</v>
      </c>
    </row>
    <row r="19" spans="1:6">
      <c r="A19" s="4" t="s">
        <v>40</v>
      </c>
      <c r="B19" s="4" t="s">
        <v>41</v>
      </c>
      <c r="C19" s="4" t="s">
        <v>7</v>
      </c>
      <c r="D19" s="4"/>
      <c r="E19" s="13" t="str">
        <f>IF(COUNTIF(BAIXADOS!A$3:A$200,A19)&gt;0,"MAVEN",IF(COUNTIF(BAIXADOS!B$3:B$200,A19)&gt;0,"GRADLE",IF(COUNTIF(BAIXADOS!C$3:C$200,A19)&gt;0,"OTHER","-")))</f>
        <v>GRADLE</v>
      </c>
      <c r="F19" s="14" t="str">
        <f>IF(COUNTIF(BAIXADOS!A$3:C$200,A19)&gt;0,"sim","NÃO")</f>
        <v>sim</v>
      </c>
    </row>
    <row r="20" spans="1:6">
      <c r="A20" s="4" t="s">
        <v>42</v>
      </c>
      <c r="B20" s="4" t="s">
        <v>43</v>
      </c>
      <c r="C20" s="4" t="s">
        <v>7</v>
      </c>
      <c r="D20" s="4"/>
      <c r="E20" s="13" t="str">
        <f>IF(COUNTIF(BAIXADOS!A$3:A$200,A20)&gt;0,"MAVEN",IF(COUNTIF(BAIXADOS!B$3:B$200,A20)&gt;0,"GRADLE",IF(COUNTIF(BAIXADOS!C$3:C$200,A20)&gt;0,"OTHER","-")))</f>
        <v>GRADLE</v>
      </c>
      <c r="F20" s="14" t="str">
        <f>IF(COUNTIF(BAIXADOS!A$3:C$200,A20)&gt;0,"sim","NÃO")</f>
        <v>sim</v>
      </c>
    </row>
    <row r="21" spans="1:6">
      <c r="A21" s="4" t="s">
        <v>44</v>
      </c>
      <c r="B21" s="4" t="s">
        <v>45</v>
      </c>
      <c r="C21" s="4" t="s">
        <v>7</v>
      </c>
      <c r="D21" s="4"/>
      <c r="E21" s="13" t="str">
        <f>IF(COUNTIF(BAIXADOS!A$3:A$200,A21)&gt;0,"MAVEN",IF(COUNTIF(BAIXADOS!B$3:B$200,A21)&gt;0,"GRADLE",IF(COUNTIF(BAIXADOS!C$3:C$200,A21)&gt;0,"OTHER","-")))</f>
        <v>MAVEN</v>
      </c>
      <c r="F21" s="14" t="str">
        <f>IF(COUNTIF(BAIXADOS!A$3:C$200,A21)&gt;0,"sim","NÃO")</f>
        <v>sim</v>
      </c>
    </row>
    <row r="22" spans="1:6">
      <c r="A22" s="4" t="s">
        <v>46</v>
      </c>
      <c r="B22" s="4" t="s">
        <v>47</v>
      </c>
      <c r="C22" s="4" t="s">
        <v>7</v>
      </c>
      <c r="D22" s="4"/>
      <c r="E22" s="13" t="str">
        <f>IF(COUNTIF(BAIXADOS!A$3:A$200,A22)&gt;0,"MAVEN",IF(COUNTIF(BAIXADOS!B$3:B$200,A22)&gt;0,"GRADLE",IF(COUNTIF(BAIXADOS!C$3:C$200,A22)&gt;0,"OTHER","-")))</f>
        <v>OTHER</v>
      </c>
      <c r="F22" s="14" t="str">
        <f>IF(COUNTIF(BAIXADOS!A$3:C$200,A22)&gt;0,"sim","NÃO")</f>
        <v>sim</v>
      </c>
    </row>
    <row r="23" spans="1:6">
      <c r="A23" s="4" t="s">
        <v>48</v>
      </c>
      <c r="B23" s="4" t="s">
        <v>49</v>
      </c>
      <c r="C23" s="4" t="s">
        <v>7</v>
      </c>
      <c r="D23" s="4"/>
      <c r="E23" s="13" t="str">
        <f>IF(COUNTIF(BAIXADOS!A$3:A$200,A23)&gt;0,"MAVEN",IF(COUNTIF(BAIXADOS!B$3:B$200,A23)&gt;0,"GRADLE",IF(COUNTIF(BAIXADOS!C$3:C$200,A23)&gt;0,"OTHER","-")))</f>
        <v>MAVEN</v>
      </c>
      <c r="F23" s="14" t="str">
        <f>IF(COUNTIF(BAIXADOS!A$3:C$200,A23)&gt;0,"sim","NÃO")</f>
        <v>sim</v>
      </c>
    </row>
    <row r="24" spans="1:6">
      <c r="A24" s="4" t="s">
        <v>50</v>
      </c>
      <c r="B24" s="4" t="s">
        <v>51</v>
      </c>
      <c r="C24" s="4" t="s">
        <v>7</v>
      </c>
      <c r="D24" s="4"/>
      <c r="E24" s="13" t="str">
        <f>IF(COUNTIF(BAIXADOS!A$3:A$200,A24)&gt;0,"MAVEN",IF(COUNTIF(BAIXADOS!B$3:B$200,A24)&gt;0,"GRADLE",IF(COUNTIF(BAIXADOS!C$3:C$200,A24)&gt;0,"OTHER","-")))</f>
        <v>OTHER</v>
      </c>
      <c r="F24" s="14" t="str">
        <f>IF(COUNTIF(BAIXADOS!A$3:C$200,A24)&gt;0,"sim","NÃO")</f>
        <v>sim</v>
      </c>
    </row>
    <row r="25" spans="1:6">
      <c r="A25" s="4" t="s">
        <v>52</v>
      </c>
      <c r="B25" s="4" t="s">
        <v>53</v>
      </c>
      <c r="C25" s="4" t="s">
        <v>7</v>
      </c>
      <c r="D25" s="4"/>
      <c r="E25" s="13" t="str">
        <f>IF(COUNTIF(BAIXADOS!A$3:A$200,A25)&gt;0,"MAVEN",IF(COUNTIF(BAIXADOS!B$3:B$200,A25)&gt;0,"GRADLE",IF(COUNTIF(BAIXADOS!C$3:C$200,A25)&gt;0,"OTHER","-")))</f>
        <v>MAVEN</v>
      </c>
      <c r="F25" s="14" t="str">
        <f>IF(COUNTIF(BAIXADOS!A$3:C$200,A25)&gt;0,"sim","NÃO")</f>
        <v>sim</v>
      </c>
    </row>
    <row r="26" hidden="1" spans="1:6">
      <c r="A26" s="10" t="s">
        <v>54</v>
      </c>
      <c r="B26" s="10" t="s">
        <v>55</v>
      </c>
      <c r="C26" s="10" t="s">
        <v>56</v>
      </c>
      <c r="D26" s="10"/>
      <c r="E26" s="15" t="str">
        <f>IF(COUNTIF(BAIXADOS!A$3:A$200,A26)&gt;0,"MAVEN",IF(COUNTIF(BAIXADOS!B$3:B$200,A26)&gt;0,"GRADLE",IF(COUNTIF(BAIXADOS!C$3:C$200,A26)&gt;0,"OTHER","-")))</f>
        <v>MAVEN</v>
      </c>
      <c r="F26" s="16" t="str">
        <f>IF(COUNTIF(BAIXADOS!A$3:C$200,A26)&gt;0,"sim","NÃO")</f>
        <v>sim</v>
      </c>
    </row>
    <row r="27" spans="1:6">
      <c r="A27" s="4" t="s">
        <v>57</v>
      </c>
      <c r="B27" s="4" t="s">
        <v>58</v>
      </c>
      <c r="C27" s="4" t="s">
        <v>7</v>
      </c>
      <c r="D27" s="4"/>
      <c r="E27" s="13" t="str">
        <f>IF(COUNTIF(BAIXADOS!A$3:A$200,A27)&gt;0,"MAVEN",IF(COUNTIF(BAIXADOS!B$3:B$200,A27)&gt;0,"GRADLE",IF(COUNTIF(BAIXADOS!C$3:C$200,A27)&gt;0,"OTHER","-")))</f>
        <v>MAVEN</v>
      </c>
      <c r="F27" s="14" t="str">
        <f>IF(COUNTIF(BAIXADOS!A$3:C$200,A27)&gt;0,"sim","NÃO")</f>
        <v>sim</v>
      </c>
    </row>
    <row r="28" spans="1:6">
      <c r="A28" s="4" t="s">
        <v>59</v>
      </c>
      <c r="B28" s="4" t="s">
        <v>60</v>
      </c>
      <c r="C28" s="4" t="s">
        <v>7</v>
      </c>
      <c r="D28" s="4"/>
      <c r="E28" s="13" t="str">
        <f>IF(COUNTIF(BAIXADOS!A$3:A$200,A28)&gt;0,"MAVEN",IF(COUNTIF(BAIXADOS!B$3:B$200,A28)&gt;0,"GRADLE",IF(COUNTIF(BAIXADOS!C$3:C$200,A28)&gt;0,"OTHER","-")))</f>
        <v>MAVEN</v>
      </c>
      <c r="F28" s="14" t="str">
        <f>IF(COUNTIF(BAIXADOS!A$3:C$200,A28)&gt;0,"sim","NÃO")</f>
        <v>sim</v>
      </c>
    </row>
    <row r="29" ht="36" spans="1:6">
      <c r="A29" s="4" t="s">
        <v>61</v>
      </c>
      <c r="B29" s="4" t="s">
        <v>62</v>
      </c>
      <c r="C29" s="4" t="s">
        <v>7</v>
      </c>
      <c r="D29" s="4"/>
      <c r="E29" s="13" t="str">
        <f>IF(COUNTIF(BAIXADOS!A$3:A$200,A29)&gt;0,"MAVEN",IF(COUNTIF(BAIXADOS!B$3:B$200,A29)&gt;0,"GRADLE",IF(COUNTIF(BAIXADOS!C$3:C$200,A29)&gt;0,"OTHER","-")))</f>
        <v>MAVEN</v>
      </c>
      <c r="F29" s="14" t="str">
        <f>IF(COUNTIF(BAIXADOS!A$3:C$200,A29)&gt;0,"sim","NÃO")</f>
        <v>sim</v>
      </c>
    </row>
    <row r="30" ht="24" spans="1:6">
      <c r="A30" s="4" t="s">
        <v>63</v>
      </c>
      <c r="B30" s="4" t="s">
        <v>64</v>
      </c>
      <c r="C30" s="4" t="s">
        <v>7</v>
      </c>
      <c r="D30" s="4"/>
      <c r="E30" s="13" t="str">
        <f>IF(COUNTIF(BAIXADOS!A$3:A$200,A30)&gt;0,"MAVEN",IF(COUNTIF(BAIXADOS!B$3:B$200,A30)&gt;0,"GRADLE",IF(COUNTIF(BAIXADOS!C$3:C$200,A30)&gt;0,"OTHER","-")))</f>
        <v>MAVEN</v>
      </c>
      <c r="F30" s="14" t="str">
        <f>IF(COUNTIF(BAIXADOS!A$3:C$200,A30)&gt;0,"sim","NÃO")</f>
        <v>sim</v>
      </c>
    </row>
    <row r="31" spans="1:6">
      <c r="A31" s="4" t="s">
        <v>65</v>
      </c>
      <c r="B31" s="4" t="s">
        <v>66</v>
      </c>
      <c r="C31" s="4" t="s">
        <v>7</v>
      </c>
      <c r="D31" s="4"/>
      <c r="E31" s="13" t="str">
        <f>IF(COUNTIF(BAIXADOS!A$3:A$200,A31)&gt;0,"MAVEN",IF(COUNTIF(BAIXADOS!B$3:B$200,A31)&gt;0,"GRADLE",IF(COUNTIF(BAIXADOS!C$3:C$200,A31)&gt;0,"OTHER","-")))</f>
        <v>MAVEN</v>
      </c>
      <c r="F31" s="14" t="str">
        <f>IF(COUNTIF(BAIXADOS!A$3:C$200,A31)&gt;0,"sim","NÃO")</f>
        <v>sim</v>
      </c>
    </row>
    <row r="32" spans="1:6">
      <c r="A32" s="4" t="s">
        <v>67</v>
      </c>
      <c r="B32" s="4" t="s">
        <v>68</v>
      </c>
      <c r="C32" s="4" t="s">
        <v>7</v>
      </c>
      <c r="D32" s="4"/>
      <c r="E32" s="13" t="str">
        <f>IF(COUNTIF(BAIXADOS!A$3:A$200,A32)&gt;0,"MAVEN",IF(COUNTIF(BAIXADOS!B$3:B$200,A32)&gt;0,"GRADLE",IF(COUNTIF(BAIXADOS!C$3:C$200,A32)&gt;0,"OTHER","-")))</f>
        <v>GRADLE</v>
      </c>
      <c r="F32" s="14" t="str">
        <f>IF(COUNTIF(BAIXADOS!A$3:C$200,A32)&gt;0,"sim","NÃO")</f>
        <v>sim</v>
      </c>
    </row>
    <row r="33" spans="1:6">
      <c r="A33" s="4" t="s">
        <v>69</v>
      </c>
      <c r="B33" s="4" t="s">
        <v>70</v>
      </c>
      <c r="C33" s="4" t="s">
        <v>7</v>
      </c>
      <c r="D33" s="4"/>
      <c r="E33" s="13" t="str">
        <f>IF(COUNTIF(BAIXADOS!A$3:A$200,A33)&gt;0,"MAVEN",IF(COUNTIF(BAIXADOS!B$3:B$200,A33)&gt;0,"GRADLE",IF(COUNTIF(BAIXADOS!C$3:C$200,A33)&gt;0,"OTHER","-")))</f>
        <v>MAVEN</v>
      </c>
      <c r="F33" s="14" t="str">
        <f>IF(COUNTIF(BAIXADOS!A$3:C$200,A33)&gt;0,"sim","NÃO")</f>
        <v>sim</v>
      </c>
    </row>
    <row r="34" spans="1:6">
      <c r="A34" s="4" t="s">
        <v>71</v>
      </c>
      <c r="B34" s="4" t="s">
        <v>72</v>
      </c>
      <c r="C34" s="4" t="s">
        <v>7</v>
      </c>
      <c r="D34" s="4"/>
      <c r="E34" s="13" t="str">
        <f>IF(COUNTIF(BAIXADOS!A$3:A$200,A34)&gt;0,"MAVEN",IF(COUNTIF(BAIXADOS!B$3:B$200,A34)&gt;0,"GRADLE",IF(COUNTIF(BAIXADOS!C$3:C$200,A34)&gt;0,"OTHER","-")))</f>
        <v>MAVEN</v>
      </c>
      <c r="F34" s="14" t="str">
        <f>IF(COUNTIF(BAIXADOS!A$3:C$200,A34)&gt;0,"sim","NÃO")</f>
        <v>sim</v>
      </c>
    </row>
    <row r="35" spans="1:6">
      <c r="A35" s="4" t="s">
        <v>73</v>
      </c>
      <c r="B35" s="4" t="s">
        <v>74</v>
      </c>
      <c r="C35" s="4" t="s">
        <v>7</v>
      </c>
      <c r="D35" s="4"/>
      <c r="E35" s="13" t="str">
        <f>IF(COUNTIF(BAIXADOS!A$3:A$200,A35)&gt;0,"MAVEN",IF(COUNTIF(BAIXADOS!B$3:B$200,A35)&gt;0,"GRADLE",IF(COUNTIF(BAIXADOS!C$3:C$200,A35)&gt;0,"OTHER","-")))</f>
        <v>MAVEN</v>
      </c>
      <c r="F35" s="14" t="str">
        <f>IF(COUNTIF(BAIXADOS!A$3:C$200,A35)&gt;0,"sim","NÃO")</f>
        <v>sim</v>
      </c>
    </row>
    <row r="36" spans="1:6">
      <c r="A36" s="4" t="s">
        <v>75</v>
      </c>
      <c r="B36" s="4" t="s">
        <v>76</v>
      </c>
      <c r="C36" s="4" t="s">
        <v>7</v>
      </c>
      <c r="D36" s="4"/>
      <c r="E36" s="13" t="str">
        <f>IF(COUNTIF(BAIXADOS!A$3:A$200,A36)&gt;0,"MAVEN",IF(COUNTIF(BAIXADOS!B$3:B$200,A36)&gt;0,"GRADLE",IF(COUNTIF(BAIXADOS!C$3:C$200,A36)&gt;0,"OTHER","-")))</f>
        <v>MAVEN</v>
      </c>
      <c r="F36" s="14" t="str">
        <f>IF(COUNTIF(BAIXADOS!A$3:C$200,A36)&gt;0,"sim","NÃO")</f>
        <v>sim</v>
      </c>
    </row>
    <row r="37" spans="1:6">
      <c r="A37" s="4" t="s">
        <v>77</v>
      </c>
      <c r="B37" s="4" t="s">
        <v>78</v>
      </c>
      <c r="C37" s="4" t="s">
        <v>7</v>
      </c>
      <c r="D37" s="4"/>
      <c r="E37" s="13" t="str">
        <f>IF(COUNTIF(BAIXADOS!A$3:A$200,A37)&gt;0,"MAVEN",IF(COUNTIF(BAIXADOS!B$3:B$200,A37)&gt;0,"GRADLE",IF(COUNTIF(BAIXADOS!C$3:C$200,A37)&gt;0,"OTHER","-")))</f>
        <v>MAVEN</v>
      </c>
      <c r="F37" s="14" t="str">
        <f>IF(COUNTIF(BAIXADOS!A$3:C$200,A37)&gt;0,"sim","NÃO")</f>
        <v>sim</v>
      </c>
    </row>
    <row r="38" spans="1:6">
      <c r="A38" s="4" t="s">
        <v>79</v>
      </c>
      <c r="B38" s="4" t="s">
        <v>80</v>
      </c>
      <c r="C38" s="4" t="s">
        <v>7</v>
      </c>
      <c r="D38" s="4"/>
      <c r="E38" s="13" t="str">
        <f>IF(COUNTIF(BAIXADOS!A$3:A$200,A38)&gt;0,"MAVEN",IF(COUNTIF(BAIXADOS!B$3:B$200,A38)&gt;0,"GRADLE",IF(COUNTIF(BAIXADOS!C$3:C$200,A38)&gt;0,"OTHER","-")))</f>
        <v>MAVEN</v>
      </c>
      <c r="F38" s="14" t="str">
        <f>IF(COUNTIF(BAIXADOS!A$3:C$200,A38)&gt;0,"sim","NÃO")</f>
        <v>sim</v>
      </c>
    </row>
    <row r="39" spans="1:6">
      <c r="A39" s="4" t="s">
        <v>81</v>
      </c>
      <c r="B39" s="4" t="s">
        <v>82</v>
      </c>
      <c r="C39" s="4" t="s">
        <v>7</v>
      </c>
      <c r="D39" s="4"/>
      <c r="E39" s="13" t="str">
        <f>IF(COUNTIF(BAIXADOS!A$3:A$200,A39)&gt;0,"MAVEN",IF(COUNTIF(BAIXADOS!B$3:B$200,A39)&gt;0,"GRADLE",IF(COUNTIF(BAIXADOS!C$3:C$200,A39)&gt;0,"OTHER","-")))</f>
        <v>MAVEN</v>
      </c>
      <c r="F39" s="14" t="str">
        <f>IF(COUNTIF(BAIXADOS!A$3:C$200,A39)&gt;0,"sim","NÃO")</f>
        <v>sim</v>
      </c>
    </row>
    <row r="40" ht="36" spans="1:6">
      <c r="A40" s="4" t="s">
        <v>83</v>
      </c>
      <c r="B40" s="4" t="s">
        <v>84</v>
      </c>
      <c r="C40" s="4" t="s">
        <v>7</v>
      </c>
      <c r="D40" s="4"/>
      <c r="E40" s="13" t="str">
        <f>IF(COUNTIF(BAIXADOS!A$3:A$200,A40)&gt;0,"MAVEN",IF(COUNTIF(BAIXADOS!B$3:B$200,A40)&gt;0,"GRADLE",IF(COUNTIF(BAIXADOS!C$3:C$200,A40)&gt;0,"OTHER","-")))</f>
        <v>MAVEN</v>
      </c>
      <c r="F40" s="14" t="str">
        <f>IF(COUNTIF(BAIXADOS!A$3:C$200,A40)&gt;0,"sim","NÃO")</f>
        <v>sim</v>
      </c>
    </row>
    <row r="41" spans="1:6">
      <c r="A41" s="4" t="s">
        <v>85</v>
      </c>
      <c r="B41" s="4" t="s">
        <v>86</v>
      </c>
      <c r="C41" s="4" t="s">
        <v>7</v>
      </c>
      <c r="D41" s="4"/>
      <c r="E41" s="13" t="str">
        <f>IF(COUNTIF(BAIXADOS!A$3:A$200,A41)&gt;0,"MAVEN",IF(COUNTIF(BAIXADOS!B$3:B$200,A41)&gt;0,"GRADLE",IF(COUNTIF(BAIXADOS!C$3:C$200,A41)&gt;0,"OTHER","-")))</f>
        <v>MAVEN</v>
      </c>
      <c r="F41" s="14" t="str">
        <f>IF(COUNTIF(BAIXADOS!A$3:C$200,A41)&gt;0,"sim","NÃO")</f>
        <v>sim</v>
      </c>
    </row>
    <row r="42" hidden="1" spans="1:6">
      <c r="A42" s="10" t="s">
        <v>87</v>
      </c>
      <c r="B42" s="10" t="s">
        <v>88</v>
      </c>
      <c r="C42" s="10"/>
      <c r="D42" s="10"/>
      <c r="E42" s="15" t="str">
        <f>IF(COUNTIF(BAIXADOS!A$3:A$200,A42)&gt;0,"MAVEN",IF(COUNTIF(BAIXADOS!B$3:B$200,A42)&gt;0,"GRADLE",IF(COUNTIF(BAIXADOS!C$3:C$200,A42)&gt;0,"OTHER","-")))</f>
        <v>-</v>
      </c>
      <c r="F42" s="16" t="str">
        <f>IF(COUNTIF(BAIXADOS!A$3:C$200,A42)&gt;0,"sim","NÃO")</f>
        <v>NÃO</v>
      </c>
    </row>
    <row r="43" ht="36" spans="1:6">
      <c r="A43" s="4" t="s">
        <v>89</v>
      </c>
      <c r="B43" s="4" t="s">
        <v>90</v>
      </c>
      <c r="C43" s="4" t="s">
        <v>7</v>
      </c>
      <c r="D43" s="4"/>
      <c r="E43" s="13" t="str">
        <f>IF(COUNTIF(BAIXADOS!A$3:A$200,A43)&gt;0,"MAVEN",IF(COUNTIF(BAIXADOS!B$3:B$200,A43)&gt;0,"GRADLE",IF(COUNTIF(BAIXADOS!C$3:C$200,A43)&gt;0,"OTHER","-")))</f>
        <v>GRADLE</v>
      </c>
      <c r="F43" s="14" t="str">
        <f>IF(COUNTIF(BAIXADOS!A$3:C$200,A43)&gt;0,"sim","NÃO")</f>
        <v>sim</v>
      </c>
    </row>
    <row r="44" spans="1:6">
      <c r="A44" s="4" t="s">
        <v>91</v>
      </c>
      <c r="B44" s="4" t="s">
        <v>92</v>
      </c>
      <c r="C44" s="4" t="s">
        <v>7</v>
      </c>
      <c r="D44" s="4"/>
      <c r="E44" s="13" t="str">
        <f>IF(COUNTIF(BAIXADOS!A$3:A$200,A44)&gt;0,"MAVEN",IF(COUNTIF(BAIXADOS!B$3:B$200,A44)&gt;0,"GRADLE",IF(COUNTIF(BAIXADOS!C$3:C$200,A44)&gt;0,"OTHER","-")))</f>
        <v>MAVEN</v>
      </c>
      <c r="F44" s="14" t="str">
        <f>IF(COUNTIF(BAIXADOS!A$3:C$200,A44)&gt;0,"sim","NÃO")</f>
        <v>sim</v>
      </c>
    </row>
    <row r="45" ht="24" spans="1:6">
      <c r="A45" s="4" t="s">
        <v>93</v>
      </c>
      <c r="B45" s="4" t="s">
        <v>94</v>
      </c>
      <c r="C45" s="4" t="s">
        <v>7</v>
      </c>
      <c r="D45" s="4"/>
      <c r="E45" s="13" t="str">
        <f>IF(COUNTIF(BAIXADOS!A$3:A$200,A45)&gt;0,"MAVEN",IF(COUNTIF(BAIXADOS!B$3:B$200,A45)&gt;0,"GRADLE",IF(COUNTIF(BAIXADOS!C$3:C$200,A45)&gt;0,"OTHER","-")))</f>
        <v>MAVEN</v>
      </c>
      <c r="F45" s="14" t="str">
        <f>IF(COUNTIF(BAIXADOS!A$3:C$200,A45)&gt;0,"sim","NÃO")</f>
        <v>sim</v>
      </c>
    </row>
    <row r="46" spans="1:6">
      <c r="A46" s="4" t="s">
        <v>95</v>
      </c>
      <c r="B46" s="4" t="s">
        <v>96</v>
      </c>
      <c r="C46" s="4" t="s">
        <v>7</v>
      </c>
      <c r="D46" s="4"/>
      <c r="E46" s="13" t="str">
        <f>IF(COUNTIF(BAIXADOS!A$3:A$200,A46)&gt;0,"MAVEN",IF(COUNTIF(BAIXADOS!B$3:B$200,A46)&gt;0,"GRADLE",IF(COUNTIF(BAIXADOS!C$3:C$200,A46)&gt;0,"OTHER","-")))</f>
        <v>MAVEN</v>
      </c>
      <c r="F46" s="14" t="str">
        <f>IF(COUNTIF(BAIXADOS!A$3:C$200,A46)&gt;0,"sim","NÃO")</f>
        <v>sim</v>
      </c>
    </row>
    <row r="47" ht="24" hidden="1" spans="1:6">
      <c r="A47" s="11" t="s">
        <v>97</v>
      </c>
      <c r="B47" s="11" t="s">
        <v>98</v>
      </c>
      <c r="C47" s="11" t="s">
        <v>7</v>
      </c>
      <c r="D47" s="11" t="s">
        <v>99</v>
      </c>
      <c r="E47" s="17" t="str">
        <f>IF(COUNTIF(BAIXADOS!A$3:A$200,A47)&gt;0,"MAVEN",IF(COUNTIF(BAIXADOS!B$3:B$200,A47)&gt;0,"GRADLE",IF(COUNTIF(BAIXADOS!C$3:C$200,A47)&gt;0,"OTHER","-")))</f>
        <v>OTHER</v>
      </c>
      <c r="F47" s="18" t="str">
        <f>IF(COUNTIF(BAIXADOS!A$3:C$200,A47)&gt;0,"sim","NÃO")</f>
        <v>sim</v>
      </c>
    </row>
    <row r="48" ht="24" hidden="1" spans="1:6">
      <c r="A48" s="12" t="s">
        <v>100</v>
      </c>
      <c r="B48" s="12" t="s">
        <v>101</v>
      </c>
      <c r="C48" s="12" t="s">
        <v>7</v>
      </c>
      <c r="D48" s="12" t="s">
        <v>99</v>
      </c>
      <c r="E48" s="19" t="str">
        <f>IF(COUNTIF(BAIXADOS!A$3:A$200,A48)&gt;0,"MAVEN",IF(COUNTIF(BAIXADOS!B$3:B$200,A48)&gt;0,"GRADLE",IF(COUNTIF(BAIXADOS!C$3:C$200,A48)&gt;0,"OTHER","-")))</f>
        <v>GRADLE</v>
      </c>
      <c r="F48" s="20" t="str">
        <f>IF(COUNTIF(BAIXADOS!A$3:C$200,A48)&gt;0,"sim","NÃO")</f>
        <v>sim</v>
      </c>
    </row>
    <row r="49" ht="24" spans="1:6">
      <c r="A49" s="4" t="s">
        <v>102</v>
      </c>
      <c r="B49" s="4" t="s">
        <v>103</v>
      </c>
      <c r="C49" s="4" t="s">
        <v>7</v>
      </c>
      <c r="D49" s="4"/>
      <c r="E49" s="13" t="str">
        <f>IF(COUNTIF(BAIXADOS!A$3:A$200,A49)&gt;0,"MAVEN",IF(COUNTIF(BAIXADOS!B$3:B$200,A49)&gt;0,"GRADLE",IF(COUNTIF(BAIXADOS!C$3:C$200,A49)&gt;0,"OTHER","-")))</f>
        <v>MAVEN</v>
      </c>
      <c r="F49" s="14" t="str">
        <f>IF(COUNTIF(BAIXADOS!A$3:C$200,A49)&gt;0,"sim","NÃO")</f>
        <v>sim</v>
      </c>
    </row>
    <row r="50" spans="1:6">
      <c r="A50" s="4" t="s">
        <v>104</v>
      </c>
      <c r="B50" s="4" t="s">
        <v>105</v>
      </c>
      <c r="C50" s="4" t="s">
        <v>7</v>
      </c>
      <c r="D50" s="4"/>
      <c r="E50" s="13" t="str">
        <f>IF(COUNTIF(BAIXADOS!A$3:A$200,A50)&gt;0,"MAVEN",IF(COUNTIF(BAIXADOS!B$3:B$200,A50)&gt;0,"GRADLE",IF(COUNTIF(BAIXADOS!C$3:C$200,A50)&gt;0,"OTHER","-")))</f>
        <v>MAVEN</v>
      </c>
      <c r="F50" s="14" t="str">
        <f>IF(COUNTIF(BAIXADOS!A$3:C$200,A50)&gt;0,"sim","NÃO")</f>
        <v>sim</v>
      </c>
    </row>
    <row r="51" ht="36" spans="1:6">
      <c r="A51" s="4" t="s">
        <v>106</v>
      </c>
      <c r="B51" s="4" t="s">
        <v>107</v>
      </c>
      <c r="C51" s="4" t="s">
        <v>7</v>
      </c>
      <c r="D51" s="4"/>
      <c r="E51" s="13" t="str">
        <f>IF(COUNTIF(BAIXADOS!A$3:A$200,A51)&gt;0,"MAVEN",IF(COUNTIF(BAIXADOS!B$3:B$200,A51)&gt;0,"GRADLE",IF(COUNTIF(BAIXADOS!C$3:C$200,A51)&gt;0,"OTHER","-")))</f>
        <v>MAVEN</v>
      </c>
      <c r="F51" s="14" t="str">
        <f>IF(COUNTIF(BAIXADOS!A$3:C$200,A51)&gt;0,"sim","NÃO")</f>
        <v>sim</v>
      </c>
    </row>
    <row r="52" ht="36" spans="1:6">
      <c r="A52" s="4" t="s">
        <v>108</v>
      </c>
      <c r="B52" s="4" t="s">
        <v>109</v>
      </c>
      <c r="C52" s="4" t="s">
        <v>7</v>
      </c>
      <c r="D52" s="4"/>
      <c r="E52" s="13" t="str">
        <f>IF(COUNTIF(BAIXADOS!A$3:A$200,A52)&gt;0,"MAVEN",IF(COUNTIF(BAIXADOS!B$3:B$200,A52)&gt;0,"GRADLE",IF(COUNTIF(BAIXADOS!C$3:C$200,A52)&gt;0,"OTHER","-")))</f>
        <v>MAVEN</v>
      </c>
      <c r="F52" s="14" t="str">
        <f>IF(COUNTIF(BAIXADOS!A$3:C$200,A52)&gt;0,"sim","NÃO")</f>
        <v>sim</v>
      </c>
    </row>
    <row r="53" spans="1:6">
      <c r="A53" s="4" t="s">
        <v>110</v>
      </c>
      <c r="B53" s="4" t="s">
        <v>111</v>
      </c>
      <c r="C53" s="4" t="s">
        <v>7</v>
      </c>
      <c r="D53" s="4"/>
      <c r="E53" s="13" t="str">
        <f>IF(COUNTIF(BAIXADOS!A$3:A$200,A53)&gt;0,"MAVEN",IF(COUNTIF(BAIXADOS!B$3:B$200,A53)&gt;0,"GRADLE",IF(COUNTIF(BAIXADOS!C$3:C$200,A53)&gt;0,"OTHER","-")))</f>
        <v>MAVEN</v>
      </c>
      <c r="F53" s="14" t="str">
        <f>IF(COUNTIF(BAIXADOS!A$3:C$200,A53)&gt;0,"sim","NÃO")</f>
        <v>sim</v>
      </c>
    </row>
    <row r="54" hidden="1" spans="1:6">
      <c r="A54" s="10" t="s">
        <v>112</v>
      </c>
      <c r="B54" s="10" t="s">
        <v>113</v>
      </c>
      <c r="C54" s="10"/>
      <c r="D54" s="10"/>
      <c r="E54" s="15" t="str">
        <f>IF(COUNTIF(BAIXADOS!A$3:A$200,A54)&gt;0,"MAVEN",IF(COUNTIF(BAIXADOS!B$3:B$200,A54)&gt;0,"GRADLE",IF(COUNTIF(BAIXADOS!C$3:C$200,A54)&gt;0,"OTHER","-")))</f>
        <v>-</v>
      </c>
      <c r="F54" s="16" t="str">
        <f>IF(COUNTIF(BAIXADOS!A$3:C$200,A54)&gt;0,"sim","NÃO")</f>
        <v>NÃO</v>
      </c>
    </row>
    <row r="55" spans="1:6">
      <c r="A55" s="4" t="s">
        <v>114</v>
      </c>
      <c r="B55" s="4" t="s">
        <v>115</v>
      </c>
      <c r="C55" s="4" t="s">
        <v>7</v>
      </c>
      <c r="D55" s="4"/>
      <c r="E55" s="13" t="str">
        <f>IF(COUNTIF(BAIXADOS!A$3:A$200,A55)&gt;0,"MAVEN",IF(COUNTIF(BAIXADOS!B$3:B$200,A55)&gt;0,"GRADLE",IF(COUNTIF(BAIXADOS!C$3:C$200,A55)&gt;0,"OTHER","-")))</f>
        <v>GRADLE</v>
      </c>
      <c r="F55" s="14" t="str">
        <f>IF(COUNTIF(BAIXADOS!A$3:C$200,A55)&gt;0,"sim","NÃO")</f>
        <v>sim</v>
      </c>
    </row>
    <row r="56" spans="1:6">
      <c r="A56" s="4" t="s">
        <v>116</v>
      </c>
      <c r="B56" s="4" t="s">
        <v>117</v>
      </c>
      <c r="C56" s="4" t="s">
        <v>7</v>
      </c>
      <c r="D56" s="4"/>
      <c r="E56" s="13" t="str">
        <f>IF(COUNTIF(BAIXADOS!A$3:A$200,A56)&gt;0,"MAVEN",IF(COUNTIF(BAIXADOS!B$3:B$200,A56)&gt;0,"GRADLE",IF(COUNTIF(BAIXADOS!C$3:C$200,A56)&gt;0,"OTHER","-")))</f>
        <v>GRADLE</v>
      </c>
      <c r="F56" s="14" t="str">
        <f>IF(COUNTIF(BAIXADOS!A$3:C$200,A56)&gt;0,"sim","NÃO")</f>
        <v>sim</v>
      </c>
    </row>
    <row r="57" ht="36" spans="1:6">
      <c r="A57" s="4" t="s">
        <v>118</v>
      </c>
      <c r="B57" s="4" t="s">
        <v>119</v>
      </c>
      <c r="C57" s="4" t="s">
        <v>7</v>
      </c>
      <c r="D57" s="4"/>
      <c r="E57" s="13" t="str">
        <f>IF(COUNTIF(BAIXADOS!A$3:A$200,A57)&gt;0,"MAVEN",IF(COUNTIF(BAIXADOS!B$3:B$200,A57)&gt;0,"GRADLE",IF(COUNTIF(BAIXADOS!C$3:C$200,A57)&gt;0,"OTHER","-")))</f>
        <v>GRADLE</v>
      </c>
      <c r="F57" s="14" t="str">
        <f>IF(COUNTIF(BAIXADOS!A$3:C$200,A57)&gt;0,"sim","NÃO")</f>
        <v>sim</v>
      </c>
    </row>
    <row r="58" spans="1:6">
      <c r="A58" s="4" t="s">
        <v>120</v>
      </c>
      <c r="B58" s="4" t="s">
        <v>121</v>
      </c>
      <c r="C58" s="4" t="s">
        <v>7</v>
      </c>
      <c r="D58" s="4"/>
      <c r="E58" s="13" t="str">
        <f>IF(COUNTIF(BAIXADOS!A$3:A$200,A58)&gt;0,"MAVEN",IF(COUNTIF(BAIXADOS!B$3:B$200,A58)&gt;0,"GRADLE",IF(COUNTIF(BAIXADOS!C$3:C$200,A58)&gt;0,"OTHER","-")))</f>
        <v>MAVEN</v>
      </c>
      <c r="F58" s="14" t="str">
        <f>IF(COUNTIF(BAIXADOS!A$3:C$200,A58)&gt;0,"sim","NÃO")</f>
        <v>sim</v>
      </c>
    </row>
    <row r="59" spans="1:6">
      <c r="A59" s="4" t="s">
        <v>122</v>
      </c>
      <c r="B59" s="4" t="s">
        <v>123</v>
      </c>
      <c r="C59" s="4" t="s">
        <v>7</v>
      </c>
      <c r="D59" s="4"/>
      <c r="E59" s="13" t="str">
        <f>IF(COUNTIF(BAIXADOS!A$3:A$200,A59)&gt;0,"MAVEN",IF(COUNTIF(BAIXADOS!B$3:B$200,A59)&gt;0,"GRADLE",IF(COUNTIF(BAIXADOS!C$3:C$200,A59)&gt;0,"OTHER","-")))</f>
        <v>MAVEN</v>
      </c>
      <c r="F59" s="14" t="str">
        <f>IF(COUNTIF(BAIXADOS!A$3:C$200,A59)&gt;0,"sim","NÃO")</f>
        <v>sim</v>
      </c>
    </row>
    <row r="60" ht="24" hidden="1" spans="1:6">
      <c r="A60" s="10" t="s">
        <v>124</v>
      </c>
      <c r="B60" s="10" t="s">
        <v>125</v>
      </c>
      <c r="C60" s="10" t="s">
        <v>126</v>
      </c>
      <c r="D60" s="10"/>
      <c r="E60" s="15" t="str">
        <f>IF(COUNTIF(BAIXADOS!A$3:A$200,A60)&gt;0,"MAVEN",IF(COUNTIF(BAIXADOS!B$3:B$200,A60)&gt;0,"GRADLE",IF(COUNTIF(BAIXADOS!C$3:C$200,A60)&gt;0,"OTHER","-")))</f>
        <v>MAVEN</v>
      </c>
      <c r="F60" s="16" t="str">
        <f>IF(COUNTIF(BAIXADOS!A$3:C$200,A60)&gt;0,"sim","NÃO")</f>
        <v>sim</v>
      </c>
    </row>
    <row r="61" spans="1:6">
      <c r="A61" s="4" t="s">
        <v>127</v>
      </c>
      <c r="B61" s="4" t="s">
        <v>128</v>
      </c>
      <c r="C61" s="4" t="s">
        <v>7</v>
      </c>
      <c r="D61" s="4"/>
      <c r="E61" s="13" t="str">
        <f>IF(COUNTIF(BAIXADOS!A$3:A$200,A61)&gt;0,"MAVEN",IF(COUNTIF(BAIXADOS!B$3:B$200,A61)&gt;0,"GRADLE",IF(COUNTIF(BAIXADOS!C$3:C$200,A61)&gt;0,"OTHER","-")))</f>
        <v>MAVEN</v>
      </c>
      <c r="F61" s="14" t="str">
        <f>IF(COUNTIF(BAIXADOS!A$3:C$200,A61)&gt;0,"sim","NÃO")</f>
        <v>sim</v>
      </c>
    </row>
    <row r="62" spans="1:6">
      <c r="A62" s="9" t="s">
        <v>129</v>
      </c>
      <c r="B62" s="9" t="s">
        <v>130</v>
      </c>
      <c r="C62" s="9" t="s">
        <v>7</v>
      </c>
      <c r="D62" s="9"/>
      <c r="E62" s="13" t="str">
        <f>IF(COUNTIF(BAIXADOS!A$3:A$200,A62)&gt;0,"MAVEN",IF(COUNTIF(BAIXADOS!B$3:B$200,A62)&gt;0,"GRADLE",IF(COUNTIF(BAIXADOS!C$3:C$200,A62)&gt;0,"OTHER","-")))</f>
        <v>GRADLE</v>
      </c>
      <c r="F62" s="14" t="str">
        <f>IF(COUNTIF(BAIXADOS!A$3:C$200,A62)&gt;0,"sim","NÃO")</f>
        <v>sim</v>
      </c>
    </row>
    <row r="63" hidden="1" spans="1:6">
      <c r="A63" s="10" t="s">
        <v>131</v>
      </c>
      <c r="B63" s="10" t="s">
        <v>132</v>
      </c>
      <c r="C63" s="10" t="s">
        <v>133</v>
      </c>
      <c r="D63" s="10"/>
      <c r="E63" s="15" t="str">
        <f>IF(COUNTIF(BAIXADOS!A$3:A$200,A63)&gt;0,"MAVEN",IF(COUNTIF(BAIXADOS!B$3:B$200,A63)&gt;0,"GRADLE",IF(COUNTIF(BAIXADOS!C$3:C$200,A63)&gt;0,"OTHER","-")))</f>
        <v>OTHER</v>
      </c>
      <c r="F63" s="16" t="str">
        <f>IF(COUNTIF(BAIXADOS!A$3:C$200,A63)&gt;0,"sim","NÃO")</f>
        <v>sim</v>
      </c>
    </row>
    <row r="64" spans="1:6">
      <c r="A64" s="4" t="s">
        <v>134</v>
      </c>
      <c r="B64" s="4" t="s">
        <v>135</v>
      </c>
      <c r="C64" s="4" t="s">
        <v>7</v>
      </c>
      <c r="D64" s="4"/>
      <c r="E64" s="13" t="str">
        <f>IF(COUNTIF(BAIXADOS!A$3:A$200,A64)&gt;0,"MAVEN",IF(COUNTIF(BAIXADOS!B$3:B$200,A64)&gt;0,"GRADLE",IF(COUNTIF(BAIXADOS!C$3:C$200,A64)&gt;0,"OTHER","-")))</f>
        <v>MAVEN</v>
      </c>
      <c r="F64" s="14" t="str">
        <f>IF(COUNTIF(BAIXADOS!A$3:C$200,A64)&gt;0,"sim","NÃO")</f>
        <v>sim</v>
      </c>
    </row>
    <row r="65" hidden="1" spans="1:6">
      <c r="A65" s="10" t="s">
        <v>136</v>
      </c>
      <c r="B65" s="10" t="s">
        <v>137</v>
      </c>
      <c r="C65" s="10" t="s">
        <v>7</v>
      </c>
      <c r="D65" s="10" t="s">
        <v>99</v>
      </c>
      <c r="E65" s="15" t="str">
        <f>IF(COUNTIF(BAIXADOS!A$3:A$200,A65)&gt;0,"MAVEN",IF(COUNTIF(BAIXADOS!B$3:B$200,A65)&gt;0,"GRADLE",IF(COUNTIF(BAIXADOS!C$3:C$200,A65)&gt;0,"OTHER","-")))</f>
        <v>MAVEN</v>
      </c>
      <c r="F65" s="16" t="str">
        <f>IF(COUNTIF(BAIXADOS!A$3:C$200,A65)&gt;0,"sim","NÃO")</f>
        <v>sim</v>
      </c>
    </row>
    <row r="66" ht="24" spans="1:6">
      <c r="A66" s="4" t="s">
        <v>138</v>
      </c>
      <c r="B66" s="4" t="s">
        <v>139</v>
      </c>
      <c r="C66" s="4" t="s">
        <v>7</v>
      </c>
      <c r="D66" s="4"/>
      <c r="E66" s="13" t="str">
        <f>IF(COUNTIF(BAIXADOS!A$3:A$200,A66)&gt;0,"MAVEN",IF(COUNTIF(BAIXADOS!B$3:B$200,A66)&gt;0,"GRADLE",IF(COUNTIF(BAIXADOS!C$3:C$200,A66)&gt;0,"OTHER","-")))</f>
        <v>GRADLE</v>
      </c>
      <c r="F66" s="14" t="str">
        <f>IF(COUNTIF(BAIXADOS!A$3:C$200,A66)&gt;0,"sim","NÃO")</f>
        <v>sim</v>
      </c>
    </row>
    <row r="67" spans="1:6">
      <c r="A67" s="4" t="s">
        <v>140</v>
      </c>
      <c r="B67" s="4" t="s">
        <v>141</v>
      </c>
      <c r="C67" s="4" t="s">
        <v>7</v>
      </c>
      <c r="D67" s="4"/>
      <c r="E67" s="13" t="str">
        <f>IF(COUNTIF(BAIXADOS!A$3:A$200,A67)&gt;0,"MAVEN",IF(COUNTIF(BAIXADOS!B$3:B$200,A67)&gt;0,"GRADLE",IF(COUNTIF(BAIXADOS!C$3:C$200,A67)&gt;0,"OTHER","-")))</f>
        <v>GRADLE</v>
      </c>
      <c r="F67" s="14" t="str">
        <f>IF(COUNTIF(BAIXADOS!A$3:C$200,A67)&gt;0,"sim","NÃO")</f>
        <v>sim</v>
      </c>
    </row>
    <row r="68" spans="1:6">
      <c r="A68" s="4" t="s">
        <v>142</v>
      </c>
      <c r="B68" s="4" t="s">
        <v>143</v>
      </c>
      <c r="C68" s="4" t="s">
        <v>7</v>
      </c>
      <c r="D68" s="4"/>
      <c r="E68" s="13" t="str">
        <f>IF(COUNTIF(BAIXADOS!A$3:A$200,A68)&gt;0,"MAVEN",IF(COUNTIF(BAIXADOS!B$3:B$200,A68)&gt;0,"GRADLE",IF(COUNTIF(BAIXADOS!C$3:C$200,A68)&gt;0,"OTHER","-")))</f>
        <v>MAVEN</v>
      </c>
      <c r="F68" s="14" t="str">
        <f>IF(COUNTIF(BAIXADOS!A$3:C$200,A68)&gt;0,"sim","NÃO")</f>
        <v>sim</v>
      </c>
    </row>
    <row r="69" ht="24" spans="1:6">
      <c r="A69" s="4" t="s">
        <v>144</v>
      </c>
      <c r="B69" s="4" t="s">
        <v>145</v>
      </c>
      <c r="C69" s="4" t="s">
        <v>7</v>
      </c>
      <c r="D69" s="4"/>
      <c r="E69" s="13" t="str">
        <f>IF(COUNTIF(BAIXADOS!A$3:A$200,A69)&gt;0,"MAVEN",IF(COUNTIF(BAIXADOS!B$3:B$200,A69)&gt;0,"GRADLE",IF(COUNTIF(BAIXADOS!C$3:C$200,A69)&gt;0,"OTHER","-")))</f>
        <v>MAVEN</v>
      </c>
      <c r="F69" s="14" t="str">
        <f>IF(COUNTIF(BAIXADOS!A$3:C$200,A69)&gt;0,"sim","NÃO")</f>
        <v>sim</v>
      </c>
    </row>
    <row r="70" spans="1:6">
      <c r="A70" s="4" t="s">
        <v>146</v>
      </c>
      <c r="B70" s="4" t="s">
        <v>147</v>
      </c>
      <c r="C70" s="4" t="s">
        <v>7</v>
      </c>
      <c r="D70" s="4"/>
      <c r="E70" s="13" t="str">
        <f>IF(COUNTIF(BAIXADOS!A$3:A$200,A70)&gt;0,"MAVEN",IF(COUNTIF(BAIXADOS!B$3:B$200,A70)&gt;0,"GRADLE",IF(COUNTIF(BAIXADOS!C$3:C$200,A70)&gt;0,"OTHER","-")))</f>
        <v>MAVEN</v>
      </c>
      <c r="F70" s="14" t="str">
        <f>IF(COUNTIF(BAIXADOS!A$3:C$200,A70)&gt;0,"sim","NÃO")</f>
        <v>sim</v>
      </c>
    </row>
    <row r="71" spans="1:6">
      <c r="A71" s="4" t="s">
        <v>148</v>
      </c>
      <c r="B71" s="4" t="s">
        <v>149</v>
      </c>
      <c r="C71" s="4" t="s">
        <v>7</v>
      </c>
      <c r="D71" s="4"/>
      <c r="E71" s="13" t="str">
        <f>IF(COUNTIF(BAIXADOS!A$3:A$200,A71)&gt;0,"MAVEN",IF(COUNTIF(BAIXADOS!B$3:B$200,A71)&gt;0,"GRADLE",IF(COUNTIF(BAIXADOS!C$3:C$200,A71)&gt;0,"OTHER","-")))</f>
        <v>MAVEN</v>
      </c>
      <c r="F71" s="14" t="str">
        <f>IF(COUNTIF(BAIXADOS!A$3:C$200,A71)&gt;0,"sim","NÃO")</f>
        <v>sim</v>
      </c>
    </row>
    <row r="72" hidden="1" spans="1:6">
      <c r="A72" s="11" t="s">
        <v>150</v>
      </c>
      <c r="B72" s="11" t="s">
        <v>151</v>
      </c>
      <c r="C72" s="11" t="s">
        <v>152</v>
      </c>
      <c r="D72" s="11"/>
      <c r="E72" s="17" t="str">
        <f>IF(COUNTIF(BAIXADOS!A$3:A$200,A72)&gt;0,"MAVEN",IF(COUNTIF(BAIXADOS!B$3:B$200,A72)&gt;0,"GRADLE",IF(COUNTIF(BAIXADOS!C$3:C$200,A72)&gt;0,"OTHER","-")))</f>
        <v>MAVEN</v>
      </c>
      <c r="F72" s="18" t="str">
        <f>IF(COUNTIF(BAIXADOS!A$3:C$200,A72)&gt;0,"sim","NÃO")</f>
        <v>sim</v>
      </c>
    </row>
    <row r="73" hidden="1" spans="1:6">
      <c r="A73" s="12" t="s">
        <v>153</v>
      </c>
      <c r="B73" s="12"/>
      <c r="C73" s="12" t="s">
        <v>154</v>
      </c>
      <c r="D73" s="12" t="s">
        <v>99</v>
      </c>
      <c r="E73" s="19" t="str">
        <f>IF(COUNTIF(BAIXADOS!A$3:A$200,A73)&gt;0,"MAVEN",IF(COUNTIF(BAIXADOS!B$3:B$200,A73)&gt;0,"GRADLE",IF(COUNTIF(BAIXADOS!C$3:C$200,A73)&gt;0,"OTHER","-")))</f>
        <v>MAVEN</v>
      </c>
      <c r="F73" s="20" t="str">
        <f>IF(COUNTIF(BAIXADOS!A$3:C$200,A73)&gt;0,"sim","NÃO")</f>
        <v>sim</v>
      </c>
    </row>
    <row r="74" ht="24" spans="1:6">
      <c r="A74" s="9" t="s">
        <v>155</v>
      </c>
      <c r="B74" s="9" t="s">
        <v>156</v>
      </c>
      <c r="C74" s="9" t="s">
        <v>7</v>
      </c>
      <c r="D74" s="9"/>
      <c r="E74" s="13" t="str">
        <f>IF(COUNTIF(BAIXADOS!A$3:A$200,A74)&gt;0,"MAVEN",IF(COUNTIF(BAIXADOS!B$3:B$200,A74)&gt;0,"GRADLE",IF(COUNTIF(BAIXADOS!C$3:C$200,A74)&gt;0,"OTHER","-")))</f>
        <v>GRADLE</v>
      </c>
      <c r="F74" s="14" t="str">
        <f>IF(COUNTIF(BAIXADOS!A$3:C$200,A74)&gt;0,"sim","NÃO")</f>
        <v>sim</v>
      </c>
    </row>
    <row r="75" hidden="1" spans="1:6">
      <c r="A75" s="10" t="s">
        <v>157</v>
      </c>
      <c r="B75" s="10" t="s">
        <v>158</v>
      </c>
      <c r="C75" s="10" t="s">
        <v>152</v>
      </c>
      <c r="D75" s="10"/>
      <c r="E75" s="15" t="str">
        <f>IF(COUNTIF(BAIXADOS!A$3:A$200,A75)&gt;0,"MAVEN",IF(COUNTIF(BAIXADOS!B$3:B$200,A75)&gt;0,"GRADLE",IF(COUNTIF(BAIXADOS!C$3:C$200,A75)&gt;0,"OTHER","-")))</f>
        <v>-</v>
      </c>
      <c r="F75" s="16" t="str">
        <f>IF(COUNTIF(BAIXADOS!A$3:C$200,A75)&gt;0,"sim","NÃO")</f>
        <v>NÃO</v>
      </c>
    </row>
    <row r="76" spans="1:6">
      <c r="A76" s="4" t="s">
        <v>159</v>
      </c>
      <c r="B76" s="4"/>
      <c r="C76" s="4" t="s">
        <v>7</v>
      </c>
      <c r="D76" s="4"/>
      <c r="E76" s="13" t="str">
        <f>IF(COUNTIF(BAIXADOS!A$3:A$200,A76)&gt;0,"MAVEN",IF(COUNTIF(BAIXADOS!B$3:B$200,A76)&gt;0,"GRADLE",IF(COUNTIF(BAIXADOS!C$3:C$200,A76)&gt;0,"OTHER","-")))</f>
        <v>GRADLE</v>
      </c>
      <c r="F76" s="14" t="str">
        <f>IF(COUNTIF(BAIXADOS!A$3:C$200,A76)&gt;0,"sim","NÃO")</f>
        <v>sim</v>
      </c>
    </row>
    <row r="77" spans="1:6">
      <c r="A77" s="4" t="s">
        <v>160</v>
      </c>
      <c r="B77" s="4" t="s">
        <v>161</v>
      </c>
      <c r="C77" s="4" t="s">
        <v>7</v>
      </c>
      <c r="D77" s="4"/>
      <c r="E77" s="13" t="str">
        <f>IF(COUNTIF(BAIXADOS!A$3:A$200,A77)&gt;0,"MAVEN",IF(COUNTIF(BAIXADOS!B$3:B$200,A77)&gt;0,"GRADLE",IF(COUNTIF(BAIXADOS!C$3:C$200,A77)&gt;0,"OTHER","-")))</f>
        <v>OTHER</v>
      </c>
      <c r="F77" s="14" t="str">
        <f>IF(COUNTIF(BAIXADOS!A$3:C$200,A77)&gt;0,"sim","NÃO")</f>
        <v>sim</v>
      </c>
    </row>
    <row r="78" spans="1:6">
      <c r="A78" s="4" t="s">
        <v>162</v>
      </c>
      <c r="B78" s="4"/>
      <c r="C78" s="4" t="s">
        <v>7</v>
      </c>
      <c r="D78" s="4"/>
      <c r="E78" s="13" t="str">
        <f>IF(COUNTIF(BAIXADOS!A$3:A$200,A78)&gt;0,"MAVEN",IF(COUNTIF(BAIXADOS!B$3:B$200,A78)&gt;0,"GRADLE",IF(COUNTIF(BAIXADOS!C$3:C$200,A78)&gt;0,"OTHER","-")))</f>
        <v>OTHER</v>
      </c>
      <c r="F78" s="14" t="str">
        <f>IF(COUNTIF(BAIXADOS!A$3:C$200,A78)&gt;0,"sim","NÃO")</f>
        <v>sim</v>
      </c>
    </row>
    <row r="79" spans="1:6">
      <c r="A79" s="4" t="s">
        <v>163</v>
      </c>
      <c r="B79" s="4" t="s">
        <v>164</v>
      </c>
      <c r="C79" s="4" t="s">
        <v>7</v>
      </c>
      <c r="D79" s="4"/>
      <c r="E79" s="13" t="str">
        <f>IF(COUNTIF(BAIXADOS!A$3:A$200,A79)&gt;0,"MAVEN",IF(COUNTIF(BAIXADOS!B$3:B$200,A79)&gt;0,"GRADLE",IF(COUNTIF(BAIXADOS!C$3:C$200,A79)&gt;0,"OTHER","-")))</f>
        <v>MAVEN</v>
      </c>
      <c r="F79" s="14" t="str">
        <f>IF(COUNTIF(BAIXADOS!A$3:C$200,A79)&gt;0,"sim","NÃO")</f>
        <v>sim</v>
      </c>
    </row>
    <row r="80" spans="1:6">
      <c r="A80" s="4" t="s">
        <v>165</v>
      </c>
      <c r="B80" s="4"/>
      <c r="C80" s="4" t="s">
        <v>7</v>
      </c>
      <c r="D80" s="4"/>
      <c r="E80" s="13" t="str">
        <f>IF(COUNTIF(BAIXADOS!A$3:A$200,A80)&gt;0,"MAVEN",IF(COUNTIF(BAIXADOS!B$3:B$200,A80)&gt;0,"GRADLE",IF(COUNTIF(BAIXADOS!C$3:C$200,A80)&gt;0,"OTHER","-")))</f>
        <v>GRADLE</v>
      </c>
      <c r="F80" s="14" t="str">
        <f>IF(COUNTIF(BAIXADOS!A$3:C$200,A80)&gt;0,"sim","NÃO")</f>
        <v>sim</v>
      </c>
    </row>
    <row r="81" spans="1:6">
      <c r="A81" s="4" t="s">
        <v>166</v>
      </c>
      <c r="B81" s="4"/>
      <c r="C81" s="4" t="s">
        <v>7</v>
      </c>
      <c r="D81" s="4"/>
      <c r="E81" s="13" t="str">
        <f>IF(COUNTIF(BAIXADOS!A$3:A$200,A81)&gt;0,"MAVEN",IF(COUNTIF(BAIXADOS!B$3:B$200,A81)&gt;0,"GRADLE",IF(COUNTIF(BAIXADOS!C$3:C$200,A81)&gt;0,"OTHER","-")))</f>
        <v>GRADLE</v>
      </c>
      <c r="F81" s="14" t="str">
        <f>IF(COUNTIF(BAIXADOS!A$3:C$200,A81)&gt;0,"sim","NÃO")</f>
        <v>sim</v>
      </c>
    </row>
    <row r="82" hidden="1" spans="1:6">
      <c r="A82" s="11" t="s">
        <v>167</v>
      </c>
      <c r="B82" s="11" t="s">
        <v>168</v>
      </c>
      <c r="C82" s="11" t="s">
        <v>7</v>
      </c>
      <c r="D82" s="11" t="s">
        <v>99</v>
      </c>
      <c r="E82" s="17" t="str">
        <f>IF(COUNTIF(BAIXADOS!A$3:A$200,A82)&gt;0,"MAVEN",IF(COUNTIF(BAIXADOS!B$3:B$200,A82)&gt;0,"GRADLE",IF(COUNTIF(BAIXADOS!C$3:C$200,A82)&gt;0,"OTHER","-")))</f>
        <v>-</v>
      </c>
      <c r="F82" s="18" t="str">
        <f>IF(COUNTIF(BAIXADOS!A$3:C$200,A82)&gt;0,"sim","NÃO")</f>
        <v>NÃO</v>
      </c>
    </row>
    <row r="83" ht="24" hidden="1" spans="1:6">
      <c r="A83" s="12" t="s">
        <v>169</v>
      </c>
      <c r="B83" s="12" t="s">
        <v>170</v>
      </c>
      <c r="C83" s="12" t="s">
        <v>171</v>
      </c>
      <c r="D83" s="12"/>
      <c r="E83" s="19" t="str">
        <f>IF(COUNTIF(BAIXADOS!A$3:A$200,A83)&gt;0,"MAVEN",IF(COUNTIF(BAIXADOS!B$3:B$200,A83)&gt;0,"GRADLE",IF(COUNTIF(BAIXADOS!C$3:C$200,A83)&gt;0,"OTHER","-")))</f>
        <v>-</v>
      </c>
      <c r="F83" s="20" t="str">
        <f>IF(COUNTIF(BAIXADOS!A$3:C$200,A83)&gt;0,"sim","NÃO")</f>
        <v>NÃO</v>
      </c>
    </row>
    <row r="84" spans="1:6">
      <c r="A84" s="4" t="s">
        <v>172</v>
      </c>
      <c r="B84" s="4"/>
      <c r="C84" s="4" t="s">
        <v>7</v>
      </c>
      <c r="D84" s="4"/>
      <c r="E84" s="13" t="str">
        <f>IF(COUNTIF(BAIXADOS!A$3:A$200,A84)&gt;0,"MAVEN",IF(COUNTIF(BAIXADOS!B$3:B$200,A84)&gt;0,"GRADLE",IF(COUNTIF(BAIXADOS!C$3:C$200,A84)&gt;0,"OTHER","-")))</f>
        <v>GRADLE</v>
      </c>
      <c r="F84" s="14" t="str">
        <f>IF(COUNTIF(BAIXADOS!A$3:C$200,A84)&gt;0,"sim","NÃO")</f>
        <v>sim</v>
      </c>
    </row>
    <row r="85" hidden="1" spans="1:6">
      <c r="A85" s="10" t="s">
        <v>173</v>
      </c>
      <c r="B85" s="10"/>
      <c r="C85" s="10" t="s">
        <v>154</v>
      </c>
      <c r="D85" s="10" t="s">
        <v>99</v>
      </c>
      <c r="E85" s="15" t="str">
        <f>IF(COUNTIF(BAIXADOS!A$3:A$200,A85)&gt;0,"MAVEN",IF(COUNTIF(BAIXADOS!B$3:B$200,A85)&gt;0,"GRADLE",IF(COUNTIF(BAIXADOS!C$3:C$200,A85)&gt;0,"OTHER","-")))</f>
        <v>-</v>
      </c>
      <c r="F85" s="16" t="str">
        <f>IF(COUNTIF(BAIXADOS!A$3:C$200,A85)&gt;0,"sim","NÃO")</f>
        <v>NÃO</v>
      </c>
    </row>
    <row r="86" spans="1:6">
      <c r="A86" s="4" t="s">
        <v>174</v>
      </c>
      <c r="B86" s="4" t="s">
        <v>175</v>
      </c>
      <c r="C86" s="4" t="s">
        <v>7</v>
      </c>
      <c r="D86" s="4"/>
      <c r="E86" s="13" t="str">
        <f>IF(COUNTIF(BAIXADOS!A$3:A$200,A86)&gt;0,"MAVEN",IF(COUNTIF(BAIXADOS!B$3:B$200,A86)&gt;0,"GRADLE",IF(COUNTIF(BAIXADOS!C$3:C$200,A86)&gt;0,"OTHER","-")))</f>
        <v>GRADLE</v>
      </c>
      <c r="F86" s="14" t="str">
        <f>IF(COUNTIF(BAIXADOS!A$3:C$200,A86)&gt;0,"sim","NÃO")</f>
        <v>sim</v>
      </c>
    </row>
    <row r="87" spans="1:6">
      <c r="A87" s="4" t="s">
        <v>176</v>
      </c>
      <c r="B87" s="4" t="s">
        <v>177</v>
      </c>
      <c r="C87" s="4" t="s">
        <v>7</v>
      </c>
      <c r="D87" s="4"/>
      <c r="E87" s="13" t="str">
        <f>IF(COUNTIF(BAIXADOS!A$3:A$200,A87)&gt;0,"MAVEN",IF(COUNTIF(BAIXADOS!B$3:B$200,A87)&gt;0,"GRADLE",IF(COUNTIF(BAIXADOS!C$3:C$200,A87)&gt;0,"OTHER","-")))</f>
        <v>GRADLE</v>
      </c>
      <c r="F87" s="14" t="str">
        <f>IF(COUNTIF(BAIXADOS!A$3:C$200,A87)&gt;0,"sim","NÃO")</f>
        <v>sim</v>
      </c>
    </row>
    <row r="88" spans="1:6">
      <c r="A88" s="4" t="s">
        <v>178</v>
      </c>
      <c r="B88" s="4" t="s">
        <v>179</v>
      </c>
      <c r="C88" s="4" t="s">
        <v>7</v>
      </c>
      <c r="D88" s="4"/>
      <c r="E88" s="13" t="str">
        <f>IF(COUNTIF(BAIXADOS!A$3:A$200,A88)&gt;0,"MAVEN",IF(COUNTIF(BAIXADOS!B$3:B$200,A88)&gt;0,"GRADLE",IF(COUNTIF(BAIXADOS!C$3:C$200,A88)&gt;0,"OTHER","-")))</f>
        <v>GRADLE</v>
      </c>
      <c r="F88" s="14" t="str">
        <f>IF(COUNTIF(BAIXADOS!A$3:C$200,A88)&gt;0,"sim","NÃO")</f>
        <v>sim</v>
      </c>
    </row>
    <row r="89" ht="24" spans="1:6">
      <c r="A89" s="4" t="s">
        <v>180</v>
      </c>
      <c r="B89" s="4" t="s">
        <v>181</v>
      </c>
      <c r="C89" s="4" t="s">
        <v>7</v>
      </c>
      <c r="D89" s="4"/>
      <c r="E89" s="13" t="str">
        <f>IF(COUNTIF(BAIXADOS!A$3:A$200,A89)&gt;0,"MAVEN",IF(COUNTIF(BAIXADOS!B$3:B$200,A89)&gt;0,"GRADLE",IF(COUNTIF(BAIXADOS!C$3:C$200,A89)&gt;0,"OTHER","-")))</f>
        <v>GRADLE</v>
      </c>
      <c r="F89" s="14" t="str">
        <f>IF(COUNTIF(BAIXADOS!A$3:C$200,A89)&gt;0,"sim","NÃO")</f>
        <v>sim</v>
      </c>
    </row>
    <row r="90" spans="1:6">
      <c r="A90" s="4" t="s">
        <v>182</v>
      </c>
      <c r="B90" s="4" t="s">
        <v>183</v>
      </c>
      <c r="C90" s="4" t="s">
        <v>7</v>
      </c>
      <c r="D90" s="4"/>
      <c r="E90" s="13" t="str">
        <f>IF(COUNTIF(BAIXADOS!A$3:A$200,A90)&gt;0,"MAVEN",IF(COUNTIF(BAIXADOS!B$3:B$200,A90)&gt;0,"GRADLE",IF(COUNTIF(BAIXADOS!C$3:C$200,A90)&gt;0,"OTHER","-")))</f>
        <v>GRADLE</v>
      </c>
      <c r="F90" s="14" t="str">
        <f>IF(COUNTIF(BAIXADOS!A$3:C$200,A90)&gt;0,"sim","NÃO")</f>
        <v>sim</v>
      </c>
    </row>
    <row r="91" spans="1:6">
      <c r="A91" s="4" t="s">
        <v>184</v>
      </c>
      <c r="B91" s="4" t="s">
        <v>185</v>
      </c>
      <c r="C91" s="4" t="s">
        <v>7</v>
      </c>
      <c r="D91" s="4"/>
      <c r="E91" s="13" t="str">
        <f>IF(COUNTIF(BAIXADOS!A$3:A$200,A91)&gt;0,"MAVEN",IF(COUNTIF(BAIXADOS!B$3:B$200,A91)&gt;0,"GRADLE",IF(COUNTIF(BAIXADOS!C$3:C$200,A91)&gt;0,"OTHER","-")))</f>
        <v>GRADLE</v>
      </c>
      <c r="F91" s="14" t="str">
        <f>IF(COUNTIF(BAIXADOS!A$3:C$200,A91)&gt;0,"sim","NÃO")</f>
        <v>sim</v>
      </c>
    </row>
    <row r="92" spans="1:6">
      <c r="A92" s="4" t="s">
        <v>186</v>
      </c>
      <c r="B92" s="4" t="s">
        <v>187</v>
      </c>
      <c r="C92" s="4" t="s">
        <v>7</v>
      </c>
      <c r="D92" s="4"/>
      <c r="E92" s="13" t="str">
        <f>IF(COUNTIF(BAIXADOS!A$3:A$200,A92)&gt;0,"MAVEN",IF(COUNTIF(BAIXADOS!B$3:B$200,A92)&gt;0,"GRADLE",IF(COUNTIF(BAIXADOS!C$3:C$200,A92)&gt;0,"OTHER","-")))</f>
        <v>MAVEN</v>
      </c>
      <c r="F92" s="14" t="str">
        <f>IF(COUNTIF(BAIXADOS!A$3:C$200,A92)&gt;0,"sim","NÃO")</f>
        <v>sim</v>
      </c>
    </row>
    <row r="93" spans="1:6">
      <c r="A93" s="4" t="s">
        <v>188</v>
      </c>
      <c r="B93" s="4"/>
      <c r="C93" s="4" t="s">
        <v>7</v>
      </c>
      <c r="D93" s="4"/>
      <c r="E93" s="13" t="str">
        <f>IF(COUNTIF(BAIXADOS!A$3:A$200,A93)&gt;0,"MAVEN",IF(COUNTIF(BAIXADOS!B$3:B$200,A93)&gt;0,"GRADLE",IF(COUNTIF(BAIXADOS!C$3:C$200,A93)&gt;0,"OTHER","-")))</f>
        <v>OTHER</v>
      </c>
      <c r="F93" s="14" t="str">
        <f>IF(COUNTIF(BAIXADOS!A$3:C$200,A93)&gt;0,"sim","NÃO")</f>
        <v>sim</v>
      </c>
    </row>
    <row r="94" hidden="1" spans="1:6">
      <c r="A94" s="11" t="s">
        <v>189</v>
      </c>
      <c r="B94" s="11"/>
      <c r="C94" s="11"/>
      <c r="D94" s="11"/>
      <c r="E94" s="17" t="str">
        <f>IF(COUNTIF(BAIXADOS!A$3:A$200,A94)&gt;0,"MAVEN",IF(COUNTIF(BAIXADOS!B$3:B$200,A94)&gt;0,"GRADLE",IF(COUNTIF(BAIXADOS!C$3:C$200,A94)&gt;0,"OTHER","-")))</f>
        <v>-</v>
      </c>
      <c r="F94" s="18" t="str">
        <f>IF(COUNTIF(BAIXADOS!A$3:C$200,A94)&gt;0,"sim","NÃO")</f>
        <v>NÃO</v>
      </c>
    </row>
    <row r="95" hidden="1" spans="1:6">
      <c r="A95" s="12" t="s">
        <v>190</v>
      </c>
      <c r="B95" s="12" t="s">
        <v>191</v>
      </c>
      <c r="C95" s="12" t="s">
        <v>192</v>
      </c>
      <c r="D95" s="12"/>
      <c r="E95" s="19" t="str">
        <f>IF(COUNTIF(BAIXADOS!A$3:A$200,A95)&gt;0,"MAVEN",IF(COUNTIF(BAIXADOS!B$3:B$200,A95)&gt;0,"GRADLE",IF(COUNTIF(BAIXADOS!C$3:C$200,A95)&gt;0,"OTHER","-")))</f>
        <v>GRADLE</v>
      </c>
      <c r="F95" s="20" t="str">
        <f>IF(COUNTIF(BAIXADOS!A$3:C$200,A95)&gt;0,"sim","NÃO")</f>
        <v>sim</v>
      </c>
    </row>
    <row r="96" spans="1:6">
      <c r="A96" s="4" t="s">
        <v>193</v>
      </c>
      <c r="B96" s="4" t="s">
        <v>194</v>
      </c>
      <c r="C96" s="4" t="s">
        <v>7</v>
      </c>
      <c r="D96" s="4"/>
      <c r="E96" s="13" t="str">
        <f>IF(COUNTIF(BAIXADOS!A$3:A$200,A96)&gt;0,"MAVEN",IF(COUNTIF(BAIXADOS!B$3:B$200,A96)&gt;0,"GRADLE",IF(COUNTIF(BAIXADOS!C$3:C$200,A96)&gt;0,"OTHER","-")))</f>
        <v>MAVEN</v>
      </c>
      <c r="F96" s="14" t="str">
        <f>IF(COUNTIF(BAIXADOS!A$3:C$200,A96)&gt;0,"sim","NÃO")</f>
        <v>sim</v>
      </c>
    </row>
    <row r="97" hidden="1" spans="1:6">
      <c r="A97" s="10" t="s">
        <v>195</v>
      </c>
      <c r="B97" s="10"/>
      <c r="C97" s="10" t="s">
        <v>152</v>
      </c>
      <c r="D97" s="10"/>
      <c r="E97" s="15" t="str">
        <f>IF(COUNTIF(BAIXADOS!A$3:A$200,A97)&gt;0,"MAVEN",IF(COUNTIF(BAIXADOS!B$3:B$200,A97)&gt;0,"GRADLE",IF(COUNTIF(BAIXADOS!C$3:C$200,A97)&gt;0,"OTHER","-")))</f>
        <v>-</v>
      </c>
      <c r="F97" s="16" t="str">
        <f>IF(COUNTIF(BAIXADOS!A$3:C$200,A97)&gt;0,"sim","NÃO")</f>
        <v>NÃO</v>
      </c>
    </row>
    <row r="98" spans="1:6">
      <c r="A98" s="4" t="s">
        <v>196</v>
      </c>
      <c r="B98" s="4"/>
      <c r="C98" s="4" t="s">
        <v>7</v>
      </c>
      <c r="D98" s="4"/>
      <c r="E98" s="13" t="str">
        <f>IF(COUNTIF(BAIXADOS!A$3:A$200,A98)&gt;0,"MAVEN",IF(COUNTIF(BAIXADOS!B$3:B$200,A98)&gt;0,"GRADLE",IF(COUNTIF(BAIXADOS!C$3:C$200,A98)&gt;0,"OTHER","-")))</f>
        <v>MAVEN</v>
      </c>
      <c r="F98" s="14" t="str">
        <f>IF(COUNTIF(BAIXADOS!A$3:C$200,A98)&gt;0,"sim","NÃO")</f>
        <v>sim</v>
      </c>
    </row>
    <row r="99" hidden="1" spans="1:6">
      <c r="A99" s="10" t="s">
        <v>197</v>
      </c>
      <c r="B99" s="10" t="s">
        <v>198</v>
      </c>
      <c r="C99" s="10" t="s">
        <v>199</v>
      </c>
      <c r="D99" s="10"/>
      <c r="E99" s="15" t="str">
        <f>IF(COUNTIF(BAIXADOS!A$3:A$200,A99)&gt;0,"MAVEN",IF(COUNTIF(BAIXADOS!B$3:B$200,A99)&gt;0,"GRADLE",IF(COUNTIF(BAIXADOS!C$3:C$200,A99)&gt;0,"OTHER","-")))</f>
        <v>GRADLE</v>
      </c>
      <c r="F99" s="16" t="str">
        <f>IF(COUNTIF(BAIXADOS!A$3:C$200,A99)&gt;0,"sim","NÃO")</f>
        <v>sim</v>
      </c>
    </row>
    <row r="100" spans="1:6">
      <c r="A100" s="4" t="s">
        <v>200</v>
      </c>
      <c r="B100" s="4" t="s">
        <v>201</v>
      </c>
      <c r="C100" s="4" t="s">
        <v>7</v>
      </c>
      <c r="D100" s="4"/>
      <c r="E100" s="13" t="str">
        <f>IF(COUNTIF(BAIXADOS!A$3:A$200,A100)&gt;0,"MAVEN",IF(COUNTIF(BAIXADOS!B$3:B$200,A100)&gt;0,"GRADLE",IF(COUNTIF(BAIXADOS!C$3:C$200,A100)&gt;0,"OTHER","-")))</f>
        <v>GRADLE</v>
      </c>
      <c r="F100" s="14" t="str">
        <f>IF(COUNTIF(BAIXADOS!A$3:C$200,A100)&gt;0,"sim","NÃO")</f>
        <v>sim</v>
      </c>
    </row>
    <row r="101" spans="1:6">
      <c r="A101" s="4" t="s">
        <v>202</v>
      </c>
      <c r="B101" s="4" t="s">
        <v>203</v>
      </c>
      <c r="C101" s="4" t="s">
        <v>7</v>
      </c>
      <c r="D101" s="4"/>
      <c r="E101" s="13" t="str">
        <f>IF(COUNTIF(BAIXADOS!A$3:A$200,A101)&gt;0,"MAVEN",IF(COUNTIF(BAIXADOS!B$3:B$200,A101)&gt;0,"GRADLE",IF(COUNTIF(BAIXADOS!C$3:C$200,A101)&gt;0,"OTHER","-")))</f>
        <v>GRADLE</v>
      </c>
      <c r="F101" s="14" t="str">
        <f>IF(COUNTIF(BAIXADOS!A$3:C$200,A101)&gt;0,"sim","NÃO")</f>
        <v>sim</v>
      </c>
    </row>
    <row r="102" spans="1:6">
      <c r="A102" s="4" t="s">
        <v>204</v>
      </c>
      <c r="B102" s="4"/>
      <c r="C102" s="4" t="s">
        <v>7</v>
      </c>
      <c r="D102" s="4"/>
      <c r="E102" s="13" t="str">
        <f>IF(COUNTIF(BAIXADOS!A$3:A$200,A102)&gt;0,"MAVEN",IF(COUNTIF(BAIXADOS!B$3:B$200,A102)&gt;0,"GRADLE",IF(COUNTIF(BAIXADOS!C$3:C$200,A102)&gt;0,"OTHER","-")))</f>
        <v>MAVEN</v>
      </c>
      <c r="F102" s="14" t="str">
        <f>IF(COUNTIF(BAIXADOS!A$3:C$200,A102)&gt;0,"sim","NÃO")</f>
        <v>sim</v>
      </c>
    </row>
    <row r="103" hidden="1" spans="1:6">
      <c r="A103" s="10" t="s">
        <v>205</v>
      </c>
      <c r="B103" s="10" t="s">
        <v>206</v>
      </c>
      <c r="C103" s="10" t="s">
        <v>56</v>
      </c>
      <c r="D103" s="10" t="s">
        <v>99</v>
      </c>
      <c r="E103" s="15" t="str">
        <f>IF(COUNTIF(BAIXADOS!A$3:A$200,A103)&gt;0,"MAVEN",IF(COUNTIF(BAIXADOS!B$3:B$200,A103)&gt;0,"GRADLE",IF(COUNTIF(BAIXADOS!C$3:C$200,A103)&gt;0,"OTHER","-")))</f>
        <v>-</v>
      </c>
      <c r="F103" s="16" t="str">
        <f>IF(COUNTIF(BAIXADOS!A$3:C$200,A103)&gt;0,"sim","NÃO")</f>
        <v>NÃO</v>
      </c>
    </row>
    <row r="104" ht="36" spans="1:6">
      <c r="A104" s="4" t="s">
        <v>207</v>
      </c>
      <c r="B104" s="4" t="s">
        <v>208</v>
      </c>
      <c r="C104" s="4" t="s">
        <v>7</v>
      </c>
      <c r="D104" s="4"/>
      <c r="E104" s="13" t="str">
        <f>IF(COUNTIF(BAIXADOS!A$3:A$200,A104)&gt;0,"MAVEN",IF(COUNTIF(BAIXADOS!B$3:B$200,A104)&gt;0,"GRADLE",IF(COUNTIF(BAIXADOS!C$3:C$200,A104)&gt;0,"OTHER","-")))</f>
        <v>MAVEN</v>
      </c>
      <c r="F104" s="14" t="str">
        <f>IF(COUNTIF(BAIXADOS!A$3:C$200,A104)&gt;0,"sim","NÃO")</f>
        <v>sim</v>
      </c>
    </row>
    <row r="105" spans="1:6">
      <c r="A105" s="4" t="s">
        <v>209</v>
      </c>
      <c r="B105" s="4"/>
      <c r="C105" s="4" t="s">
        <v>7</v>
      </c>
      <c r="D105" s="4"/>
      <c r="E105" s="13" t="str">
        <f>IF(COUNTIF(BAIXADOS!A$3:A$200,A105)&gt;0,"MAVEN",IF(COUNTIF(BAIXADOS!B$3:B$200,A105)&gt;0,"GRADLE",IF(COUNTIF(BAIXADOS!C$3:C$200,A105)&gt;0,"OTHER","-")))</f>
        <v>MAVEN</v>
      </c>
      <c r="F105" s="14" t="str">
        <f>IF(COUNTIF(BAIXADOS!A$3:C$200,A105)&gt;0,"sim","NÃO")</f>
        <v>sim</v>
      </c>
    </row>
    <row r="106" hidden="1" spans="1:6">
      <c r="A106" s="11" t="s">
        <v>210</v>
      </c>
      <c r="B106" s="11" t="s">
        <v>211</v>
      </c>
      <c r="C106" s="11" t="s">
        <v>126</v>
      </c>
      <c r="D106" s="11"/>
      <c r="E106" s="17" t="str">
        <f>IF(COUNTIF(BAIXADOS!A$3:A$200,A106)&gt;0,"MAVEN",IF(COUNTIF(BAIXADOS!B$3:B$200,A106)&gt;0,"GRADLE",IF(COUNTIF(BAIXADOS!C$3:C$200,A106)&gt;0,"OTHER","-")))</f>
        <v>-</v>
      </c>
      <c r="F106" s="18" t="str">
        <f>IF(COUNTIF(BAIXADOS!A$3:C$200,A106)&gt;0,"sim","NÃO")</f>
        <v>NÃO</v>
      </c>
    </row>
    <row r="107" ht="24" hidden="1" spans="1:6">
      <c r="A107" s="4" t="s">
        <v>212</v>
      </c>
      <c r="B107" s="4" t="s">
        <v>213</v>
      </c>
      <c r="C107" s="4" t="s">
        <v>199</v>
      </c>
      <c r="D107" s="4"/>
      <c r="E107" s="21" t="str">
        <f>IF(COUNTIF(BAIXADOS!A$3:A$200,A107)&gt;0,"MAVEN",IF(COUNTIF(BAIXADOS!B$3:B$200,A107)&gt;0,"GRADLE",IF(COUNTIF(BAIXADOS!C$3:C$200,A107)&gt;0,"OTHER","-")))</f>
        <v>-</v>
      </c>
      <c r="F107" s="14" t="str">
        <f>IF(COUNTIF(BAIXADOS!A$3:C$200,A107)&gt;0,"sim","NÃO")</f>
        <v>NÃO</v>
      </c>
    </row>
    <row r="108" hidden="1" spans="1:6">
      <c r="A108" s="12" t="s">
        <v>214</v>
      </c>
      <c r="B108" s="12"/>
      <c r="C108" s="12" t="s">
        <v>215</v>
      </c>
      <c r="D108" s="12"/>
      <c r="E108" s="19" t="str">
        <f>IF(COUNTIF(BAIXADOS!A$3:A$200,A108)&gt;0,"MAVEN",IF(COUNTIF(BAIXADOS!B$3:B$200,A108)&gt;0,"GRADLE",IF(COUNTIF(BAIXADOS!C$3:C$200,A108)&gt;0,"OTHER","-")))</f>
        <v>-</v>
      </c>
      <c r="F108" s="20" t="str">
        <f>IF(COUNTIF(BAIXADOS!A$3:C$200,A108)&gt;0,"sim","NÃO")</f>
        <v>NÃO</v>
      </c>
    </row>
    <row r="109" ht="24" spans="1:6">
      <c r="A109" s="4" t="s">
        <v>216</v>
      </c>
      <c r="B109" s="4" t="s">
        <v>217</v>
      </c>
      <c r="C109" s="4" t="s">
        <v>7</v>
      </c>
      <c r="D109" s="4"/>
      <c r="E109" s="13" t="str">
        <f>IF(COUNTIF(BAIXADOS!A$3:A$200,A109)&gt;0,"MAVEN",IF(COUNTIF(BAIXADOS!B$3:B$200,A109)&gt;0,"GRADLE",IF(COUNTIF(BAIXADOS!C$3:C$200,A109)&gt;0,"OTHER","-")))</f>
        <v>MAVEN</v>
      </c>
      <c r="F109" s="14" t="str">
        <f>IF(COUNTIF(BAIXADOS!A$3:C$200,A109)&gt;0,"sim","NÃO")</f>
        <v>sim</v>
      </c>
    </row>
    <row r="110" spans="1:6">
      <c r="A110" s="9" t="s">
        <v>218</v>
      </c>
      <c r="B110" s="9" t="s">
        <v>219</v>
      </c>
      <c r="C110" s="9" t="s">
        <v>7</v>
      </c>
      <c r="D110" s="9"/>
      <c r="E110" s="13" t="str">
        <f>IF(COUNTIF(BAIXADOS!A$3:A$200,A110)&gt;0,"MAVEN",IF(COUNTIF(BAIXADOS!B$3:B$200,A110)&gt;0,"GRADLE",IF(COUNTIF(BAIXADOS!C$3:C$200,A110)&gt;0,"OTHER","-")))</f>
        <v>GRADLE</v>
      </c>
      <c r="F110" s="14" t="str">
        <f>IF(COUNTIF(BAIXADOS!A$3:C$200,A110)&gt;0,"sim","NÃO")</f>
        <v>sim</v>
      </c>
    </row>
    <row r="111" hidden="1" spans="1:6">
      <c r="A111" s="10" t="s">
        <v>220</v>
      </c>
      <c r="B111" s="10" t="s">
        <v>221</v>
      </c>
      <c r="C111" s="10" t="s">
        <v>133</v>
      </c>
      <c r="D111" s="10"/>
      <c r="E111" s="15" t="str">
        <f>IF(COUNTIF(BAIXADOS!A$3:A$200,A111)&gt;0,"MAVEN",IF(COUNTIF(BAIXADOS!B$3:B$200,A111)&gt;0,"GRADLE",IF(COUNTIF(BAIXADOS!C$3:C$200,A111)&gt;0,"OTHER","-")))</f>
        <v>-</v>
      </c>
      <c r="F111" s="16" t="str">
        <f>IF(COUNTIF(BAIXADOS!A$3:C$200,A111)&gt;0,"sim","NÃO")</f>
        <v>NÃO</v>
      </c>
    </row>
    <row r="112" spans="1:6">
      <c r="A112" s="4" t="s">
        <v>222</v>
      </c>
      <c r="B112" s="4" t="s">
        <v>223</v>
      </c>
      <c r="C112" s="4" t="s">
        <v>7</v>
      </c>
      <c r="D112" s="4"/>
      <c r="E112" s="13" t="str">
        <f>IF(COUNTIF(BAIXADOS!A$3:A$200,A112)&gt;0,"MAVEN",IF(COUNTIF(BAIXADOS!B$3:B$200,A112)&gt;0,"GRADLE",IF(COUNTIF(BAIXADOS!C$3:C$200,A112)&gt;0,"OTHER","-")))</f>
        <v>GRADLE</v>
      </c>
      <c r="F112" s="14" t="str">
        <f>IF(COUNTIF(BAIXADOS!A$3:C$200,A112)&gt;0,"sim","NÃO")</f>
        <v>sim</v>
      </c>
    </row>
    <row r="113" hidden="1" spans="1:6">
      <c r="A113" s="10" t="s">
        <v>224</v>
      </c>
      <c r="B113" s="10" t="s">
        <v>225</v>
      </c>
      <c r="C113" s="10" t="s">
        <v>215</v>
      </c>
      <c r="D113" s="10"/>
      <c r="E113" s="15" t="str">
        <f>IF(COUNTIF(BAIXADOS!A$3:A$200,A113)&gt;0,"MAVEN",IF(COUNTIF(BAIXADOS!B$3:B$200,A113)&gt;0,"GRADLE",IF(COUNTIF(BAIXADOS!C$3:C$200,A113)&gt;0,"OTHER","-")))</f>
        <v>-</v>
      </c>
      <c r="F113" s="16" t="str">
        <f>IF(COUNTIF(BAIXADOS!A$3:C$200,A113)&gt;0,"sim","NÃO")</f>
        <v>NÃO</v>
      </c>
    </row>
    <row r="114" spans="1:6">
      <c r="A114" s="4" t="s">
        <v>226</v>
      </c>
      <c r="B114" s="4"/>
      <c r="C114" s="4" t="s">
        <v>7</v>
      </c>
      <c r="D114" s="4"/>
      <c r="E114" s="13" t="str">
        <f>IF(COUNTIF(BAIXADOS!A$3:A$200,A114)&gt;0,"MAVEN",IF(COUNTIF(BAIXADOS!B$3:B$200,A114)&gt;0,"GRADLE",IF(COUNTIF(BAIXADOS!C$3:C$200,A114)&gt;0,"OTHER","-")))</f>
        <v>GRADLE</v>
      </c>
      <c r="F114" s="14" t="str">
        <f>IF(COUNTIF(BAIXADOS!A$3:C$200,A114)&gt;0,"sim","NÃO")</f>
        <v>sim</v>
      </c>
    </row>
    <row r="115" spans="1:6">
      <c r="A115" s="4" t="s">
        <v>227</v>
      </c>
      <c r="B115" s="4"/>
      <c r="C115" s="4" t="s">
        <v>7</v>
      </c>
      <c r="D115" s="4"/>
      <c r="E115" s="13" t="str">
        <f>IF(COUNTIF(BAIXADOS!A$3:A$200,A115)&gt;0,"MAVEN",IF(COUNTIF(BAIXADOS!B$3:B$200,A115)&gt;0,"GRADLE",IF(COUNTIF(BAIXADOS!C$3:C$200,A115)&gt;0,"OTHER","-")))</f>
        <v>GRADLE</v>
      </c>
      <c r="F115" s="14" t="str">
        <f>IF(COUNTIF(BAIXADOS!A$3:C$200,A115)&gt;0,"sim","NÃO")</f>
        <v>sim</v>
      </c>
    </row>
    <row r="116" hidden="1" spans="1:6">
      <c r="A116" s="10" t="s">
        <v>228</v>
      </c>
      <c r="B116" s="10"/>
      <c r="C116" s="10" t="s">
        <v>7</v>
      </c>
      <c r="D116" s="10" t="s">
        <v>99</v>
      </c>
      <c r="E116" s="15" t="str">
        <f>IF(COUNTIF(BAIXADOS!A$3:A$200,A116)&gt;0,"MAVEN",IF(COUNTIF(BAIXADOS!B$3:B$200,A116)&gt;0,"GRADLE",IF(COUNTIF(BAIXADOS!C$3:C$200,A116)&gt;0,"OTHER","-")))</f>
        <v>-</v>
      </c>
      <c r="F116" s="16" t="str">
        <f>IF(COUNTIF(BAIXADOS!A$3:C$200,A116)&gt;0,"sim","NÃO")</f>
        <v>NÃO</v>
      </c>
    </row>
    <row r="117" spans="1:6">
      <c r="A117" s="9" t="s">
        <v>229</v>
      </c>
      <c r="B117" s="9" t="s">
        <v>230</v>
      </c>
      <c r="C117" s="9" t="s">
        <v>7</v>
      </c>
      <c r="D117" s="9"/>
      <c r="E117" s="13" t="str">
        <f>IF(COUNTIF(BAIXADOS!A$3:A$200,A117)&gt;0,"MAVEN",IF(COUNTIF(BAIXADOS!B$3:B$200,A117)&gt;0,"GRADLE",IF(COUNTIF(BAIXADOS!C$3:C$200,A117)&gt;0,"OTHER","-")))</f>
        <v>MAVEN</v>
      </c>
      <c r="F117" s="14" t="str">
        <f>IF(COUNTIF(BAIXADOS!A$3:C$200,A117)&gt;0,"sim","NÃO")</f>
        <v>sim</v>
      </c>
    </row>
    <row r="118" spans="1:6">
      <c r="A118" s="4" t="s">
        <v>231</v>
      </c>
      <c r="B118" s="4"/>
      <c r="C118" s="4" t="s">
        <v>7</v>
      </c>
      <c r="D118" s="4"/>
      <c r="E118" s="13" t="str">
        <f>IF(COUNTIF(BAIXADOS!A$3:A$200,A118)&gt;0,"MAVEN",IF(COUNTIF(BAIXADOS!B$3:B$200,A118)&gt;0,"GRADLE",IF(COUNTIF(BAIXADOS!C$3:C$200,A118)&gt;0,"OTHER","-")))</f>
        <v>GRADLE</v>
      </c>
      <c r="F118" s="14" t="str">
        <f>IF(COUNTIF(BAIXADOS!A$3:C$200,A118)&gt;0,"sim","NÃO")</f>
        <v>sim</v>
      </c>
    </row>
    <row r="119" spans="1:6">
      <c r="A119" s="4" t="s">
        <v>232</v>
      </c>
      <c r="B119" s="4"/>
      <c r="C119" s="4" t="s">
        <v>7</v>
      </c>
      <c r="D119" s="4"/>
      <c r="E119" s="13" t="str">
        <f>IF(COUNTIF(BAIXADOS!A$3:A$200,A119)&gt;0,"MAVEN",IF(COUNTIF(BAIXADOS!B$3:B$200,A119)&gt;0,"GRADLE",IF(COUNTIF(BAIXADOS!C$3:C$200,A119)&gt;0,"OTHER","-")))</f>
        <v>MAVEN</v>
      </c>
      <c r="F119" s="14" t="str">
        <f>IF(COUNTIF(BAIXADOS!A$3:C$200,A119)&gt;0,"sim","NÃO")</f>
        <v>sim</v>
      </c>
    </row>
    <row r="120" spans="1:6">
      <c r="A120" s="4" t="s">
        <v>233</v>
      </c>
      <c r="B120" s="4"/>
      <c r="C120" s="4" t="s">
        <v>7</v>
      </c>
      <c r="D120" s="4"/>
      <c r="E120" s="13" t="str">
        <f>IF(COUNTIF(BAIXADOS!A$3:A$200,A120)&gt;0,"MAVEN",IF(COUNTIF(BAIXADOS!B$3:B$200,A120)&gt;0,"GRADLE",IF(COUNTIF(BAIXADOS!C$3:C$200,A120)&gt;0,"OTHER","-")))</f>
        <v>GRADLE</v>
      </c>
      <c r="F120" s="14" t="str">
        <f>IF(COUNTIF(BAIXADOS!A$3:C$200,A120)&gt;0,"sim","NÃO")</f>
        <v>sim</v>
      </c>
    </row>
    <row r="121" ht="36" hidden="1" spans="1:6">
      <c r="A121" s="11" t="s">
        <v>234</v>
      </c>
      <c r="B121" s="11" t="s">
        <v>235</v>
      </c>
      <c r="C121" s="11" t="s">
        <v>56</v>
      </c>
      <c r="D121" s="11"/>
      <c r="E121" s="17" t="str">
        <f>IF(COUNTIF(BAIXADOS!A$3:A$200,A121)&gt;0,"MAVEN",IF(COUNTIF(BAIXADOS!B$3:B$200,A121)&gt;0,"GRADLE",IF(COUNTIF(BAIXADOS!C$3:C$200,A121)&gt;0,"OTHER","-")))</f>
        <v>-</v>
      </c>
      <c r="F121" s="18" t="str">
        <f>IF(COUNTIF(BAIXADOS!A$3:C$200,A121)&gt;0,"sim","NÃO")</f>
        <v>NÃO</v>
      </c>
    </row>
    <row r="122" hidden="1" spans="1:6">
      <c r="A122" s="12" t="s">
        <v>236</v>
      </c>
      <c r="B122" s="12"/>
      <c r="C122" s="12" t="s">
        <v>56</v>
      </c>
      <c r="D122" s="12"/>
      <c r="E122" s="19" t="str">
        <f>IF(COUNTIF(BAIXADOS!A$3:A$200,A122)&gt;0,"MAVEN",IF(COUNTIF(BAIXADOS!B$3:B$200,A122)&gt;0,"GRADLE",IF(COUNTIF(BAIXADOS!C$3:C$200,A122)&gt;0,"OTHER","-")))</f>
        <v>-</v>
      </c>
      <c r="F122" s="20" t="str">
        <f>IF(COUNTIF(BAIXADOS!A$3:C$200,A122)&gt;0,"sim","NÃO")</f>
        <v>NÃO</v>
      </c>
    </row>
    <row r="123" spans="1:6">
      <c r="A123" s="4" t="s">
        <v>237</v>
      </c>
      <c r="B123" s="4" t="s">
        <v>238</v>
      </c>
      <c r="C123" s="4" t="s">
        <v>7</v>
      </c>
      <c r="D123" s="4"/>
      <c r="E123" s="13" t="str">
        <f>IF(COUNTIF(BAIXADOS!A$3:A$200,A123)&gt;0,"MAVEN",IF(COUNTIF(BAIXADOS!B$3:B$200,A123)&gt;0,"GRADLE",IF(COUNTIF(BAIXADOS!C$3:C$200,A123)&gt;0,"OTHER","-")))</f>
        <v>GRADLE</v>
      </c>
      <c r="F123" s="14" t="str">
        <f>IF(COUNTIF(BAIXADOS!A$3:C$200,A123)&gt;0,"sim","NÃO")</f>
        <v>sim</v>
      </c>
    </row>
    <row r="124" hidden="1" spans="1:6">
      <c r="A124" s="10" t="s">
        <v>239</v>
      </c>
      <c r="B124" s="10" t="s">
        <v>240</v>
      </c>
      <c r="C124" s="10" t="s">
        <v>7</v>
      </c>
      <c r="D124" s="10" t="s">
        <v>99</v>
      </c>
      <c r="E124" s="15" t="str">
        <f>IF(COUNTIF(BAIXADOS!A$3:A$200,A124)&gt;0,"MAVEN",IF(COUNTIF(BAIXADOS!B$3:B$200,A124)&gt;0,"GRADLE",IF(COUNTIF(BAIXADOS!C$3:C$200,A124)&gt;0,"OTHER","-")))</f>
        <v>-</v>
      </c>
      <c r="F124" s="16" t="str">
        <f>IF(COUNTIF(BAIXADOS!A$3:C$200,A124)&gt;0,"sim","NÃO")</f>
        <v>NÃO</v>
      </c>
    </row>
    <row r="125" spans="1:6">
      <c r="A125" s="4" t="s">
        <v>241</v>
      </c>
      <c r="B125" s="4" t="s">
        <v>242</v>
      </c>
      <c r="C125" s="4" t="s">
        <v>7</v>
      </c>
      <c r="D125" s="4"/>
      <c r="E125" s="13" t="str">
        <f>IF(COUNTIF(BAIXADOS!A$3:A$200,A125)&gt;0,"MAVEN",IF(COUNTIF(BAIXADOS!B$3:B$200,A125)&gt;0,"GRADLE",IF(COUNTIF(BAIXADOS!C$3:C$200,A125)&gt;0,"OTHER","-")))</f>
        <v>GRADLE</v>
      </c>
      <c r="F125" s="14" t="str">
        <f>IF(COUNTIF(BAIXADOS!A$3:C$200,A125)&gt;0,"sim","NÃO")</f>
        <v>sim</v>
      </c>
    </row>
    <row r="126" hidden="1" spans="1:6">
      <c r="A126" s="10" t="s">
        <v>243</v>
      </c>
      <c r="B126" s="10" t="s">
        <v>244</v>
      </c>
      <c r="C126" s="10" t="s">
        <v>152</v>
      </c>
      <c r="D126" s="10"/>
      <c r="E126" s="15" t="str">
        <f>IF(COUNTIF(BAIXADOS!A$3:A$200,A126)&gt;0,"MAVEN",IF(COUNTIF(BAIXADOS!B$3:B$200,A126)&gt;0,"GRADLE",IF(COUNTIF(BAIXADOS!C$3:C$200,A126)&gt;0,"OTHER","-")))</f>
        <v>-</v>
      </c>
      <c r="F126" s="16" t="str">
        <f>IF(COUNTIF(BAIXADOS!A$3:C$200,A126)&gt;0,"sim","NÃO")</f>
        <v>NÃO</v>
      </c>
    </row>
    <row r="127" spans="1:6">
      <c r="A127" s="4" t="s">
        <v>245</v>
      </c>
      <c r="B127" s="4" t="s">
        <v>246</v>
      </c>
      <c r="C127" s="4" t="s">
        <v>7</v>
      </c>
      <c r="D127" s="4"/>
      <c r="E127" s="13" t="str">
        <f>IF(COUNTIF(BAIXADOS!A$3:A$200,A127)&gt;0,"MAVEN",IF(COUNTIF(BAIXADOS!B$3:B$200,A127)&gt;0,"GRADLE",IF(COUNTIF(BAIXADOS!C$3:C$200,A127)&gt;0,"OTHER","-")))</f>
        <v>GRADLE</v>
      </c>
      <c r="F127" s="14" t="str">
        <f>IF(COUNTIF(BAIXADOS!A$3:C$200,A127)&gt;0,"sim","NÃO")</f>
        <v>sim</v>
      </c>
    </row>
    <row r="128" hidden="1" spans="1:6">
      <c r="A128" s="10" t="s">
        <v>247</v>
      </c>
      <c r="B128" s="10" t="s">
        <v>248</v>
      </c>
      <c r="C128" s="10" t="s">
        <v>152</v>
      </c>
      <c r="D128" s="10"/>
      <c r="E128" s="15" t="str">
        <f>IF(COUNTIF(BAIXADOS!A$3:A$200,A128)&gt;0,"MAVEN",IF(COUNTIF(BAIXADOS!B$3:B$200,A128)&gt;0,"GRADLE",IF(COUNTIF(BAIXADOS!C$3:C$200,A128)&gt;0,"OTHER","-")))</f>
        <v>-</v>
      </c>
      <c r="F128" s="16" t="str">
        <f>IF(COUNTIF(BAIXADOS!A$3:C$200,A128)&gt;0,"sim","NÃO")</f>
        <v>NÃO</v>
      </c>
    </row>
    <row r="129" spans="1:6">
      <c r="A129" s="4" t="s">
        <v>249</v>
      </c>
      <c r="B129" s="4" t="s">
        <v>250</v>
      </c>
      <c r="C129" s="4" t="s">
        <v>7</v>
      </c>
      <c r="D129" s="4"/>
      <c r="E129" s="13" t="str">
        <f>IF(COUNTIF(BAIXADOS!A$3:A$200,A129)&gt;0,"MAVEN",IF(COUNTIF(BAIXADOS!B$3:B$200,A129)&gt;0,"GRADLE",IF(COUNTIF(BAIXADOS!C$3:C$200,A129)&gt;0,"OTHER","-")))</f>
        <v>GRADLE</v>
      </c>
      <c r="F129" s="14" t="str">
        <f>IF(COUNTIF(BAIXADOS!A$3:C$200,A129)&gt;0,"sim","NÃO")</f>
        <v>sim</v>
      </c>
    </row>
    <row r="130" hidden="1" spans="1:6">
      <c r="A130" s="11" t="s">
        <v>251</v>
      </c>
      <c r="B130" s="11" t="s">
        <v>252</v>
      </c>
      <c r="C130" s="11" t="s">
        <v>7</v>
      </c>
      <c r="D130" s="11" t="s">
        <v>99</v>
      </c>
      <c r="E130" s="17" t="str">
        <f>IF(COUNTIF(BAIXADOS!A$3:A$200,A130)&gt;0,"MAVEN",IF(COUNTIF(BAIXADOS!B$3:B$200,A130)&gt;0,"GRADLE",IF(COUNTIF(BAIXADOS!C$3:C$200,A130)&gt;0,"OTHER","-")))</f>
        <v>-</v>
      </c>
      <c r="F130" s="18" t="str">
        <f>IF(COUNTIF(BAIXADOS!A$3:C$200,A130)&gt;0,"sim","NÃO")</f>
        <v>NÃO</v>
      </c>
    </row>
    <row r="131" ht="72" hidden="1" spans="1:6">
      <c r="A131" s="4" t="s">
        <v>253</v>
      </c>
      <c r="B131" s="4"/>
      <c r="C131" s="4" t="s">
        <v>192</v>
      </c>
      <c r="D131" s="4" t="s">
        <v>254</v>
      </c>
      <c r="E131" s="21" t="str">
        <f>IF(COUNTIF(BAIXADOS!A$3:A$200,A131)&gt;0,"MAVEN",IF(COUNTIF(BAIXADOS!B$3:B$200,A131)&gt;0,"GRADLE",IF(COUNTIF(BAIXADOS!C$3:C$200,A131)&gt;0,"OTHER","-")))</f>
        <v>-</v>
      </c>
      <c r="F131" s="14" t="str">
        <f>IF(COUNTIF(BAIXADOS!A$3:C$200,A131)&gt;0,"sim","NÃO")</f>
        <v>NÃO</v>
      </c>
    </row>
    <row r="132" ht="48" hidden="1" spans="1:6">
      <c r="A132" s="12" t="s">
        <v>255</v>
      </c>
      <c r="B132" s="12"/>
      <c r="C132" s="12" t="s">
        <v>199</v>
      </c>
      <c r="D132" s="12" t="s">
        <v>256</v>
      </c>
      <c r="E132" s="19" t="str">
        <f>IF(COUNTIF(BAIXADOS!A$3:A$200,A132)&gt;0,"MAVEN",IF(COUNTIF(BAIXADOS!B$3:B$200,A132)&gt;0,"GRADLE",IF(COUNTIF(BAIXADOS!C$3:C$200,A132)&gt;0,"OTHER","-")))</f>
        <v>-</v>
      </c>
      <c r="F132" s="20" t="str">
        <f>IF(COUNTIF(BAIXADOS!A$3:C$200,A132)&gt;0,"sim","NÃO")</f>
        <v>NÃO</v>
      </c>
    </row>
    <row r="133" spans="1:6">
      <c r="A133" s="4" t="s">
        <v>257</v>
      </c>
      <c r="B133" s="4" t="s">
        <v>258</v>
      </c>
      <c r="C133" s="4" t="s">
        <v>7</v>
      </c>
      <c r="D133" s="4"/>
      <c r="E133" s="13" t="str">
        <f>IF(COUNTIF(BAIXADOS!A$3:A$200,A133)&gt;0,"MAVEN",IF(COUNTIF(BAIXADOS!B$3:B$200,A133)&gt;0,"GRADLE",IF(COUNTIF(BAIXADOS!C$3:C$200,A133)&gt;0,"OTHER","-")))</f>
        <v>GRADLE</v>
      </c>
      <c r="F133" s="14" t="str">
        <f>IF(COUNTIF(BAIXADOS!A$3:C$200,A133)&gt;0,"sim","NÃO")</f>
        <v>sim</v>
      </c>
    </row>
    <row r="134" hidden="1" spans="1:6">
      <c r="A134" s="10" t="s">
        <v>259</v>
      </c>
      <c r="B134" s="10" t="s">
        <v>260</v>
      </c>
      <c r="C134" s="10" t="s">
        <v>56</v>
      </c>
      <c r="D134" s="10"/>
      <c r="E134" s="15" t="str">
        <f>IF(COUNTIF(BAIXADOS!A$3:A$200,A134)&gt;0,"MAVEN",IF(COUNTIF(BAIXADOS!B$3:B$200,A134)&gt;0,"GRADLE",IF(COUNTIF(BAIXADOS!C$3:C$200,A134)&gt;0,"OTHER","-")))</f>
        <v>-</v>
      </c>
      <c r="F134" s="16" t="str">
        <f>IF(COUNTIF(BAIXADOS!A$3:C$200,A134)&gt;0,"sim","NÃO")</f>
        <v>NÃO</v>
      </c>
    </row>
    <row r="135" spans="1:6">
      <c r="A135" s="4" t="s">
        <v>261</v>
      </c>
      <c r="B135" s="4" t="s">
        <v>262</v>
      </c>
      <c r="C135" s="4" t="s">
        <v>7</v>
      </c>
      <c r="D135" s="4"/>
      <c r="E135" s="13" t="str">
        <f>IF(COUNTIF(BAIXADOS!A$3:A$200,A135)&gt;0,"MAVEN",IF(COUNTIF(BAIXADOS!B$3:B$200,A135)&gt;0,"GRADLE",IF(COUNTIF(BAIXADOS!C$3:C$200,A135)&gt;0,"OTHER","-")))</f>
        <v>GRADLE</v>
      </c>
      <c r="F135" s="14" t="str">
        <f>IF(COUNTIF(BAIXADOS!A$3:C$200,A135)&gt;0,"sim","NÃO")</f>
        <v>sim</v>
      </c>
    </row>
    <row r="136" hidden="1" spans="1:6">
      <c r="A136" s="11" t="s">
        <v>263</v>
      </c>
      <c r="B136" s="11" t="s">
        <v>264</v>
      </c>
      <c r="C136" s="11" t="s">
        <v>126</v>
      </c>
      <c r="D136" s="11"/>
      <c r="E136" s="17" t="str">
        <f>IF(COUNTIF(BAIXADOS!A$3:A$200,A136)&gt;0,"MAVEN",IF(COUNTIF(BAIXADOS!B$3:B$200,A136)&gt;0,"GRADLE",IF(COUNTIF(BAIXADOS!C$3:C$200,A136)&gt;0,"OTHER","-")))</f>
        <v>-</v>
      </c>
      <c r="F136" s="18" t="str">
        <f>IF(COUNTIF(BAIXADOS!A$3:C$200,A136)&gt;0,"sim","NÃO")</f>
        <v>NÃO</v>
      </c>
    </row>
    <row r="137" hidden="1" spans="1:6">
      <c r="A137" s="4" t="s">
        <v>265</v>
      </c>
      <c r="B137" s="4" t="s">
        <v>266</v>
      </c>
      <c r="C137" s="4" t="s">
        <v>199</v>
      </c>
      <c r="D137" s="4"/>
      <c r="E137" s="21" t="str">
        <f>IF(COUNTIF(BAIXADOS!A$3:A$200,A137)&gt;0,"MAVEN",IF(COUNTIF(BAIXADOS!B$3:B$200,A137)&gt;0,"GRADLE",IF(COUNTIF(BAIXADOS!C$3:C$200,A137)&gt;0,"OTHER","-")))</f>
        <v>-</v>
      </c>
      <c r="F137" s="14" t="str">
        <f>IF(COUNTIF(BAIXADOS!A$3:C$200,A137)&gt;0,"sim","NÃO")</f>
        <v>NÃO</v>
      </c>
    </row>
    <row r="138" ht="24" hidden="1" spans="1:6">
      <c r="A138" s="12" t="s">
        <v>267</v>
      </c>
      <c r="B138" s="12" t="s">
        <v>268</v>
      </c>
      <c r="C138" s="12" t="s">
        <v>56</v>
      </c>
      <c r="D138" s="12"/>
      <c r="E138" s="19" t="str">
        <f>IF(COUNTIF(BAIXADOS!A$3:A$200,A138)&gt;0,"MAVEN",IF(COUNTIF(BAIXADOS!B$3:B$200,A138)&gt;0,"GRADLE",IF(COUNTIF(BAIXADOS!C$3:C$200,A138)&gt;0,"OTHER","-")))</f>
        <v>-</v>
      </c>
      <c r="F138" s="20" t="str">
        <f>IF(COUNTIF(BAIXADOS!A$3:C$200,A138)&gt;0,"sim","NÃO")</f>
        <v>NÃO</v>
      </c>
    </row>
    <row r="139" spans="1:6">
      <c r="A139" s="4" t="s">
        <v>269</v>
      </c>
      <c r="B139" s="4" t="s">
        <v>270</v>
      </c>
      <c r="C139" s="4" t="s">
        <v>7</v>
      </c>
      <c r="D139" s="4"/>
      <c r="E139" s="13" t="str">
        <f>IF(COUNTIF(BAIXADOS!A$3:A$200,A139)&gt;0,"MAVEN",IF(COUNTIF(BAIXADOS!B$3:B$200,A139)&gt;0,"GRADLE",IF(COUNTIF(BAIXADOS!C$3:C$200,A139)&gt;0,"OTHER","-")))</f>
        <v>GRADLE</v>
      </c>
      <c r="F139" s="14" t="str">
        <f>IF(COUNTIF(BAIXADOS!A$3:C$200,A139)&gt;0,"sim","NÃO")</f>
        <v>sim</v>
      </c>
    </row>
    <row r="140" hidden="1" spans="1:6">
      <c r="A140" s="11" t="s">
        <v>271</v>
      </c>
      <c r="B140" s="11" t="s">
        <v>272</v>
      </c>
      <c r="C140" s="11"/>
      <c r="D140" s="11"/>
      <c r="E140" s="17" t="str">
        <f>IF(COUNTIF(BAIXADOS!A$3:A$200,A140)&gt;0,"MAVEN",IF(COUNTIF(BAIXADOS!B$3:B$200,A140)&gt;0,"GRADLE",IF(COUNTIF(BAIXADOS!C$3:C$200,A140)&gt;0,"OTHER","-")))</f>
        <v>-</v>
      </c>
      <c r="F140" s="18" t="str">
        <f>IF(COUNTIF(BAIXADOS!A$3:C$200,A140)&gt;0,"sim","NÃO")</f>
        <v>NÃO</v>
      </c>
    </row>
    <row r="141" hidden="1" spans="1:6">
      <c r="A141" s="4" t="s">
        <v>273</v>
      </c>
      <c r="B141" s="4" t="s">
        <v>274</v>
      </c>
      <c r="C141" s="4" t="s">
        <v>56</v>
      </c>
      <c r="D141" s="4"/>
      <c r="E141" s="21" t="str">
        <f>IF(COUNTIF(BAIXADOS!A$3:A$200,A141)&gt;0,"MAVEN",IF(COUNTIF(BAIXADOS!B$3:B$200,A141)&gt;0,"GRADLE",IF(COUNTIF(BAIXADOS!C$3:C$200,A141)&gt;0,"OTHER","-")))</f>
        <v>-</v>
      </c>
      <c r="F141" s="14" t="str">
        <f>IF(COUNTIF(BAIXADOS!A$3:C$200,A141)&gt;0,"sim","NÃO")</f>
        <v>NÃO</v>
      </c>
    </row>
    <row r="142" hidden="1" spans="1:6">
      <c r="A142" s="12" t="s">
        <v>275</v>
      </c>
      <c r="B142" s="12" t="s">
        <v>276</v>
      </c>
      <c r="C142" s="12" t="s">
        <v>277</v>
      </c>
      <c r="D142" s="12"/>
      <c r="E142" s="19" t="str">
        <f>IF(COUNTIF(BAIXADOS!A$3:A$200,A142)&gt;0,"MAVEN",IF(COUNTIF(BAIXADOS!B$3:B$200,A142)&gt;0,"GRADLE",IF(COUNTIF(BAIXADOS!C$3:C$200,A142)&gt;0,"OTHER","-")))</f>
        <v>-</v>
      </c>
      <c r="F142" s="20" t="str">
        <f>IF(COUNTIF(BAIXADOS!A$3:C$200,A142)&gt;0,"sim","NÃO")</f>
        <v>NÃO</v>
      </c>
    </row>
    <row r="143" spans="1:6">
      <c r="A143" s="4" t="s">
        <v>278</v>
      </c>
      <c r="B143" s="4" t="s">
        <v>279</v>
      </c>
      <c r="C143" s="4" t="s">
        <v>7</v>
      </c>
      <c r="D143" s="4"/>
      <c r="E143" s="13" t="str">
        <f>IF(COUNTIF(BAIXADOS!A$3:A$200,A143)&gt;0,"MAVEN",IF(COUNTIF(BAIXADOS!B$3:B$200,A143)&gt;0,"GRADLE",IF(COUNTIF(BAIXADOS!C$3:C$200,A143)&gt;0,"OTHER","-")))</f>
        <v>GRADLE</v>
      </c>
      <c r="F143" s="14" t="str">
        <f>IF(COUNTIF(BAIXADOS!A$3:C$200,A143)&gt;0,"sim","NÃO")</f>
        <v>sim</v>
      </c>
    </row>
    <row r="144" spans="1:6">
      <c r="A144" s="4" t="s">
        <v>280</v>
      </c>
      <c r="B144" s="4" t="s">
        <v>281</v>
      </c>
      <c r="C144" s="4" t="s">
        <v>7</v>
      </c>
      <c r="D144" s="4"/>
      <c r="E144" s="13" t="str">
        <f>IF(COUNTIF(BAIXADOS!A$3:A$200,A144)&gt;0,"MAVEN",IF(COUNTIF(BAIXADOS!B$3:B$200,A144)&gt;0,"GRADLE",IF(COUNTIF(BAIXADOS!C$3:C$200,A144)&gt;0,"OTHER","-")))</f>
        <v>GRADLE</v>
      </c>
      <c r="F144" s="14" t="str">
        <f>IF(COUNTIF(BAIXADOS!A$3:C$200,A144)&gt;0,"sim","NÃO")</f>
        <v>sim</v>
      </c>
    </row>
    <row r="145" hidden="1" spans="1:6">
      <c r="A145" s="11" t="s">
        <v>282</v>
      </c>
      <c r="B145" s="11" t="s">
        <v>283</v>
      </c>
      <c r="C145" s="11" t="s">
        <v>7</v>
      </c>
      <c r="D145" s="11" t="s">
        <v>99</v>
      </c>
      <c r="E145" s="17" t="str">
        <f>IF(COUNTIF(BAIXADOS!A$3:A$200,A145)&gt;0,"MAVEN",IF(COUNTIF(BAIXADOS!B$3:B$200,A145)&gt;0,"GRADLE",IF(COUNTIF(BAIXADOS!C$3:C$200,A145)&gt;0,"OTHER","-")))</f>
        <v>-</v>
      </c>
      <c r="F145" s="18" t="str">
        <f>IF(COUNTIF(BAIXADOS!A$3:C$200,A145)&gt;0,"sim","NÃO")</f>
        <v>NÃO</v>
      </c>
    </row>
    <row r="146" hidden="1" spans="1:6">
      <c r="A146" s="4" t="s">
        <v>284</v>
      </c>
      <c r="B146" s="4" t="s">
        <v>285</v>
      </c>
      <c r="C146" s="4"/>
      <c r="D146" s="4"/>
      <c r="E146" s="21" t="str">
        <f>IF(COUNTIF(BAIXADOS!A$3:A$200,A146)&gt;0,"MAVEN",IF(COUNTIF(BAIXADOS!B$3:B$200,A146)&gt;0,"GRADLE",IF(COUNTIF(BAIXADOS!C$3:C$200,A146)&gt;0,"OTHER","-")))</f>
        <v>-</v>
      </c>
      <c r="F146" s="14" t="str">
        <f>IF(COUNTIF(BAIXADOS!A$3:C$200,A146)&gt;0,"sim","NÃO")</f>
        <v>NÃO</v>
      </c>
    </row>
    <row r="147" hidden="1" spans="1:6">
      <c r="A147" s="4" t="s">
        <v>286</v>
      </c>
      <c r="B147" s="4" t="s">
        <v>287</v>
      </c>
      <c r="C147" s="4" t="s">
        <v>288</v>
      </c>
      <c r="D147" s="4"/>
      <c r="E147" s="21" t="str">
        <f>IF(COUNTIF(BAIXADOS!A$3:A$200,A147)&gt;0,"MAVEN",IF(COUNTIF(BAIXADOS!B$3:B$200,A147)&gt;0,"GRADLE",IF(COUNTIF(BAIXADOS!C$3:C$200,A147)&gt;0,"OTHER","-")))</f>
        <v>-</v>
      </c>
      <c r="F147" s="14" t="str">
        <f>IF(COUNTIF(BAIXADOS!A$3:C$200,A147)&gt;0,"sim","NÃO")</f>
        <v>NÃO</v>
      </c>
    </row>
    <row r="148" hidden="1" spans="1:6">
      <c r="A148" s="12" t="s">
        <v>289</v>
      </c>
      <c r="B148" s="12" t="s">
        <v>290</v>
      </c>
      <c r="C148" s="12" t="s">
        <v>288</v>
      </c>
      <c r="D148" s="12"/>
      <c r="E148" s="19" t="str">
        <f>IF(COUNTIF(BAIXADOS!A$3:A$200,A148)&gt;0,"MAVEN",IF(COUNTIF(BAIXADOS!B$3:B$200,A148)&gt;0,"GRADLE",IF(COUNTIF(BAIXADOS!C$3:C$200,A148)&gt;0,"OTHER","-")))</f>
        <v>-</v>
      </c>
      <c r="F148" s="20" t="str">
        <f>IF(COUNTIF(BAIXADOS!A$3:C$200,A148)&gt;0,"sim","NÃO")</f>
        <v>NÃO</v>
      </c>
    </row>
    <row r="149" spans="1:6">
      <c r="A149" s="4" t="s">
        <v>291</v>
      </c>
      <c r="B149" s="4" t="s">
        <v>292</v>
      </c>
      <c r="C149" s="4" t="s">
        <v>7</v>
      </c>
      <c r="D149" s="4"/>
      <c r="E149" s="13" t="str">
        <f>IF(COUNTIF(BAIXADOS!A$3:A$200,A149)&gt;0,"MAVEN",IF(COUNTIF(BAIXADOS!B$3:B$200,A149)&gt;0,"GRADLE",IF(COUNTIF(BAIXADOS!C$3:C$200,A149)&gt;0,"OTHER","-")))</f>
        <v>OTHER</v>
      </c>
      <c r="F149" s="14" t="str">
        <f>IF(COUNTIF(BAIXADOS!A$3:C$200,A149)&gt;0,"sim","NÃO")</f>
        <v>sim</v>
      </c>
    </row>
    <row r="150" hidden="1" spans="1:6">
      <c r="A150" s="10" t="s">
        <v>293</v>
      </c>
      <c r="B150" s="10" t="s">
        <v>294</v>
      </c>
      <c r="C150" s="10" t="s">
        <v>7</v>
      </c>
      <c r="D150" s="10" t="s">
        <v>99</v>
      </c>
      <c r="E150" s="15" t="str">
        <f>IF(COUNTIF(BAIXADOS!A$3:A$200,A150)&gt;0,"MAVEN",IF(COUNTIF(BAIXADOS!B$3:B$200,A150)&gt;0,"GRADLE",IF(COUNTIF(BAIXADOS!C$3:C$200,A150)&gt;0,"OTHER","-")))</f>
        <v>-</v>
      </c>
      <c r="F150" s="16" t="str">
        <f>IF(COUNTIF(BAIXADOS!A$3:C$200,A150)&gt;0,"sim","NÃO")</f>
        <v>NÃO</v>
      </c>
    </row>
    <row r="151" spans="1:6">
      <c r="A151" s="4" t="s">
        <v>295</v>
      </c>
      <c r="B151" s="4" t="s">
        <v>296</v>
      </c>
      <c r="C151" s="4" t="s">
        <v>7</v>
      </c>
      <c r="D151" s="4"/>
      <c r="E151" s="13" t="str">
        <f>IF(COUNTIF(BAIXADOS!A$3:A$200,A151)&gt;0,"MAVEN",IF(COUNTIF(BAIXADOS!B$3:B$200,A151)&gt;0,"GRADLE",IF(COUNTIF(BAIXADOS!C$3:C$200,A151)&gt;0,"OTHER","-")))</f>
        <v>GRADLE</v>
      </c>
      <c r="F151" s="14" t="str">
        <f>IF(COUNTIF(BAIXADOS!A$3:C$200,A151)&gt;0,"sim","NÃO")</f>
        <v>sim</v>
      </c>
    </row>
    <row r="152" hidden="1" spans="1:6">
      <c r="A152" s="11" t="s">
        <v>297</v>
      </c>
      <c r="B152" s="11" t="s">
        <v>298</v>
      </c>
      <c r="C152" s="11" t="s">
        <v>299</v>
      </c>
      <c r="D152" s="11"/>
      <c r="E152" s="17" t="str">
        <f>IF(COUNTIF(BAIXADOS!A$3:A$200,A152)&gt;0,"MAVEN",IF(COUNTIF(BAIXADOS!B$3:B$200,A152)&gt;0,"GRADLE",IF(COUNTIF(BAIXADOS!C$3:C$200,A152)&gt;0,"OTHER","-")))</f>
        <v>-</v>
      </c>
      <c r="F152" s="18" t="str">
        <f>IF(COUNTIF(BAIXADOS!A$3:C$200,A152)&gt;0,"sim","NÃO")</f>
        <v>NÃO</v>
      </c>
    </row>
    <row r="153" ht="24" hidden="1" spans="1:6">
      <c r="A153" s="4" t="s">
        <v>300</v>
      </c>
      <c r="B153" s="4" t="s">
        <v>301</v>
      </c>
      <c r="C153" s="4" t="s">
        <v>133</v>
      </c>
      <c r="D153" s="4"/>
      <c r="E153" s="21" t="str">
        <f>IF(COUNTIF(BAIXADOS!A$3:A$200,A153)&gt;0,"MAVEN",IF(COUNTIF(BAIXADOS!B$3:B$200,A153)&gt;0,"GRADLE",IF(COUNTIF(BAIXADOS!C$3:C$200,A153)&gt;0,"OTHER","-")))</f>
        <v>-</v>
      </c>
      <c r="F153" s="14" t="str">
        <f>IF(COUNTIF(BAIXADOS!A$3:C$200,A153)&gt;0,"sim","NÃO")</f>
        <v>NÃO</v>
      </c>
    </row>
    <row r="154" ht="24" hidden="1" spans="1:6">
      <c r="A154" s="4" t="s">
        <v>302</v>
      </c>
      <c r="B154" s="4" t="s">
        <v>303</v>
      </c>
      <c r="C154" s="4" t="s">
        <v>304</v>
      </c>
      <c r="D154" s="4" t="s">
        <v>305</v>
      </c>
      <c r="E154" s="21" t="str">
        <f>IF(COUNTIF(BAIXADOS!A$3:A$200,A154)&gt;0,"MAVEN",IF(COUNTIF(BAIXADOS!B$3:B$200,A154)&gt;0,"GRADLE",IF(COUNTIF(BAIXADOS!C$3:C$200,A154)&gt;0,"OTHER","-")))</f>
        <v>-</v>
      </c>
      <c r="F154" s="14" t="str">
        <f>IF(COUNTIF(BAIXADOS!A$3:C$200,A154)&gt;0,"sim","NÃO")</f>
        <v>NÃO</v>
      </c>
    </row>
    <row r="155" ht="24" hidden="1" spans="1:6">
      <c r="A155" s="4" t="s">
        <v>306</v>
      </c>
      <c r="B155" s="4" t="s">
        <v>307</v>
      </c>
      <c r="C155" s="4" t="s">
        <v>133</v>
      </c>
      <c r="D155" s="4"/>
      <c r="E155" s="21" t="str">
        <f>IF(COUNTIF(BAIXADOS!A$3:A$200,A155)&gt;0,"MAVEN",IF(COUNTIF(BAIXADOS!B$3:B$200,A155)&gt;0,"GRADLE",IF(COUNTIF(BAIXADOS!C$3:C$200,A155)&gt;0,"OTHER","-")))</f>
        <v>-</v>
      </c>
      <c r="F155" s="14" t="str">
        <f>IF(COUNTIF(BAIXADOS!A$3:C$200,A155)&gt;0,"sim","NÃO")</f>
        <v>NÃO</v>
      </c>
    </row>
    <row r="156" hidden="1" spans="1:6">
      <c r="A156" s="4" t="s">
        <v>308</v>
      </c>
      <c r="B156" s="4" t="s">
        <v>309</v>
      </c>
      <c r="C156" s="4" t="s">
        <v>7</v>
      </c>
      <c r="D156" s="4" t="s">
        <v>99</v>
      </c>
      <c r="E156" s="21" t="str">
        <f>IF(COUNTIF(BAIXADOS!A$3:A$200,A156)&gt;0,"MAVEN",IF(COUNTIF(BAIXADOS!B$3:B$200,A156)&gt;0,"GRADLE",IF(COUNTIF(BAIXADOS!C$3:C$200,A156)&gt;0,"OTHER","-")))</f>
        <v>-</v>
      </c>
      <c r="F156" s="14" t="str">
        <f>IF(COUNTIF(BAIXADOS!A$3:C$200,A156)&gt;0,"sim","NÃO")</f>
        <v>NÃO</v>
      </c>
    </row>
    <row r="157" hidden="1" spans="1:6">
      <c r="A157" s="4" t="s">
        <v>310</v>
      </c>
      <c r="B157" s="4" t="s">
        <v>311</v>
      </c>
      <c r="C157" s="4" t="s">
        <v>133</v>
      </c>
      <c r="D157" s="4"/>
      <c r="E157" s="21" t="str">
        <f>IF(COUNTIF(BAIXADOS!A$3:A$200,A157)&gt;0,"MAVEN",IF(COUNTIF(BAIXADOS!B$3:B$200,A157)&gt;0,"GRADLE",IF(COUNTIF(BAIXADOS!C$3:C$200,A157)&gt;0,"OTHER","-")))</f>
        <v>-</v>
      </c>
      <c r="F157" s="14" t="str">
        <f>IF(COUNTIF(BAIXADOS!A$3:C$200,A157)&gt;0,"sim","NÃO")</f>
        <v>NÃO</v>
      </c>
    </row>
    <row r="158" hidden="1" spans="1:6">
      <c r="A158" s="4" t="s">
        <v>312</v>
      </c>
      <c r="B158" s="4" t="s">
        <v>313</v>
      </c>
      <c r="C158" s="4" t="s">
        <v>133</v>
      </c>
      <c r="D158" s="4"/>
      <c r="E158" s="21" t="str">
        <f>IF(COUNTIF(BAIXADOS!A$3:A$200,A158)&gt;0,"MAVEN",IF(COUNTIF(BAIXADOS!B$3:B$200,A158)&gt;0,"GRADLE",IF(COUNTIF(BAIXADOS!C$3:C$200,A158)&gt;0,"OTHER","-")))</f>
        <v>-</v>
      </c>
      <c r="F158" s="14" t="str">
        <f>IF(COUNTIF(BAIXADOS!A$3:C$200,A158)&gt;0,"sim","NÃO")</f>
        <v>NÃO</v>
      </c>
    </row>
    <row r="159" hidden="1" spans="1:6">
      <c r="A159" s="12" t="s">
        <v>314</v>
      </c>
      <c r="B159" s="12"/>
      <c r="C159" s="12" t="s">
        <v>133</v>
      </c>
      <c r="D159" s="12" t="s">
        <v>99</v>
      </c>
      <c r="E159" s="19" t="str">
        <f>IF(COUNTIF(BAIXADOS!A$3:A$200,A159)&gt;0,"MAVEN",IF(COUNTIF(BAIXADOS!B$3:B$200,A159)&gt;0,"GRADLE",IF(COUNTIF(BAIXADOS!C$3:C$200,A159)&gt;0,"OTHER","-")))</f>
        <v>-</v>
      </c>
      <c r="F159" s="20" t="str">
        <f>IF(COUNTIF(BAIXADOS!A$3:C$200,A159)&gt;0,"sim","NÃO")</f>
        <v>NÃO</v>
      </c>
    </row>
    <row r="160" spans="1:6">
      <c r="A160" s="4" t="s">
        <v>315</v>
      </c>
      <c r="B160" s="4" t="s">
        <v>316</v>
      </c>
      <c r="C160" s="4" t="s">
        <v>7</v>
      </c>
      <c r="D160" s="4"/>
      <c r="E160" s="13" t="str">
        <f>IF(COUNTIF(BAIXADOS!A$3:A$200,A160)&gt;0,"MAVEN",IF(COUNTIF(BAIXADOS!B$3:B$200,A160)&gt;0,"GRADLE",IF(COUNTIF(BAIXADOS!C$3:C$200,A160)&gt;0,"OTHER","-")))</f>
        <v>GRADLE</v>
      </c>
      <c r="F160" s="14" t="str">
        <f>IF(COUNTIF(BAIXADOS!A$3:C$200,A160)&gt;0,"sim","NÃO")</f>
        <v>sim</v>
      </c>
    </row>
    <row r="161" ht="24" spans="1:6">
      <c r="A161" s="9" t="s">
        <v>317</v>
      </c>
      <c r="B161" s="9" t="s">
        <v>318</v>
      </c>
      <c r="C161" s="9" t="s">
        <v>7</v>
      </c>
      <c r="D161" s="9"/>
      <c r="E161" s="13" t="str">
        <f>IF(COUNTIF(BAIXADOS!A$3:A$200,A161)&gt;0,"MAVEN",IF(COUNTIF(BAIXADOS!B$3:B$200,A161)&gt;0,"GRADLE",IF(COUNTIF(BAIXADOS!C$3:C$200,A161)&gt;0,"OTHER","-")))</f>
        <v>GRADLE</v>
      </c>
      <c r="F161" s="14" t="str">
        <f>IF(COUNTIF(BAIXADOS!A$3:C$200,A161)&gt;0,"sim","NÃO")</f>
        <v>sim</v>
      </c>
    </row>
    <row r="162" hidden="1" spans="1:6">
      <c r="A162" s="10" t="s">
        <v>319</v>
      </c>
      <c r="B162" s="10" t="s">
        <v>320</v>
      </c>
      <c r="C162" s="10" t="s">
        <v>152</v>
      </c>
      <c r="D162" s="10"/>
      <c r="E162" s="15" t="str">
        <f>IF(COUNTIF(BAIXADOS!A$3:A$200,A162)&gt;0,"MAVEN",IF(COUNTIF(BAIXADOS!B$3:B$200,A162)&gt;0,"GRADLE",IF(COUNTIF(BAIXADOS!C$3:C$200,A162)&gt;0,"OTHER","-")))</f>
        <v>-</v>
      </c>
      <c r="F162" s="16" t="str">
        <f>IF(COUNTIF(BAIXADOS!A$3:C$200,A162)&gt;0,"sim","NÃO")</f>
        <v>NÃO</v>
      </c>
    </row>
    <row r="163" ht="24" spans="1:6">
      <c r="A163" s="4" t="s">
        <v>321</v>
      </c>
      <c r="B163" s="4" t="s">
        <v>322</v>
      </c>
      <c r="C163" s="4" t="s">
        <v>7</v>
      </c>
      <c r="D163" s="4"/>
      <c r="E163" s="13" t="str">
        <f>IF(COUNTIF(BAIXADOS!A$3:A$200,A163)&gt;0,"MAVEN",IF(COUNTIF(BAIXADOS!B$3:B$200,A163)&gt;0,"GRADLE",IF(COUNTIF(BAIXADOS!C$3:C$200,A163)&gt;0,"OTHER","-")))</f>
        <v>GRADLE</v>
      </c>
      <c r="F163" s="14" t="str">
        <f>IF(COUNTIF(BAIXADOS!A$3:C$200,A163)&gt;0,"sim","NÃO")</f>
        <v>sim</v>
      </c>
    </row>
    <row r="164" hidden="1" spans="1:6">
      <c r="A164" s="11" t="s">
        <v>323</v>
      </c>
      <c r="B164" s="11" t="s">
        <v>324</v>
      </c>
      <c r="C164" s="11" t="s">
        <v>325</v>
      </c>
      <c r="D164" s="11"/>
      <c r="E164" s="17" t="str">
        <f>IF(COUNTIF(BAIXADOS!A$3:A$200,A164)&gt;0,"MAVEN",IF(COUNTIF(BAIXADOS!B$3:B$200,A164)&gt;0,"GRADLE",IF(COUNTIF(BAIXADOS!C$3:C$200,A164)&gt;0,"OTHER","-")))</f>
        <v>-</v>
      </c>
      <c r="F164" s="18" t="str">
        <f>IF(COUNTIF(BAIXADOS!A$3:C$200,A164)&gt;0,"sim","NÃO")</f>
        <v>NÃO</v>
      </c>
    </row>
    <row r="165" ht="36" hidden="1" spans="1:6">
      <c r="A165" s="12" t="s">
        <v>326</v>
      </c>
      <c r="B165" s="12" t="s">
        <v>327</v>
      </c>
      <c r="C165" s="12" t="s">
        <v>126</v>
      </c>
      <c r="D165" s="12"/>
      <c r="E165" s="19" t="str">
        <f>IF(COUNTIF(BAIXADOS!A$3:A$200,A165)&gt;0,"MAVEN",IF(COUNTIF(BAIXADOS!B$3:B$200,A165)&gt;0,"GRADLE",IF(COUNTIF(BAIXADOS!C$3:C$200,A165)&gt;0,"OTHER","-")))</f>
        <v>-</v>
      </c>
      <c r="F165" s="20" t="str">
        <f>IF(COUNTIF(BAIXADOS!A$3:C$200,A165)&gt;0,"sim","NÃO")</f>
        <v>NÃO</v>
      </c>
    </row>
    <row r="166" spans="1:6">
      <c r="A166" s="4" t="s">
        <v>328</v>
      </c>
      <c r="B166" s="4" t="s">
        <v>329</v>
      </c>
      <c r="C166" s="4" t="s">
        <v>7</v>
      </c>
      <c r="D166" s="4"/>
      <c r="E166" s="13" t="str">
        <f>IF(COUNTIF(BAIXADOS!A$3:A$200,A166)&gt;0,"MAVEN",IF(COUNTIF(BAIXADOS!B$3:B$200,A166)&gt;0,"GRADLE",IF(COUNTIF(BAIXADOS!C$3:C$200,A166)&gt;0,"OTHER","-")))</f>
        <v>MAVEN</v>
      </c>
      <c r="F166" s="14" t="str">
        <f>IF(COUNTIF(BAIXADOS!A$3:C$200,A166)&gt;0,"sim","NÃO")</f>
        <v>sim</v>
      </c>
    </row>
    <row r="167" spans="1:6">
      <c r="A167" s="4" t="s">
        <v>330</v>
      </c>
      <c r="B167" s="4" t="s">
        <v>331</v>
      </c>
      <c r="C167" s="4" t="s">
        <v>7</v>
      </c>
      <c r="D167" s="4"/>
      <c r="E167" s="13" t="str">
        <f>IF(COUNTIF(BAIXADOS!A$3:A$200,A167)&gt;0,"MAVEN",IF(COUNTIF(BAIXADOS!B$3:B$200,A167)&gt;0,"GRADLE",IF(COUNTIF(BAIXADOS!C$3:C$200,A167)&gt;0,"OTHER","-")))</f>
        <v>GRADLE</v>
      </c>
      <c r="F167" s="14" t="str">
        <f>IF(COUNTIF(BAIXADOS!A$3:C$200,A167)&gt;0,"sim","NÃO")</f>
        <v>sim</v>
      </c>
    </row>
    <row r="168" spans="1:6">
      <c r="A168" s="4" t="s">
        <v>332</v>
      </c>
      <c r="B168" s="4"/>
      <c r="C168" s="4" t="s">
        <v>7</v>
      </c>
      <c r="D168" s="4"/>
      <c r="E168" s="13" t="str">
        <f>IF(COUNTIF(BAIXADOS!A$3:A$200,A168)&gt;0,"MAVEN",IF(COUNTIF(BAIXADOS!B$3:B$200,A168)&gt;0,"GRADLE",IF(COUNTIF(BAIXADOS!C$3:C$200,A168)&gt;0,"OTHER","-")))</f>
        <v>MAVEN</v>
      </c>
      <c r="F168" s="14" t="str">
        <f>IF(COUNTIF(BAIXADOS!A$3:C$200,A168)&gt;0,"sim","NÃO")</f>
        <v>sim</v>
      </c>
    </row>
    <row r="169" spans="1:6">
      <c r="A169" s="4" t="s">
        <v>333</v>
      </c>
      <c r="B169" s="4"/>
      <c r="C169" s="4" t="s">
        <v>7</v>
      </c>
      <c r="D169" s="4"/>
      <c r="E169" s="13" t="str">
        <f>IF(COUNTIF(BAIXADOS!A$3:A$200,A169)&gt;0,"MAVEN",IF(COUNTIF(BAIXADOS!B$3:B$200,A169)&gt;0,"GRADLE",IF(COUNTIF(BAIXADOS!C$3:C$200,A169)&gt;0,"OTHER","-")))</f>
        <v>MAVEN</v>
      </c>
      <c r="F169" s="14" t="str">
        <f>IF(COUNTIF(BAIXADOS!A$3:C$200,A169)&gt;0,"sim","NÃO")</f>
        <v>sim</v>
      </c>
    </row>
    <row r="170" hidden="1" spans="1:6">
      <c r="A170" s="10" t="s">
        <v>334</v>
      </c>
      <c r="B170" s="10" t="s">
        <v>335</v>
      </c>
      <c r="C170" s="10" t="s">
        <v>152</v>
      </c>
      <c r="D170" s="10"/>
      <c r="E170" s="15" t="str">
        <f>IF(COUNTIF(BAIXADOS!A$3:A$200,A170)&gt;0,"MAVEN",IF(COUNTIF(BAIXADOS!B$3:B$200,A170)&gt;0,"GRADLE",IF(COUNTIF(BAIXADOS!C$3:C$200,A170)&gt;0,"OTHER","-")))</f>
        <v>-</v>
      </c>
      <c r="F170" s="16" t="str">
        <f>IF(COUNTIF(BAIXADOS!A$3:C$200,A170)&gt;0,"sim","NÃO")</f>
        <v>NÃO</v>
      </c>
    </row>
    <row r="171" spans="1:6">
      <c r="A171" s="4" t="s">
        <v>336</v>
      </c>
      <c r="B171" s="4" t="s">
        <v>337</v>
      </c>
      <c r="C171" s="4" t="s">
        <v>7</v>
      </c>
      <c r="D171" s="4"/>
      <c r="E171" s="13" t="str">
        <f>IF(COUNTIF(BAIXADOS!A$3:A$200,A171)&gt;0,"MAVEN",IF(COUNTIF(BAIXADOS!B$3:B$200,A171)&gt;0,"GRADLE",IF(COUNTIF(BAIXADOS!C$3:C$200,A171)&gt;0,"OTHER","-")))</f>
        <v>MAVEN</v>
      </c>
      <c r="F171" s="14" t="str">
        <f>IF(COUNTIF(BAIXADOS!A$3:C$200,A171)&gt;0,"sim","NÃO")</f>
        <v>sim</v>
      </c>
    </row>
    <row r="172" ht="24" hidden="1" spans="1:6">
      <c r="A172" s="11" t="s">
        <v>338</v>
      </c>
      <c r="B172" s="11" t="s">
        <v>339</v>
      </c>
      <c r="C172" s="11"/>
      <c r="D172" s="11"/>
      <c r="E172" s="17" t="str">
        <f>IF(COUNTIF(BAIXADOS!A$3:A$200,A172)&gt;0,"MAVEN",IF(COUNTIF(BAIXADOS!B$3:B$200,A172)&gt;0,"GRADLE",IF(COUNTIF(BAIXADOS!C$3:C$200,A172)&gt;0,"OTHER","-")))</f>
        <v>-</v>
      </c>
      <c r="F172" s="18" t="str">
        <f>IF(COUNTIF(BAIXADOS!A$3:C$200,A172)&gt;0,"sim","NÃO")</f>
        <v>NÃO</v>
      </c>
    </row>
    <row r="173" ht="24" hidden="1" spans="1:6">
      <c r="A173" s="12" t="s">
        <v>340</v>
      </c>
      <c r="B173" s="12" t="s">
        <v>341</v>
      </c>
      <c r="C173" s="12" t="s">
        <v>152</v>
      </c>
      <c r="D173" s="12"/>
      <c r="E173" s="19" t="str">
        <f>IF(COUNTIF(BAIXADOS!A$3:A$200,A173)&gt;0,"MAVEN",IF(COUNTIF(BAIXADOS!B$3:B$200,A173)&gt;0,"GRADLE",IF(COUNTIF(BAIXADOS!C$3:C$200,A173)&gt;0,"OTHER","-")))</f>
        <v>-</v>
      </c>
      <c r="F173" s="20" t="str">
        <f>IF(COUNTIF(BAIXADOS!A$3:C$200,A173)&gt;0,"sim","NÃO")</f>
        <v>NÃO</v>
      </c>
    </row>
    <row r="174" spans="1:6">
      <c r="A174" s="4" t="s">
        <v>342</v>
      </c>
      <c r="B174" s="4" t="s">
        <v>343</v>
      </c>
      <c r="C174" s="4" t="s">
        <v>7</v>
      </c>
      <c r="D174" s="4"/>
      <c r="E174" s="13" t="str">
        <f>IF(COUNTIF(BAIXADOS!A$3:A$200,A174)&gt;0,"MAVEN",IF(COUNTIF(BAIXADOS!B$3:B$200,A174)&gt;0,"GRADLE",IF(COUNTIF(BAIXADOS!C$3:C$200,A174)&gt;0,"OTHER","-")))</f>
        <v>GRADLE</v>
      </c>
      <c r="F174" s="14" t="str">
        <f>IF(COUNTIF(BAIXADOS!A$3:C$200,A174)&gt;0,"sim","NÃO")</f>
        <v>sim</v>
      </c>
    </row>
    <row r="175" hidden="1" spans="1:6">
      <c r="A175" s="11" t="s">
        <v>344</v>
      </c>
      <c r="B175" s="11" t="s">
        <v>345</v>
      </c>
      <c r="C175" s="11" t="s">
        <v>126</v>
      </c>
      <c r="D175" s="11"/>
      <c r="E175" s="17" t="str">
        <f>IF(COUNTIF(BAIXADOS!A$3:A$200,A175)&gt;0,"MAVEN",IF(COUNTIF(BAIXADOS!B$3:B$200,A175)&gt;0,"GRADLE",IF(COUNTIF(BAIXADOS!C$3:C$200,A175)&gt;0,"OTHER","-")))</f>
        <v>-</v>
      </c>
      <c r="F175" s="18" t="str">
        <f>IF(COUNTIF(BAIXADOS!A$3:C$200,A175)&gt;0,"sim","NÃO")</f>
        <v>NÃO</v>
      </c>
    </row>
    <row r="176" hidden="1" spans="1:6">
      <c r="A176" s="12" t="s">
        <v>346</v>
      </c>
      <c r="B176" s="12" t="s">
        <v>347</v>
      </c>
      <c r="C176" s="12" t="s">
        <v>133</v>
      </c>
      <c r="D176" s="12"/>
      <c r="E176" s="19" t="str">
        <f>IF(COUNTIF(BAIXADOS!A$3:A$200,A176)&gt;0,"MAVEN",IF(COUNTIF(BAIXADOS!B$3:B$200,A176)&gt;0,"GRADLE",IF(COUNTIF(BAIXADOS!C$3:C$200,A176)&gt;0,"OTHER","-")))</f>
        <v>-</v>
      </c>
      <c r="F176" s="20" t="str">
        <f>IF(COUNTIF(BAIXADOS!A$3:C$200,A176)&gt;0,"sim","NÃO")</f>
        <v>NÃO</v>
      </c>
    </row>
    <row r="177" spans="1:6">
      <c r="A177" s="4" t="s">
        <v>348</v>
      </c>
      <c r="B177" s="4" t="s">
        <v>349</v>
      </c>
      <c r="C177" s="4" t="s">
        <v>7</v>
      </c>
      <c r="D177" s="4"/>
      <c r="E177" s="13" t="str">
        <f>IF(COUNTIF(BAIXADOS!A$3:A$200,A177)&gt;0,"MAVEN",IF(COUNTIF(BAIXADOS!B$3:B$200,A177)&gt;0,"GRADLE",IF(COUNTIF(BAIXADOS!C$3:C$200,A177)&gt;0,"OTHER","-")))</f>
        <v>MAVEN</v>
      </c>
      <c r="F177" s="14" t="str">
        <f>IF(COUNTIF(BAIXADOS!A$3:C$200,A177)&gt;0,"sim","NÃO")</f>
        <v>sim</v>
      </c>
    </row>
    <row r="178" spans="1:6">
      <c r="A178" s="4" t="s">
        <v>350</v>
      </c>
      <c r="B178" s="4" t="s">
        <v>351</v>
      </c>
      <c r="C178" s="4" t="s">
        <v>7</v>
      </c>
      <c r="D178" s="4"/>
      <c r="E178" s="13" t="str">
        <f>IF(COUNTIF(BAIXADOS!A$3:A$200,A178)&gt;0,"MAVEN",IF(COUNTIF(BAIXADOS!B$3:B$200,A178)&gt;0,"GRADLE",IF(COUNTIF(BAIXADOS!C$3:C$200,A178)&gt;0,"OTHER","-")))</f>
        <v>GRADLE</v>
      </c>
      <c r="F178" s="14" t="str">
        <f>IF(COUNTIF(BAIXADOS!A$3:C$200,A178)&gt;0,"sim","NÃO")</f>
        <v>sim</v>
      </c>
    </row>
    <row r="179" ht="24" spans="1:6">
      <c r="A179" s="4" t="s">
        <v>352</v>
      </c>
      <c r="B179" s="4" t="s">
        <v>353</v>
      </c>
      <c r="C179" s="4" t="s">
        <v>7</v>
      </c>
      <c r="D179" s="4"/>
      <c r="E179" s="13" t="str">
        <f>IF(COUNTIF(BAIXADOS!A$3:A$200,A179)&gt;0,"MAVEN",IF(COUNTIF(BAIXADOS!B$3:B$200,A179)&gt;0,"GRADLE",IF(COUNTIF(BAIXADOS!C$3:C$200,A179)&gt;0,"OTHER","-")))</f>
        <v>GRADLE</v>
      </c>
      <c r="F179" s="14" t="str">
        <f>IF(COUNTIF(BAIXADOS!A$3:C$200,A179)&gt;0,"sim","NÃO")</f>
        <v>sim</v>
      </c>
    </row>
    <row r="180" spans="1:6">
      <c r="A180" s="4" t="s">
        <v>354</v>
      </c>
      <c r="B180" s="4"/>
      <c r="C180" s="4" t="s">
        <v>7</v>
      </c>
      <c r="D180" s="4"/>
      <c r="E180" s="13" t="str">
        <f>IF(COUNTIF(BAIXADOS!A$3:A$200,A180)&gt;0,"MAVEN",IF(COUNTIF(BAIXADOS!B$3:B$200,A180)&gt;0,"GRADLE",IF(COUNTIF(BAIXADOS!C$3:C$200,A180)&gt;0,"OTHER","-")))</f>
        <v>GRADLE</v>
      </c>
      <c r="F180" s="14" t="str">
        <f>IF(COUNTIF(BAIXADOS!A$3:C$200,A180)&gt;0,"sim","NÃO")</f>
        <v>sim</v>
      </c>
    </row>
    <row r="181" spans="1:6">
      <c r="A181" s="4" t="s">
        <v>355</v>
      </c>
      <c r="B181" s="4"/>
      <c r="C181" s="4" t="s">
        <v>7</v>
      </c>
      <c r="D181" s="4"/>
      <c r="E181" s="13" t="str">
        <f>IF(COUNTIF(BAIXADOS!A$3:A$200,A181)&gt;0,"MAVEN",IF(COUNTIF(BAIXADOS!B$3:B$200,A181)&gt;0,"GRADLE",IF(COUNTIF(BAIXADOS!C$3:C$200,A181)&gt;0,"OTHER","-")))</f>
        <v>OTHER</v>
      </c>
      <c r="F181" s="14" t="str">
        <f>IF(COUNTIF(BAIXADOS!A$3:C$200,A181)&gt;0,"sim","NÃO")</f>
        <v>sim</v>
      </c>
    </row>
    <row r="182" spans="1:6">
      <c r="A182" s="4" t="s">
        <v>356</v>
      </c>
      <c r="B182" s="4" t="s">
        <v>357</v>
      </c>
      <c r="C182" s="4" t="s">
        <v>7</v>
      </c>
      <c r="D182" s="4"/>
      <c r="E182" s="13" t="str">
        <f>IF(COUNTIF(BAIXADOS!A$3:A$200,A182)&gt;0,"MAVEN",IF(COUNTIF(BAIXADOS!B$3:B$200,A182)&gt;0,"GRADLE",IF(COUNTIF(BAIXADOS!C$3:C$200,A182)&gt;0,"OTHER","-")))</f>
        <v>MAVEN</v>
      </c>
      <c r="F182" s="14" t="str">
        <f>IF(COUNTIF(BAIXADOS!A$3:C$200,A182)&gt;0,"sim","NÃO")</f>
        <v>sim</v>
      </c>
    </row>
    <row r="183" hidden="1" spans="1:6">
      <c r="A183" s="11" t="s">
        <v>358</v>
      </c>
      <c r="B183" s="11" t="s">
        <v>359</v>
      </c>
      <c r="C183" s="11" t="s">
        <v>152</v>
      </c>
      <c r="D183" s="11"/>
      <c r="E183" s="17" t="str">
        <f>IF(COUNTIF(BAIXADOS!A$3:A$200,A183)&gt;0,"MAVEN",IF(COUNTIF(BAIXADOS!B$3:B$200,A183)&gt;0,"GRADLE",IF(COUNTIF(BAIXADOS!C$3:C$200,A183)&gt;0,"OTHER","-")))</f>
        <v>-</v>
      </c>
      <c r="F183" s="18" t="str">
        <f>IF(COUNTIF(BAIXADOS!A$3:C$200,A183)&gt;0,"sim","NÃO")</f>
        <v>NÃO</v>
      </c>
    </row>
    <row r="184" hidden="1" spans="1:6">
      <c r="A184" s="12" t="s">
        <v>360</v>
      </c>
      <c r="B184" s="12"/>
      <c r="C184" s="12" t="s">
        <v>361</v>
      </c>
      <c r="D184" s="12"/>
      <c r="E184" s="19" t="str">
        <f>IF(COUNTIF(BAIXADOS!A$3:A$200,A184)&gt;0,"MAVEN",IF(COUNTIF(BAIXADOS!B$3:B$200,A184)&gt;0,"GRADLE",IF(COUNTIF(BAIXADOS!C$3:C$200,A184)&gt;0,"OTHER","-")))</f>
        <v>-</v>
      </c>
      <c r="F184" s="20" t="str">
        <f>IF(COUNTIF(BAIXADOS!A$3:C$200,A184)&gt;0,"sim","NÃO")</f>
        <v>NÃO</v>
      </c>
    </row>
    <row r="185" spans="1:6">
      <c r="A185" s="4" t="s">
        <v>362</v>
      </c>
      <c r="B185" s="4" t="s">
        <v>363</v>
      </c>
      <c r="C185" s="4" t="s">
        <v>7</v>
      </c>
      <c r="D185" s="4"/>
      <c r="E185" s="13" t="str">
        <f>IF(COUNTIF(BAIXADOS!A$3:A$200,A185)&gt;0,"MAVEN",IF(COUNTIF(BAIXADOS!B$3:B$200,A185)&gt;0,"GRADLE",IF(COUNTIF(BAIXADOS!C$3:C$200,A185)&gt;0,"OTHER","-")))</f>
        <v>MAVEN</v>
      </c>
      <c r="F185" s="14" t="str">
        <f>IF(COUNTIF(BAIXADOS!A$3:C$200,A185)&gt;0,"sim","NÃO")</f>
        <v>sim</v>
      </c>
    </row>
    <row r="186" hidden="1" spans="1:6">
      <c r="A186" s="11" t="s">
        <v>364</v>
      </c>
      <c r="B186" s="11" t="s">
        <v>365</v>
      </c>
      <c r="C186" s="11" t="s">
        <v>152</v>
      </c>
      <c r="D186" s="11"/>
      <c r="E186" s="17" t="str">
        <f>IF(COUNTIF(BAIXADOS!A$3:A$200,A186)&gt;0,"MAVEN",IF(COUNTIF(BAIXADOS!B$3:B$200,A186)&gt;0,"GRADLE",IF(COUNTIF(BAIXADOS!C$3:C$200,A186)&gt;0,"OTHER","-")))</f>
        <v>-</v>
      </c>
      <c r="F186" s="18" t="str">
        <f>IF(COUNTIF(BAIXADOS!A$3:C$200,A186)&gt;0,"sim","NÃO")</f>
        <v>NÃO</v>
      </c>
    </row>
    <row r="187" hidden="1" spans="1:6">
      <c r="A187" s="22" t="s">
        <v>366</v>
      </c>
      <c r="B187" s="22" t="s">
        <v>367</v>
      </c>
      <c r="C187" s="22"/>
      <c r="D187" s="22"/>
      <c r="E187" s="21" t="str">
        <f>IF(COUNTIF(BAIXADOS!A$3:A$200,A187)&gt;0,"MAVEN",IF(COUNTIF(BAIXADOS!B$3:B$200,A187)&gt;0,"GRADLE",IF(COUNTIF(BAIXADOS!C$3:C$200,A187)&gt;0,"OTHER","-")))</f>
        <v>-</v>
      </c>
      <c r="F187" s="14" t="str">
        <f>IF(COUNTIF(BAIXADOS!A$3:C$200,A187)&gt;0,"sim","NÃO")</f>
        <v>NÃO</v>
      </c>
    </row>
  </sheetData>
  <autoFilter ref="A1:F187">
    <filterColumn colId="2">
      <customFilters>
        <customFilter operator="equal" val="Java"/>
      </customFilters>
    </filterColumn>
    <filterColumn colId="3">
      <filters blank="1">
        <filter val="Forked from NogbadTheBad/insight-plugin-mongodb"/>
        <filter val="Forked from reactive-ipc/reactive-ipc-jvm"/>
      </filters>
    </filterColumn>
    <sortState ref="A2:F187">
      <sortCondition ref="A1"/>
    </sortState>
  </autoFilter>
  <pageMargins left="0.511805555555556" right="0.511805555555556" top="0.786805555555556" bottom="0.786805555555556" header="0.313888888888889" footer="0.313888888888889"/>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7"/>
  <sheetViews>
    <sheetView tabSelected="1" workbookViewId="0">
      <selection activeCell="F2" sqref="F2"/>
    </sheetView>
  </sheetViews>
  <sheetFormatPr defaultColWidth="8.8" defaultRowHeight="12.75" outlineLevelCol="4"/>
  <cols>
    <col min="1" max="1" width="24.4" customWidth="1"/>
    <col min="2" max="2" width="25.3" customWidth="1"/>
    <col min="3" max="3" width="24.9" customWidth="1"/>
    <col min="5" max="5" width="28.7" customWidth="1"/>
  </cols>
  <sheetData>
    <row r="1" spans="1:3">
      <c r="A1" s="1" t="s">
        <v>368</v>
      </c>
      <c r="B1" s="1"/>
      <c r="C1" s="1"/>
    </row>
    <row r="2" spans="1:5">
      <c r="A2" s="2" t="s">
        <v>369</v>
      </c>
      <c r="B2" s="2" t="s">
        <v>370</v>
      </c>
      <c r="C2" s="2" t="s">
        <v>371</v>
      </c>
      <c r="E2" s="5" t="s">
        <v>372</v>
      </c>
    </row>
    <row r="3" spans="1:5">
      <c r="A3" s="3" t="s">
        <v>8</v>
      </c>
      <c r="B3" s="4" t="s">
        <v>23</v>
      </c>
      <c r="C3" s="4" t="s">
        <v>6</v>
      </c>
      <c r="D3"/>
      <c r="E3" t="s">
        <v>15</v>
      </c>
    </row>
    <row r="4" spans="1:5">
      <c r="A4" s="3" t="s">
        <v>9</v>
      </c>
      <c r="B4" s="4" t="s">
        <v>28</v>
      </c>
      <c r="C4" s="4" t="s">
        <v>15</v>
      </c>
      <c r="D4"/>
      <c r="E4" t="s">
        <v>19</v>
      </c>
    </row>
    <row r="5" spans="1:5">
      <c r="A5" s="3" t="s">
        <v>11</v>
      </c>
      <c r="B5" s="4" t="s">
        <v>30</v>
      </c>
      <c r="C5" s="3" t="s">
        <v>46</v>
      </c>
      <c r="D5"/>
      <c r="E5" t="s">
        <v>21</v>
      </c>
    </row>
    <row r="6" spans="1:5">
      <c r="A6" s="3" t="s">
        <v>13</v>
      </c>
      <c r="B6" s="3" t="s">
        <v>33</v>
      </c>
      <c r="C6" s="4" t="s">
        <v>50</v>
      </c>
      <c r="D6"/>
      <c r="E6" t="s">
        <v>23</v>
      </c>
    </row>
    <row r="7" spans="1:5">
      <c r="A7" s="3" t="s">
        <v>17</v>
      </c>
      <c r="B7" s="3" t="s">
        <v>36</v>
      </c>
      <c r="C7" s="3" t="s">
        <v>97</v>
      </c>
      <c r="D7"/>
      <c r="E7" t="s">
        <v>25</v>
      </c>
    </row>
    <row r="8" spans="1:5">
      <c r="A8" s="4" t="s">
        <v>19</v>
      </c>
      <c r="B8" s="3" t="s">
        <v>40</v>
      </c>
      <c r="C8" s="3" t="s">
        <v>160</v>
      </c>
      <c r="D8"/>
      <c r="E8" t="s">
        <v>28</v>
      </c>
    </row>
    <row r="9" spans="1:5">
      <c r="A9" s="4" t="s">
        <v>21</v>
      </c>
      <c r="B9" s="3" t="s">
        <v>42</v>
      </c>
      <c r="C9" s="4" t="s">
        <v>162</v>
      </c>
      <c r="D9"/>
      <c r="E9" t="s">
        <v>30</v>
      </c>
    </row>
    <row r="10" spans="1:5">
      <c r="A10" s="4" t="s">
        <v>25</v>
      </c>
      <c r="B10" s="4" t="s">
        <v>67</v>
      </c>
      <c r="C10" s="3" t="s">
        <v>131</v>
      </c>
      <c r="D10"/>
      <c r="E10" t="s">
        <v>35</v>
      </c>
    </row>
    <row r="11" spans="1:5">
      <c r="A11" s="4" t="s">
        <v>35</v>
      </c>
      <c r="B11" s="3" t="s">
        <v>89</v>
      </c>
      <c r="C11" s="4" t="s">
        <v>188</v>
      </c>
      <c r="D11"/>
      <c r="E11" t="s">
        <v>50</v>
      </c>
    </row>
    <row r="12" spans="1:5">
      <c r="A12" s="3" t="s">
        <v>136</v>
      </c>
      <c r="B12" s="4" t="s">
        <v>114</v>
      </c>
      <c r="C12" s="3" t="s">
        <v>291</v>
      </c>
      <c r="D12"/>
      <c r="E12" t="s">
        <v>52</v>
      </c>
    </row>
    <row r="13" spans="1:5">
      <c r="A13" s="3" t="s">
        <v>38</v>
      </c>
      <c r="B13" s="4" t="s">
        <v>116</v>
      </c>
      <c r="C13" s="3" t="s">
        <v>355</v>
      </c>
      <c r="D13"/>
      <c r="E13" t="s">
        <v>63</v>
      </c>
    </row>
    <row r="14" spans="1:5">
      <c r="A14" s="3" t="s">
        <v>44</v>
      </c>
      <c r="B14" s="4" t="s">
        <v>118</v>
      </c>
      <c r="C14" s="3"/>
      <c r="D14"/>
      <c r="E14" t="s">
        <v>67</v>
      </c>
    </row>
    <row r="15" spans="1:5">
      <c r="A15" s="3" t="s">
        <v>48</v>
      </c>
      <c r="B15" s="3" t="s">
        <v>129</v>
      </c>
      <c r="C15" s="3"/>
      <c r="D15"/>
      <c r="E15" t="s">
        <v>69</v>
      </c>
    </row>
    <row r="16" spans="1:5">
      <c r="A16" s="4" t="s">
        <v>52</v>
      </c>
      <c r="B16" s="3" t="s">
        <v>138</v>
      </c>
      <c r="C16" s="3"/>
      <c r="D16"/>
      <c r="E16" t="s">
        <v>71</v>
      </c>
    </row>
    <row r="17" spans="1:5">
      <c r="A17" s="3" t="s">
        <v>57</v>
      </c>
      <c r="B17" s="4" t="s">
        <v>140</v>
      </c>
      <c r="C17" s="3"/>
      <c r="D17"/>
      <c r="E17" t="s">
        <v>81</v>
      </c>
    </row>
    <row r="18" spans="1:5">
      <c r="A18" s="3" t="s">
        <v>59</v>
      </c>
      <c r="B18" s="3" t="s">
        <v>155</v>
      </c>
      <c r="C18" s="3"/>
      <c r="D18"/>
      <c r="E18" t="s">
        <v>83</v>
      </c>
    </row>
    <row r="19" spans="1:5">
      <c r="A19" s="3" t="s">
        <v>54</v>
      </c>
      <c r="B19" s="3" t="s">
        <v>159</v>
      </c>
      <c r="C19" s="3"/>
      <c r="D19"/>
      <c r="E19" t="s">
        <v>85</v>
      </c>
    </row>
    <row r="20" spans="1:5">
      <c r="A20" s="3" t="s">
        <v>61</v>
      </c>
      <c r="B20" s="3" t="s">
        <v>197</v>
      </c>
      <c r="C20" s="3"/>
      <c r="D20"/>
      <c r="E20" t="s">
        <v>95</v>
      </c>
    </row>
    <row r="21" spans="1:5">
      <c r="A21" s="4" t="s">
        <v>63</v>
      </c>
      <c r="B21" s="3" t="s">
        <v>165</v>
      </c>
      <c r="C21" s="3"/>
      <c r="D21"/>
      <c r="E21" t="s">
        <v>104</v>
      </c>
    </row>
    <row r="22" spans="1:5">
      <c r="A22" s="3" t="s">
        <v>65</v>
      </c>
      <c r="B22" s="3" t="s">
        <v>166</v>
      </c>
      <c r="C22" s="3"/>
      <c r="D22"/>
      <c r="E22" t="s">
        <v>114</v>
      </c>
    </row>
    <row r="23" spans="1:5">
      <c r="A23" s="4" t="s">
        <v>69</v>
      </c>
      <c r="B23" s="3" t="s">
        <v>100</v>
      </c>
      <c r="C23" s="3"/>
      <c r="D23"/>
      <c r="E23" t="s">
        <v>116</v>
      </c>
    </row>
    <row r="24" spans="1:5">
      <c r="A24" s="4" t="s">
        <v>71</v>
      </c>
      <c r="B24" s="3" t="s">
        <v>172</v>
      </c>
      <c r="C24" s="3"/>
      <c r="D24"/>
      <c r="E24" t="s">
        <v>118</v>
      </c>
    </row>
    <row r="25" spans="1:5">
      <c r="A25" s="3" t="s">
        <v>73</v>
      </c>
      <c r="B25" s="3" t="s">
        <v>174</v>
      </c>
      <c r="C25" s="3"/>
      <c r="D25"/>
      <c r="E25" t="s">
        <v>122</v>
      </c>
    </row>
    <row r="26" spans="1:5">
      <c r="A26" s="3" t="s">
        <v>75</v>
      </c>
      <c r="B26" s="4" t="s">
        <v>176</v>
      </c>
      <c r="C26" s="3"/>
      <c r="D26"/>
      <c r="E26" t="s">
        <v>127</v>
      </c>
    </row>
    <row r="27" spans="1:5">
      <c r="A27" s="3" t="s">
        <v>77</v>
      </c>
      <c r="B27" s="3" t="s">
        <v>178</v>
      </c>
      <c r="C27" s="3"/>
      <c r="D27"/>
      <c r="E27" t="s">
        <v>140</v>
      </c>
    </row>
    <row r="28" spans="1:5">
      <c r="A28" s="3" t="s">
        <v>79</v>
      </c>
      <c r="B28" s="4" t="s">
        <v>180</v>
      </c>
      <c r="C28" s="3"/>
      <c r="D28"/>
      <c r="E28" t="s">
        <v>142</v>
      </c>
    </row>
    <row r="29" spans="1:5">
      <c r="A29" s="4" t="s">
        <v>81</v>
      </c>
      <c r="B29" s="3" t="s">
        <v>182</v>
      </c>
      <c r="C29" s="3"/>
      <c r="D29"/>
      <c r="E29" t="s">
        <v>162</v>
      </c>
    </row>
    <row r="30" spans="1:5">
      <c r="A30" s="4" t="s">
        <v>83</v>
      </c>
      <c r="B30" s="4" t="s">
        <v>184</v>
      </c>
      <c r="C30" s="3"/>
      <c r="D30"/>
      <c r="E30" t="s">
        <v>163</v>
      </c>
    </row>
    <row r="31" spans="1:5">
      <c r="A31" s="4" t="s">
        <v>85</v>
      </c>
      <c r="B31" s="3" t="s">
        <v>200</v>
      </c>
      <c r="C31" s="3"/>
      <c r="D31"/>
      <c r="E31" t="s">
        <v>176</v>
      </c>
    </row>
    <row r="32" spans="1:5">
      <c r="A32" s="3" t="s">
        <v>91</v>
      </c>
      <c r="B32" s="3" t="s">
        <v>202</v>
      </c>
      <c r="C32" s="3"/>
      <c r="D32"/>
      <c r="E32" t="s">
        <v>180</v>
      </c>
    </row>
    <row r="33" spans="1:5">
      <c r="A33" s="3" t="s">
        <v>93</v>
      </c>
      <c r="B33" s="3" t="s">
        <v>218</v>
      </c>
      <c r="C33" s="3"/>
      <c r="D33"/>
      <c r="E33" t="s">
        <v>184</v>
      </c>
    </row>
    <row r="34" spans="1:5">
      <c r="A34" s="4" t="s">
        <v>95</v>
      </c>
      <c r="B34" s="4" t="s">
        <v>222</v>
      </c>
      <c r="C34" s="3"/>
      <c r="D34"/>
      <c r="E34" t="s">
        <v>188</v>
      </c>
    </row>
    <row r="35" spans="1:5">
      <c r="A35" s="3" t="s">
        <v>102</v>
      </c>
      <c r="B35" s="3" t="s">
        <v>226</v>
      </c>
      <c r="C35" s="3"/>
      <c r="D35"/>
      <c r="E35" t="s">
        <v>209</v>
      </c>
    </row>
    <row r="36" spans="1:5">
      <c r="A36" s="4" t="s">
        <v>104</v>
      </c>
      <c r="B36" s="3" t="s">
        <v>227</v>
      </c>
      <c r="C36" s="3"/>
      <c r="D36"/>
      <c r="E36" t="s">
        <v>222</v>
      </c>
    </row>
    <row r="37" spans="1:5">
      <c r="A37" s="3" t="s">
        <v>106</v>
      </c>
      <c r="B37" s="4" t="s">
        <v>231</v>
      </c>
      <c r="C37" s="3"/>
      <c r="D37"/>
      <c r="E37" t="s">
        <v>231</v>
      </c>
    </row>
    <row r="38" spans="1:5">
      <c r="A38" s="3" t="s">
        <v>108</v>
      </c>
      <c r="B38" s="3" t="s">
        <v>233</v>
      </c>
      <c r="C38" s="3"/>
      <c r="D38"/>
      <c r="E38" t="s">
        <v>232</v>
      </c>
    </row>
    <row r="39" spans="1:5">
      <c r="A39" s="3" t="s">
        <v>110</v>
      </c>
      <c r="B39" s="3" t="s">
        <v>237</v>
      </c>
      <c r="C39" s="3"/>
      <c r="D39"/>
      <c r="E39" t="s">
        <v>241</v>
      </c>
    </row>
    <row r="40" spans="1:5">
      <c r="A40" s="3" t="s">
        <v>120</v>
      </c>
      <c r="B40" s="4" t="s">
        <v>241</v>
      </c>
      <c r="C40" s="3"/>
      <c r="D40"/>
      <c r="E40" t="s">
        <v>278</v>
      </c>
    </row>
    <row r="41" spans="1:5">
      <c r="A41" s="4" t="s">
        <v>122</v>
      </c>
      <c r="B41" s="3" t="s">
        <v>245</v>
      </c>
      <c r="C41" s="3"/>
      <c r="D41"/>
      <c r="E41" t="s">
        <v>295</v>
      </c>
    </row>
    <row r="42" spans="1:5">
      <c r="A42" s="4" t="s">
        <v>127</v>
      </c>
      <c r="B42" s="3" t="s">
        <v>249</v>
      </c>
      <c r="C42" s="3"/>
      <c r="D42"/>
      <c r="E42" t="s">
        <v>328</v>
      </c>
    </row>
    <row r="43" spans="1:5">
      <c r="A43" s="3" t="s">
        <v>150</v>
      </c>
      <c r="B43" s="3" t="s">
        <v>257</v>
      </c>
      <c r="C43" s="3"/>
      <c r="D43"/>
      <c r="E43" t="s">
        <v>330</v>
      </c>
    </row>
    <row r="44" spans="1:5">
      <c r="A44" s="3" t="s">
        <v>134</v>
      </c>
      <c r="B44" s="3" t="s">
        <v>261</v>
      </c>
      <c r="C44" s="3"/>
      <c r="D44"/>
      <c r="E44" t="s">
        <v>332</v>
      </c>
    </row>
    <row r="45" spans="1:5">
      <c r="A45" s="4" t="s">
        <v>142</v>
      </c>
      <c r="B45" s="3" t="s">
        <v>269</v>
      </c>
      <c r="C45" s="3"/>
      <c r="D45"/>
      <c r="E45" t="s">
        <v>342</v>
      </c>
    </row>
    <row r="46" spans="1:5">
      <c r="A46" s="3" t="s">
        <v>144</v>
      </c>
      <c r="B46" s="4" t="s">
        <v>278</v>
      </c>
      <c r="C46" s="3"/>
      <c r="D46"/>
      <c r="E46" t="s">
        <v>348</v>
      </c>
    </row>
    <row r="47" spans="1:5">
      <c r="A47" s="3" t="s">
        <v>146</v>
      </c>
      <c r="B47" s="3" t="s">
        <v>280</v>
      </c>
      <c r="C47" s="3"/>
      <c r="D47"/>
      <c r="E47" t="s">
        <v>354</v>
      </c>
    </row>
    <row r="48" spans="1:5">
      <c r="A48" s="3" t="s">
        <v>148</v>
      </c>
      <c r="B48" s="4" t="s">
        <v>295</v>
      </c>
      <c r="C48" s="3"/>
      <c r="D48"/>
      <c r="E48" t="s">
        <v>356</v>
      </c>
    </row>
    <row r="49" spans="1:3">
      <c r="A49" s="4" t="s">
        <v>163</v>
      </c>
      <c r="B49" s="3" t="s">
        <v>315</v>
      </c>
      <c r="C49" s="3"/>
    </row>
    <row r="50" spans="1:3">
      <c r="A50" s="3" t="s">
        <v>186</v>
      </c>
      <c r="B50" s="3" t="s">
        <v>317</v>
      </c>
      <c r="C50" s="3"/>
    </row>
    <row r="51" spans="1:3">
      <c r="A51" s="3" t="s">
        <v>193</v>
      </c>
      <c r="B51" s="3" t="s">
        <v>321</v>
      </c>
      <c r="C51" s="3"/>
    </row>
    <row r="52" spans="1:3">
      <c r="A52" s="3" t="s">
        <v>196</v>
      </c>
      <c r="B52" s="4" t="s">
        <v>330</v>
      </c>
      <c r="C52" s="3"/>
    </row>
    <row r="53" spans="1:3">
      <c r="A53" s="3" t="s">
        <v>204</v>
      </c>
      <c r="B53" s="4" t="s">
        <v>342</v>
      </c>
      <c r="C53" s="3"/>
    </row>
    <row r="54" spans="1:3">
      <c r="A54" s="3" t="s">
        <v>207</v>
      </c>
      <c r="B54" s="3" t="s">
        <v>350</v>
      </c>
      <c r="C54" s="3"/>
    </row>
    <row r="55" spans="1:3">
      <c r="A55" s="4" t="s">
        <v>209</v>
      </c>
      <c r="B55" s="3" t="s">
        <v>352</v>
      </c>
      <c r="C55" s="3"/>
    </row>
    <row r="56" spans="1:3">
      <c r="A56" s="3" t="s">
        <v>216</v>
      </c>
      <c r="B56" s="3" t="s">
        <v>190</v>
      </c>
      <c r="C56" s="3"/>
    </row>
    <row r="57" spans="1:3">
      <c r="A57" s="3" t="s">
        <v>229</v>
      </c>
      <c r="B57" s="4" t="s">
        <v>354</v>
      </c>
      <c r="C57" s="3"/>
    </row>
    <row r="58" spans="1:3">
      <c r="A58" s="4" t="s">
        <v>232</v>
      </c>
      <c r="B58" s="3"/>
      <c r="C58" s="3"/>
    </row>
    <row r="59" spans="1:3">
      <c r="A59" s="4" t="s">
        <v>328</v>
      </c>
      <c r="B59" s="3"/>
      <c r="C59" s="3"/>
    </row>
    <row r="60" spans="1:3">
      <c r="A60" s="4" t="s">
        <v>332</v>
      </c>
      <c r="B60" s="3"/>
      <c r="C60" s="3"/>
    </row>
    <row r="61" spans="1:3">
      <c r="A61" s="3" t="s">
        <v>333</v>
      </c>
      <c r="B61" s="3"/>
      <c r="C61" s="3"/>
    </row>
    <row r="62" spans="1:3">
      <c r="A62" s="3" t="s">
        <v>336</v>
      </c>
      <c r="B62" s="3"/>
      <c r="C62" s="3"/>
    </row>
    <row r="63" spans="1:3">
      <c r="A63" s="4" t="s">
        <v>348</v>
      </c>
      <c r="B63" s="3"/>
      <c r="C63" s="3"/>
    </row>
    <row r="64" spans="1:3">
      <c r="A64" s="3" t="s">
        <v>153</v>
      </c>
      <c r="B64" s="3"/>
      <c r="C64" s="3"/>
    </row>
    <row r="65" spans="1:3">
      <c r="A65" s="4" t="s">
        <v>356</v>
      </c>
      <c r="B65" s="3"/>
      <c r="C65" s="3"/>
    </row>
    <row r="66" spans="1:3">
      <c r="A66" s="3" t="s">
        <v>124</v>
      </c>
      <c r="B66" s="3"/>
      <c r="C66" s="3"/>
    </row>
    <row r="67" spans="1:3">
      <c r="A67" s="3" t="s">
        <v>362</v>
      </c>
      <c r="B67" s="3"/>
      <c r="C67" s="3"/>
    </row>
  </sheetData>
  <sortState ref="C3:C13">
    <sortCondition ref="C3:C13"/>
  </sortState>
  <mergeCells count="1">
    <mergeCell ref="A1:C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PROJETOS</vt:lpstr>
      <vt:lpstr>BAIXADOS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Sávio</dc:creator>
  <cp:lastModifiedBy>Dennis Sávio</cp:lastModifiedBy>
  <dcterms:created xsi:type="dcterms:W3CDTF">2016-12-18T17:36:00Z</dcterms:created>
  <cp:lastPrinted>2016-12-26T11:23:00Z</cp:lastPrinted>
  <dcterms:modified xsi:type="dcterms:W3CDTF">2016-12-26T17:19:53Z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1046-10.1.0.5672</vt:lpwstr>
  </property>
</Properties>
</file>