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231"/>
  <workbookPr defaultThemeVersion="202300"/>
  <mc:AlternateContent xmlns:mc="http://schemas.openxmlformats.org/markup-compatibility/2006">
    <mc:Choice Requires="x15">
      <x15ac:absPath xmlns:x15ac="http://schemas.microsoft.com/office/spreadsheetml/2010/11/ac" url="https://d.docs.live.net/e66f0b7e9f7bd981/Documentos/03 - Faculdade/04 - 4 Periodo/01 - Fundamentos de projetos e analise de algoritmos/Revisao - Tempo de execucao de algoritmos/"/>
    </mc:Choice>
  </mc:AlternateContent>
  <xr:revisionPtr revIDLastSave="0" documentId="8_{6505ABC2-346E-4ADF-BCA6-48E159614632}" xr6:coauthVersionLast="47" xr6:coauthVersionMax="47" xr10:uidLastSave="{00000000-0000-0000-0000-000000000000}"/>
  <bookViews>
    <workbookView xWindow="-120" yWindow="-120" windowWidth="29040" windowHeight="15720" xr2:uid="{092A6ADB-2EA5-41F1-AC1C-182A0ECEEE21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N14" i="1" l="1"/>
  <c r="K13" i="1"/>
  <c r="K12" i="1"/>
  <c r="K11" i="1"/>
  <c r="K10" i="1"/>
  <c r="K7" i="1"/>
  <c r="K6" i="1"/>
  <c r="K5" i="1"/>
  <c r="K4" i="1"/>
  <c r="K8" i="1" l="1"/>
  <c r="K14" i="1"/>
</calcChain>
</file>

<file path=xl/sharedStrings.xml><?xml version="1.0" encoding="utf-8"?>
<sst xmlns="http://schemas.openxmlformats.org/spreadsheetml/2006/main" count="87" uniqueCount="46">
  <si>
    <t xml:space="preserve">Estrutura armazenamento   </t>
  </si>
  <si>
    <t xml:space="preserve"> Quantidade pessoas        </t>
  </si>
  <si>
    <t xml:space="preserve"> Quantidade buscas         </t>
  </si>
  <si>
    <t xml:space="preserve"> Tempo percorrido (Seg)    </t>
  </si>
  <si>
    <t xml:space="preserve"> Tempo percorrido (Ms)     </t>
  </si>
  <si>
    <t xml:space="preserve"> Data de execução         </t>
  </si>
  <si>
    <t xml:space="preserve">ARRAY_LIST                </t>
  </si>
  <si>
    <t xml:space="preserve"> 17:32:05.129310400       </t>
  </si>
  <si>
    <t xml:space="preserve"> 17:32:06.169102300       </t>
  </si>
  <si>
    <t xml:space="preserve"> 17:32:08.014164900       </t>
  </si>
  <si>
    <t xml:space="preserve"> 17:32:08.566867900       </t>
  </si>
  <si>
    <t xml:space="preserve">HASH_MAP                  </t>
  </si>
  <si>
    <t xml:space="preserve"> 17:32:09.169683200       </t>
  </si>
  <si>
    <t xml:space="preserve"> 17:32:10.219840600       </t>
  </si>
  <si>
    <t xml:space="preserve"> 17:32:12.600675600       </t>
  </si>
  <si>
    <t xml:space="preserve"> 17:32:13.087668300       </t>
  </si>
  <si>
    <t xml:space="preserve"> 17:33:06.871173700       </t>
  </si>
  <si>
    <t xml:space="preserve"> 17:33:07.860359800       </t>
  </si>
  <si>
    <t xml:space="preserve"> 17:33:09.751257800       </t>
  </si>
  <si>
    <t xml:space="preserve"> 17:33:10.297714700       </t>
  </si>
  <si>
    <t xml:space="preserve"> 17:33:10.903504400       </t>
  </si>
  <si>
    <t xml:space="preserve"> 17:33:12.178151500       </t>
  </si>
  <si>
    <t xml:space="preserve"> 17:33:14.677856200       </t>
  </si>
  <si>
    <t xml:space="preserve"> 17:33:15.301824100       </t>
  </si>
  <si>
    <t xml:space="preserve"> 17:33:19.986206200       </t>
  </si>
  <si>
    <t xml:space="preserve"> 17:33:20.959777700       </t>
  </si>
  <si>
    <t xml:space="preserve"> 17:33:22.734770300       </t>
  </si>
  <si>
    <t xml:space="preserve"> 17:33:23.268807100       </t>
  </si>
  <si>
    <t xml:space="preserve"> 17:33:23.969950800       </t>
  </si>
  <si>
    <t xml:space="preserve"> 17:33:25.001239700       </t>
  </si>
  <si>
    <t xml:space="preserve"> 17:33:27.396635900       </t>
  </si>
  <si>
    <t xml:space="preserve"> 17:33:27.997921          </t>
  </si>
  <si>
    <t xml:space="preserve"> 17:33:37.232697100       </t>
  </si>
  <si>
    <t xml:space="preserve"> 17:33:38.150989400       </t>
  </si>
  <si>
    <t xml:space="preserve"> 17:33:40.105680800       </t>
  </si>
  <si>
    <t xml:space="preserve"> 17:33:40.645663700       </t>
  </si>
  <si>
    <t xml:space="preserve"> 17:33:41.268904200       </t>
  </si>
  <si>
    <t xml:space="preserve"> 17:33:42.481744500       </t>
  </si>
  <si>
    <t xml:space="preserve"> 17:33:44.960359600       </t>
  </si>
  <si>
    <t xml:space="preserve"> 17:33:45.531767900 </t>
  </si>
  <si>
    <t>Cenário 01</t>
  </si>
  <si>
    <t>Cenário 02</t>
  </si>
  <si>
    <t>Cenário 03</t>
  </si>
  <si>
    <t>Cenário 04</t>
  </si>
  <si>
    <t>Média</t>
  </si>
  <si>
    <t>Ganho performance ARRAY_LIST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</si>
</sst>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81" formatCode="0.00000"/>
  </numFmts>
  <fonts count="8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2"/>
      <name val="Calibri"/>
      <family val="2"/>
    </font>
    <font>
      <sz val="12"/>
      <color theme="1"/>
      <name val="Calibri"/>
      <family val="2"/>
    </font>
    <font>
      <sz val="8"/>
      <name val="Aptos Narrow"/>
      <family val="2"/>
      <scheme val="minor"/>
    </font>
    <font>
      <b/>
      <sz val="12"/>
      <color theme="0"/>
      <name val="Calibri"/>
      <family val="2"/>
    </font>
    <font>
      <b/>
      <sz val="12"/>
      <color theme="1"/>
      <name val="Calibri"/>
      <family val="2"/>
    </font>
    <font>
      <b/>
      <sz val="12"/>
      <name val="Calibri"/>
      <family val="2"/>
    </font>
  </fonts>
  <fills count="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theme="7" tint="-0.249977111117893"/>
        <bgColor indexed="64"/>
      </patternFill>
    </fill>
    <fill>
      <patternFill patternType="solid">
        <fgColor theme="0" tint="-4.9989318521683403E-2"/>
        <bgColor indexed="64"/>
      </patternFill>
    </fill>
    <fill>
      <patternFill patternType="solid">
        <fgColor theme="4" tint="0.79998168889431442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21">
    <xf numFmtId="0" fontId="0" fillId="0" borderId="0" xfId="0"/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4" fontId="3" fillId="0" borderId="0" xfId="0" applyNumberFormat="1" applyFont="1" applyAlignment="1">
      <alignment horizontal="left" vertical="center"/>
    </xf>
    <xf numFmtId="2" fontId="3" fillId="0" borderId="0" xfId="0" applyNumberFormat="1" applyFont="1" applyAlignment="1">
      <alignment horizontal="left" vertical="center"/>
    </xf>
    <xf numFmtId="181" fontId="3" fillId="0" borderId="0" xfId="0" applyNumberFormat="1" applyFont="1" applyAlignment="1">
      <alignment horizontal="left" vertical="center"/>
    </xf>
    <xf numFmtId="0" fontId="3" fillId="2" borderId="0" xfId="0" applyFont="1" applyFill="1" applyAlignment="1">
      <alignment horizontal="left" vertical="center"/>
    </xf>
    <xf numFmtId="9" fontId="3" fillId="2" borderId="0" xfId="1" applyFont="1" applyFill="1" applyAlignment="1">
      <alignment horizontal="left" vertical="center"/>
    </xf>
    <xf numFmtId="0" fontId="3" fillId="0" borderId="1" xfId="0" applyFont="1" applyBorder="1" applyAlignment="1">
      <alignment horizontal="left" vertical="center"/>
    </xf>
    <xf numFmtId="4" fontId="3" fillId="0" borderId="1" xfId="0" applyNumberFormat="1" applyFont="1" applyBorder="1" applyAlignment="1">
      <alignment horizontal="left" vertical="center"/>
    </xf>
    <xf numFmtId="0" fontId="3" fillId="4" borderId="1" xfId="0" applyFont="1" applyFill="1" applyBorder="1" applyAlignment="1">
      <alignment horizontal="left" vertical="center"/>
    </xf>
    <xf numFmtId="0" fontId="6" fillId="4" borderId="1" xfId="0" applyFont="1" applyFill="1" applyBorder="1" applyAlignment="1">
      <alignment horizontal="left" vertical="center"/>
    </xf>
    <xf numFmtId="0" fontId="5" fillId="3" borderId="2" xfId="0" applyFont="1" applyFill="1" applyBorder="1" applyAlignment="1">
      <alignment horizontal="left" vertical="center"/>
    </xf>
    <xf numFmtId="2" fontId="5" fillId="3" borderId="2" xfId="0" applyNumberFormat="1" applyFont="1" applyFill="1" applyBorder="1" applyAlignment="1">
      <alignment horizontal="left" vertical="center"/>
    </xf>
    <xf numFmtId="0" fontId="3" fillId="0" borderId="3" xfId="0" applyFont="1" applyBorder="1" applyAlignment="1">
      <alignment horizontal="left" vertical="center"/>
    </xf>
    <xf numFmtId="4" fontId="3" fillId="0" borderId="3" xfId="0" applyNumberFormat="1" applyFont="1" applyBorder="1" applyAlignment="1">
      <alignment horizontal="left" vertical="center"/>
    </xf>
    <xf numFmtId="0" fontId="7" fillId="5" borderId="4" xfId="0" applyFont="1" applyFill="1" applyBorder="1" applyAlignment="1">
      <alignment horizontal="left" vertical="center"/>
    </xf>
    <xf numFmtId="0" fontId="3" fillId="5" borderId="5" xfId="0" applyFont="1" applyFill="1" applyBorder="1" applyAlignment="1">
      <alignment horizontal="left" vertical="center"/>
    </xf>
    <xf numFmtId="0" fontId="3" fillId="5" borderId="6" xfId="0" applyFont="1" applyFill="1" applyBorder="1" applyAlignment="1">
      <alignment horizontal="left" vertical="center"/>
    </xf>
    <xf numFmtId="0" fontId="3" fillId="4" borderId="2" xfId="0" applyFont="1" applyFill="1" applyBorder="1" applyAlignment="1">
      <alignment horizontal="left" vertical="center"/>
    </xf>
    <xf numFmtId="0" fontId="6" fillId="4" borderId="2" xfId="0" applyFont="1" applyFill="1" applyBorder="1" applyAlignment="1">
      <alignment horizontal="left" vertical="center"/>
    </xf>
  </cellXfs>
  <cellStyles count="2">
    <cellStyle name="Normal" xfId="0" builtinId="0"/>
    <cellStyle name="Per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5" Type="http://schemas.openxmlformats.org/officeDocument/2006/relationships/calcChain" Target="calcChain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914B14B-2AB1-4122-B5F2-72AD9F370301}">
  <dimension ref="A1:N33"/>
  <sheetViews>
    <sheetView tabSelected="1" zoomScaleNormal="100" workbookViewId="0">
      <selection activeCell="K18" sqref="K18"/>
    </sheetView>
  </sheetViews>
  <sheetFormatPr defaultRowHeight="15.75" x14ac:dyDescent="0.25"/>
  <cols>
    <col min="1" max="1" width="31.42578125" style="2" bestFit="1" customWidth="1"/>
    <col min="2" max="2" width="23.5703125" style="2" bestFit="1" customWidth="1"/>
    <col min="3" max="3" width="23" style="2" bestFit="1" customWidth="1"/>
    <col min="4" max="4" width="26" style="4" bestFit="1" customWidth="1"/>
    <col min="5" max="5" width="26.140625" style="4" bestFit="1" customWidth="1"/>
    <col min="6" max="6" width="21.5703125" style="2" bestFit="1" customWidth="1"/>
    <col min="7" max="7" width="9.140625" style="2"/>
    <col min="8" max="8" width="27.140625" style="2" bestFit="1" customWidth="1"/>
    <col min="9" max="9" width="25.7109375" style="2" bestFit="1" customWidth="1"/>
    <col min="10" max="10" width="25" style="2" bestFit="1" customWidth="1"/>
    <col min="11" max="11" width="26" style="2" bestFit="1" customWidth="1"/>
    <col min="12" max="12" width="9.140625" style="2"/>
    <col min="13" max="13" width="31.7109375" bestFit="1" customWidth="1"/>
    <col min="14" max="16384" width="9.140625" style="2"/>
  </cols>
  <sheetData>
    <row r="1" spans="1:14" x14ac:dyDescent="0.25">
      <c r="A1" s="1" t="s">
        <v>0</v>
      </c>
      <c r="B1" s="2" t="s">
        <v>1</v>
      </c>
      <c r="C1" s="2" t="s">
        <v>2</v>
      </c>
      <c r="D1" s="4" t="s">
        <v>3</v>
      </c>
      <c r="E1" s="4" t="s">
        <v>4</v>
      </c>
      <c r="F1" s="2" t="s">
        <v>5</v>
      </c>
    </row>
    <row r="2" spans="1:14" x14ac:dyDescent="0.25">
      <c r="A2" s="1" t="s">
        <v>6</v>
      </c>
      <c r="B2" s="3">
        <v>2500000</v>
      </c>
      <c r="C2" s="3">
        <v>20000</v>
      </c>
      <c r="D2" s="5">
        <v>0.57418409999999998</v>
      </c>
      <c r="E2" s="5">
        <v>574.18409999999994</v>
      </c>
      <c r="F2" s="2" t="s">
        <v>7</v>
      </c>
      <c r="H2" s="12" t="s">
        <v>0</v>
      </c>
      <c r="I2" s="12" t="s">
        <v>1</v>
      </c>
      <c r="J2" s="12" t="s">
        <v>2</v>
      </c>
      <c r="K2" s="13" t="s">
        <v>3</v>
      </c>
    </row>
    <row r="3" spans="1:14" x14ac:dyDescent="0.25">
      <c r="A3" s="1" t="s">
        <v>6</v>
      </c>
      <c r="B3" s="3">
        <v>5000000</v>
      </c>
      <c r="C3" s="3">
        <v>20000</v>
      </c>
      <c r="D3" s="5">
        <v>1.0376238</v>
      </c>
      <c r="E3" s="5">
        <v>1037.6238000000001</v>
      </c>
      <c r="F3" s="2" t="s">
        <v>8</v>
      </c>
      <c r="H3" s="16" t="s">
        <v>6</v>
      </c>
      <c r="I3" s="17"/>
      <c r="J3" s="17"/>
      <c r="K3" s="18"/>
    </row>
    <row r="4" spans="1:14" x14ac:dyDescent="0.25">
      <c r="A4" s="1" t="s">
        <v>6</v>
      </c>
      <c r="B4" s="3">
        <v>10000000</v>
      </c>
      <c r="C4" s="3">
        <v>20000</v>
      </c>
      <c r="D4" s="5">
        <v>1.8449309</v>
      </c>
      <c r="E4" s="5">
        <v>1844.9309000000001</v>
      </c>
      <c r="F4" s="2" t="s">
        <v>9</v>
      </c>
      <c r="H4" s="14" t="s">
        <v>40</v>
      </c>
      <c r="I4" s="15">
        <v>2500000</v>
      </c>
      <c r="J4" s="15">
        <v>20000</v>
      </c>
      <c r="K4" s="14">
        <f>AVERAGEIFS($D$2:$D$33,$A$2:$A$33,$H$3,$B$2:$B$33,$I4,$C$2:$C$33,$J4)</f>
        <v>0.55519322499999946</v>
      </c>
    </row>
    <row r="5" spans="1:14" x14ac:dyDescent="0.25">
      <c r="A5" s="1" t="s">
        <v>6</v>
      </c>
      <c r="B5" s="3">
        <v>2500000</v>
      </c>
      <c r="C5" s="3">
        <v>40000</v>
      </c>
      <c r="D5" s="5">
        <v>0.55189659999999996</v>
      </c>
      <c r="E5" s="5">
        <v>551.89660000000003</v>
      </c>
      <c r="F5" s="2" t="s">
        <v>10</v>
      </c>
      <c r="H5" s="8" t="s">
        <v>41</v>
      </c>
      <c r="I5" s="9">
        <v>5000000</v>
      </c>
      <c r="J5" s="9">
        <v>20000</v>
      </c>
      <c r="K5" s="8">
        <f t="shared" ref="K5:K6" si="0">AVERAGEIFS($D$2:$D$33,$A$2:$A$33,$H$3,$B$2:$B$33,$I5,$C$2:$C$33,$J5)</f>
        <v>0.97816167499999995</v>
      </c>
    </row>
    <row r="6" spans="1:14" x14ac:dyDescent="0.25">
      <c r="A6" s="1" t="s">
        <v>11</v>
      </c>
      <c r="B6" s="3">
        <v>2500000</v>
      </c>
      <c r="C6" s="3">
        <v>20000</v>
      </c>
      <c r="D6" s="5">
        <v>0.6007477</v>
      </c>
      <c r="E6" s="5">
        <v>600.74770000000001</v>
      </c>
      <c r="F6" s="2" t="s">
        <v>12</v>
      </c>
      <c r="H6" s="8" t="s">
        <v>42</v>
      </c>
      <c r="I6" s="9">
        <v>10000000</v>
      </c>
      <c r="J6" s="9">
        <v>20000</v>
      </c>
      <c r="K6" s="8">
        <f t="shared" si="0"/>
        <v>1.8660181499999977</v>
      </c>
    </row>
    <row r="7" spans="1:14" x14ac:dyDescent="0.25">
      <c r="A7" s="1" t="s">
        <v>11</v>
      </c>
      <c r="B7" s="3">
        <v>5000000</v>
      </c>
      <c r="C7" s="3">
        <v>20000</v>
      </c>
      <c r="D7" s="5">
        <v>1.0497890000000001</v>
      </c>
      <c r="E7" s="5">
        <v>1049.789</v>
      </c>
      <c r="F7" s="2" t="s">
        <v>13</v>
      </c>
      <c r="H7" s="8" t="s">
        <v>43</v>
      </c>
      <c r="I7" s="9">
        <v>2500000</v>
      </c>
      <c r="J7" s="9">
        <v>40000</v>
      </c>
      <c r="K7" s="8">
        <f>AVERAGEIFS($D$2:$D$33,$A$2:$A$33,$H$3,$B$2:$B$33,$I7,$C$2:$C$33,$J7)</f>
        <v>0.54230192500000007</v>
      </c>
    </row>
    <row r="8" spans="1:14" x14ac:dyDescent="0.25">
      <c r="A8" s="1" t="s">
        <v>11</v>
      </c>
      <c r="B8" s="3">
        <v>10000000</v>
      </c>
      <c r="C8" s="3">
        <v>20000</v>
      </c>
      <c r="D8" s="5">
        <v>2.3804816</v>
      </c>
      <c r="E8" s="5">
        <v>2380.4816000000001</v>
      </c>
      <c r="F8" s="2" t="s">
        <v>14</v>
      </c>
      <c r="H8" s="19"/>
      <c r="I8" s="19"/>
      <c r="J8" s="20" t="s">
        <v>44</v>
      </c>
      <c r="K8" s="20">
        <f>AVERAGE(K4:K7)</f>
        <v>0.98541874374999927</v>
      </c>
    </row>
    <row r="9" spans="1:14" x14ac:dyDescent="0.25">
      <c r="A9" s="1" t="s">
        <v>11</v>
      </c>
      <c r="B9" s="3">
        <v>2500000</v>
      </c>
      <c r="C9" s="3">
        <v>40000</v>
      </c>
      <c r="D9" s="5">
        <v>0.48576419999999998</v>
      </c>
      <c r="E9" s="5">
        <v>485.76420000000002</v>
      </c>
      <c r="F9" s="2" t="s">
        <v>15</v>
      </c>
      <c r="H9" s="16" t="s">
        <v>11</v>
      </c>
      <c r="I9" s="17"/>
      <c r="J9" s="17"/>
      <c r="K9" s="18"/>
    </row>
    <row r="10" spans="1:14" x14ac:dyDescent="0.25">
      <c r="A10" s="1" t="s">
        <v>6</v>
      </c>
      <c r="B10" s="3">
        <v>2500000</v>
      </c>
      <c r="C10" s="3">
        <v>20000</v>
      </c>
      <c r="D10" s="5">
        <v>0.54069129999999999</v>
      </c>
      <c r="E10" s="5">
        <v>540.69129999999996</v>
      </c>
      <c r="F10" s="2" t="s">
        <v>16</v>
      </c>
      <c r="H10" s="14" t="s">
        <v>40</v>
      </c>
      <c r="I10" s="15">
        <v>2500000</v>
      </c>
      <c r="J10" s="15">
        <v>20000</v>
      </c>
      <c r="K10" s="14">
        <f>AVERAGEIFS($D$2:$D$33,$A$2:$A$33,$H$9,$B$2:$B$33,$I10,$C$2:$C$33,$J10)</f>
        <v>0.63148859999999996</v>
      </c>
    </row>
    <row r="11" spans="1:14" x14ac:dyDescent="0.25">
      <c r="A11" s="1" t="s">
        <v>6</v>
      </c>
      <c r="B11" s="3">
        <v>5000000</v>
      </c>
      <c r="C11" s="3">
        <v>20000</v>
      </c>
      <c r="D11" s="5">
        <v>0.98640490000000003</v>
      </c>
      <c r="E11" s="5">
        <v>986.4049</v>
      </c>
      <c r="F11" s="2" t="s">
        <v>17</v>
      </c>
      <c r="H11" s="8" t="s">
        <v>41</v>
      </c>
      <c r="I11" s="9">
        <v>5000000</v>
      </c>
      <c r="J11" s="9">
        <v>20000</v>
      </c>
      <c r="K11" s="8">
        <f t="shared" ref="K11:K13" si="1">AVERAGEIFS($D$2:$D$33,$A$2:$A$33,$H$9,$B$2:$B$33,$I11,$C$2:$C$33,$J11)</f>
        <v>1.1419330749999974</v>
      </c>
    </row>
    <row r="12" spans="1:14" x14ac:dyDescent="0.25">
      <c r="A12" s="1" t="s">
        <v>6</v>
      </c>
      <c r="B12" s="3">
        <v>10000000</v>
      </c>
      <c r="C12" s="3">
        <v>20000</v>
      </c>
      <c r="D12" s="5">
        <v>1.8909612999999901</v>
      </c>
      <c r="E12" s="5">
        <v>1890.9612999999999</v>
      </c>
      <c r="F12" s="2" t="s">
        <v>18</v>
      </c>
      <c r="H12" s="8" t="s">
        <v>42</v>
      </c>
      <c r="I12" s="9">
        <v>10000000</v>
      </c>
      <c r="J12" s="9">
        <v>20000</v>
      </c>
      <c r="K12" s="8">
        <f t="shared" si="1"/>
        <v>2.4380888499999998</v>
      </c>
    </row>
    <row r="13" spans="1:14" x14ac:dyDescent="0.25">
      <c r="A13" s="1" t="s">
        <v>6</v>
      </c>
      <c r="B13" s="3">
        <v>2500000</v>
      </c>
      <c r="C13" s="3">
        <v>40000</v>
      </c>
      <c r="D13" s="5">
        <v>0.54567120000000002</v>
      </c>
      <c r="E13" s="5">
        <v>545.6712</v>
      </c>
      <c r="F13" s="2" t="s">
        <v>19</v>
      </c>
      <c r="H13" s="8" t="s">
        <v>43</v>
      </c>
      <c r="I13" s="9">
        <v>2500000</v>
      </c>
      <c r="J13" s="9">
        <v>40000</v>
      </c>
      <c r="K13" s="8">
        <f t="shared" si="1"/>
        <v>0.57006699999999977</v>
      </c>
    </row>
    <row r="14" spans="1:14" x14ac:dyDescent="0.25">
      <c r="A14" s="1" t="s">
        <v>11</v>
      </c>
      <c r="B14" s="3">
        <v>2500000</v>
      </c>
      <c r="C14" s="3">
        <v>20000</v>
      </c>
      <c r="D14" s="5">
        <v>0.6040141</v>
      </c>
      <c r="E14" s="5">
        <v>604.01409999999998</v>
      </c>
      <c r="F14" s="2" t="s">
        <v>20</v>
      </c>
      <c r="H14" s="10"/>
      <c r="I14" s="10"/>
      <c r="J14" s="11" t="s">
        <v>44</v>
      </c>
      <c r="K14" s="11">
        <f>AVERAGE(K10:K13)</f>
        <v>1.1953943812499992</v>
      </c>
      <c r="M14" s="6" t="s">
        <v>45</v>
      </c>
      <c r="N14" s="7">
        <f>K14/K8-1</f>
        <v>0.21308265022536532</v>
      </c>
    </row>
    <row r="15" spans="1:14" x14ac:dyDescent="0.25">
      <c r="A15" s="1" t="s">
        <v>11</v>
      </c>
      <c r="B15" s="3">
        <v>5000000</v>
      </c>
      <c r="C15" s="3">
        <v>20000</v>
      </c>
      <c r="D15" s="5">
        <v>1.2746606999999901</v>
      </c>
      <c r="E15" s="5">
        <v>1274.6606999999999</v>
      </c>
      <c r="F15" s="2" t="s">
        <v>21</v>
      </c>
    </row>
    <row r="16" spans="1:14" x14ac:dyDescent="0.25">
      <c r="A16" s="1" t="s">
        <v>11</v>
      </c>
      <c r="B16" s="3">
        <v>10000000</v>
      </c>
      <c r="C16" s="3">
        <v>20000</v>
      </c>
      <c r="D16" s="5">
        <v>2.4991848999999999</v>
      </c>
      <c r="E16" s="5">
        <v>2499.1849000000002</v>
      </c>
      <c r="F16" s="2" t="s">
        <v>22</v>
      </c>
    </row>
    <row r="17" spans="1:6" x14ac:dyDescent="0.25">
      <c r="A17" s="1" t="s">
        <v>11</v>
      </c>
      <c r="B17" s="3">
        <v>2500000</v>
      </c>
      <c r="C17" s="3">
        <v>40000</v>
      </c>
      <c r="D17" s="5">
        <v>0.62324469999999998</v>
      </c>
      <c r="E17" s="5">
        <v>623.24469999999997</v>
      </c>
      <c r="F17" s="2" t="s">
        <v>23</v>
      </c>
    </row>
    <row r="18" spans="1:6" x14ac:dyDescent="0.25">
      <c r="A18" s="1" t="s">
        <v>6</v>
      </c>
      <c r="B18" s="3">
        <v>2500000</v>
      </c>
      <c r="C18" s="3">
        <v>20000</v>
      </c>
      <c r="D18" s="5">
        <v>0.55313919999999905</v>
      </c>
      <c r="E18" s="5">
        <v>553.13919999999996</v>
      </c>
      <c r="F18" s="2" t="s">
        <v>24</v>
      </c>
    </row>
    <row r="19" spans="1:6" x14ac:dyDescent="0.25">
      <c r="A19" s="1" t="s">
        <v>6</v>
      </c>
      <c r="B19" s="3">
        <v>5000000</v>
      </c>
      <c r="C19" s="3">
        <v>20000</v>
      </c>
      <c r="D19" s="5">
        <v>0.97222039999999998</v>
      </c>
      <c r="E19" s="5">
        <v>972.22040000000004</v>
      </c>
      <c r="F19" s="2" t="s">
        <v>25</v>
      </c>
    </row>
    <row r="20" spans="1:6" x14ac:dyDescent="0.25">
      <c r="A20" s="1" t="s">
        <v>6</v>
      </c>
      <c r="B20" s="3">
        <v>10000000</v>
      </c>
      <c r="C20" s="3">
        <v>20000</v>
      </c>
      <c r="D20" s="5">
        <v>1.7737959999999999</v>
      </c>
      <c r="E20" s="5">
        <v>1773.796</v>
      </c>
      <c r="F20" s="2" t="s">
        <v>26</v>
      </c>
    </row>
    <row r="21" spans="1:6" x14ac:dyDescent="0.25">
      <c r="A21" s="1" t="s">
        <v>6</v>
      </c>
      <c r="B21" s="3">
        <v>2500000</v>
      </c>
      <c r="C21" s="3">
        <v>40000</v>
      </c>
      <c r="D21" s="5">
        <v>0.53284670000000001</v>
      </c>
      <c r="E21" s="5">
        <v>532.84670000000006</v>
      </c>
      <c r="F21" s="2" t="s">
        <v>27</v>
      </c>
    </row>
    <row r="22" spans="1:6" x14ac:dyDescent="0.25">
      <c r="A22" s="1" t="s">
        <v>11</v>
      </c>
      <c r="B22" s="3">
        <v>2500000</v>
      </c>
      <c r="C22" s="3">
        <v>20000</v>
      </c>
      <c r="D22" s="5">
        <v>0.69926169999999999</v>
      </c>
      <c r="E22" s="5">
        <v>699.26170000000002</v>
      </c>
      <c r="F22" s="2" t="s">
        <v>28</v>
      </c>
    </row>
    <row r="23" spans="1:6" x14ac:dyDescent="0.25">
      <c r="A23" s="1" t="s">
        <v>11</v>
      </c>
      <c r="B23" s="3">
        <v>5000000</v>
      </c>
      <c r="C23" s="3">
        <v>20000</v>
      </c>
      <c r="D23" s="5">
        <v>1.0308987000000001</v>
      </c>
      <c r="E23" s="5">
        <v>1030.8987</v>
      </c>
      <c r="F23" s="2" t="s">
        <v>29</v>
      </c>
    </row>
    <row r="24" spans="1:6" x14ac:dyDescent="0.25">
      <c r="A24" s="1" t="s">
        <v>11</v>
      </c>
      <c r="B24" s="3">
        <v>10000000</v>
      </c>
      <c r="C24" s="3">
        <v>20000</v>
      </c>
      <c r="D24" s="5">
        <v>2.3947403</v>
      </c>
      <c r="E24" s="5">
        <v>2394.7402999999999</v>
      </c>
      <c r="F24" s="2" t="s">
        <v>30</v>
      </c>
    </row>
    <row r="25" spans="1:6" x14ac:dyDescent="0.25">
      <c r="A25" s="1" t="s">
        <v>11</v>
      </c>
      <c r="B25" s="3">
        <v>2500000</v>
      </c>
      <c r="C25" s="3">
        <v>40000</v>
      </c>
      <c r="D25" s="5">
        <v>0.60082599999999997</v>
      </c>
      <c r="E25" s="5">
        <v>600.82600000000002</v>
      </c>
      <c r="F25" s="2" t="s">
        <v>31</v>
      </c>
    </row>
    <row r="26" spans="1:6" x14ac:dyDescent="0.25">
      <c r="A26" s="1" t="s">
        <v>6</v>
      </c>
      <c r="B26" s="3">
        <v>2500000</v>
      </c>
      <c r="C26" s="3">
        <v>20000</v>
      </c>
      <c r="D26" s="5">
        <v>0.55275829999999904</v>
      </c>
      <c r="E26" s="5">
        <v>552.75829999999996</v>
      </c>
      <c r="F26" s="2" t="s">
        <v>32</v>
      </c>
    </row>
    <row r="27" spans="1:6" x14ac:dyDescent="0.25">
      <c r="A27" s="1" t="s">
        <v>6</v>
      </c>
      <c r="B27" s="3">
        <v>5000000</v>
      </c>
      <c r="C27" s="3">
        <v>20000</v>
      </c>
      <c r="D27" s="5">
        <v>0.91639760000000003</v>
      </c>
      <c r="E27" s="5">
        <v>916.39760000000001</v>
      </c>
      <c r="F27" s="2" t="s">
        <v>33</v>
      </c>
    </row>
    <row r="28" spans="1:6" x14ac:dyDescent="0.25">
      <c r="A28" s="1" t="s">
        <v>6</v>
      </c>
      <c r="B28" s="3">
        <v>10000000</v>
      </c>
      <c r="C28" s="3">
        <v>20000</v>
      </c>
      <c r="D28" s="5">
        <v>1.9543843999999999</v>
      </c>
      <c r="E28" s="5">
        <v>1954.3843999999999</v>
      </c>
      <c r="F28" s="2" t="s">
        <v>34</v>
      </c>
    </row>
    <row r="29" spans="1:6" x14ac:dyDescent="0.25">
      <c r="A29" s="1" t="s">
        <v>6</v>
      </c>
      <c r="B29" s="3">
        <v>2500000</v>
      </c>
      <c r="C29" s="3">
        <v>40000</v>
      </c>
      <c r="D29" s="5">
        <v>0.53879319999999997</v>
      </c>
      <c r="E29" s="5">
        <v>538.79319999999996</v>
      </c>
      <c r="F29" s="2" t="s">
        <v>35</v>
      </c>
    </row>
    <row r="30" spans="1:6" x14ac:dyDescent="0.25">
      <c r="A30" s="1" t="s">
        <v>11</v>
      </c>
      <c r="B30" s="3">
        <v>2500000</v>
      </c>
      <c r="C30" s="3">
        <v>20000</v>
      </c>
      <c r="D30" s="5">
        <v>0.62193089999999995</v>
      </c>
      <c r="E30" s="5">
        <v>621.93089999999995</v>
      </c>
      <c r="F30" s="2" t="s">
        <v>36</v>
      </c>
    </row>
    <row r="31" spans="1:6" x14ac:dyDescent="0.25">
      <c r="A31" s="1" t="s">
        <v>11</v>
      </c>
      <c r="B31" s="3">
        <v>5000000</v>
      </c>
      <c r="C31" s="3">
        <v>20000</v>
      </c>
      <c r="D31" s="5">
        <v>1.2123839000000001</v>
      </c>
      <c r="E31" s="5">
        <v>1212.3839</v>
      </c>
      <c r="F31" s="2" t="s">
        <v>37</v>
      </c>
    </row>
    <row r="32" spans="1:6" x14ac:dyDescent="0.25">
      <c r="A32" s="1" t="s">
        <v>11</v>
      </c>
      <c r="B32" s="3">
        <v>10000000</v>
      </c>
      <c r="C32" s="3">
        <v>20000</v>
      </c>
      <c r="D32" s="5">
        <v>2.4779485999999999</v>
      </c>
      <c r="E32" s="5">
        <v>2477.9486000000002</v>
      </c>
      <c r="F32" s="2" t="s">
        <v>38</v>
      </c>
    </row>
    <row r="33" spans="1:6" x14ac:dyDescent="0.25">
      <c r="A33" s="1" t="s">
        <v>11</v>
      </c>
      <c r="B33" s="3">
        <v>2500000</v>
      </c>
      <c r="C33" s="3">
        <v>40000</v>
      </c>
      <c r="D33" s="5">
        <v>0.57043309999999903</v>
      </c>
      <c r="E33" s="5">
        <v>570.43309999999997</v>
      </c>
      <c r="F33" s="2" t="s">
        <v>39</v>
      </c>
    </row>
  </sheetData>
  <phoneticPr fontId="4" type="noConversion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Guilherme Lage da Costa</dc:creator>
  <cp:lastModifiedBy>Guilherme Lage da Costa</cp:lastModifiedBy>
  <dcterms:created xsi:type="dcterms:W3CDTF">2024-02-12T20:34:51Z</dcterms:created>
  <dcterms:modified xsi:type="dcterms:W3CDTF">2024-02-12T20:57:47Z</dcterms:modified>
</cp:coreProperties>
</file>