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2ACE3DDE-BD8A-491A-A944-F686385C2A5A}" xr6:coauthVersionLast="47" xr6:coauthVersionMax="47" xr10:uidLastSave="{00000000-0000-0000-0000-000000000000}"/>
  <bookViews>
    <workbookView xWindow="13620" yWindow="468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projetos'!$A$1:$K$29</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K25" i="1"/>
  <c r="H19" i="1"/>
  <c r="K19" i="1"/>
  <c r="H20" i="1"/>
  <c r="H21" i="1"/>
  <c r="H22" i="1"/>
  <c r="K20" i="1"/>
  <c r="K21" i="1"/>
  <c r="K22" i="1"/>
  <c r="H23" i="1"/>
  <c r="K23" i="1"/>
  <c r="H18" i="1"/>
  <c r="K18" i="1"/>
  <c r="H13" i="1"/>
  <c r="K13" i="1"/>
  <c r="H12" i="1"/>
  <c r="K12" i="1"/>
  <c r="H37" i="1"/>
  <c r="H36" i="1"/>
  <c r="H35" i="1"/>
  <c r="H34" i="1"/>
  <c r="H33" i="1"/>
  <c r="H32" i="1"/>
  <c r="H31" i="1"/>
  <c r="H30" i="1"/>
  <c r="H29" i="1"/>
  <c r="H28" i="1"/>
  <c r="H27" i="1"/>
  <c r="H26" i="1"/>
  <c r="H24" i="1"/>
  <c r="H17" i="1"/>
  <c r="H16" i="1"/>
  <c r="H15" i="1"/>
  <c r="H14" i="1"/>
  <c r="H11" i="1"/>
  <c r="H10" i="1"/>
  <c r="H9" i="1"/>
  <c r="H8" i="1"/>
  <c r="H7" i="1"/>
  <c r="H6" i="1"/>
  <c r="H5" i="1"/>
  <c r="K14" i="1"/>
  <c r="K15" i="1"/>
  <c r="K16" i="1"/>
  <c r="K17" i="1"/>
  <c r="K24" i="1"/>
  <c r="K26" i="1"/>
  <c r="K27" i="1"/>
  <c r="K28" i="1"/>
  <c r="K29" i="1"/>
  <c r="K30" i="1"/>
  <c r="K31" i="1"/>
  <c r="K32" i="1"/>
  <c r="K33" i="1"/>
  <c r="K34" i="1"/>
  <c r="K35" i="1"/>
  <c r="K36" i="1"/>
  <c r="K37" i="1"/>
  <c r="K7" i="1"/>
  <c r="K8" i="1"/>
  <c r="K9" i="1"/>
  <c r="K10" i="1"/>
  <c r="K11" i="1"/>
  <c r="K6" i="1"/>
  <c r="K5" i="1" l="1"/>
</calcChain>
</file>

<file path=xl/sharedStrings.xml><?xml version="1.0" encoding="utf-8"?>
<sst xmlns="http://schemas.openxmlformats.org/spreadsheetml/2006/main" count="136" uniqueCount="56">
  <si>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</si>
  <si>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</si>
  <si>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</si>
  <si>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</si>
  <si>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</si>
  <si>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</si>
  <si>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</si>
  <si>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</si>
  <si>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</si>
  <si>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</si>
  <si>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</si>
  <si>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</si>
  <si>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</si>
  <si>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</si>
  <si>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</si>
  <si>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</si>
  <si>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</si>
  <si>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</si>
  <si>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</si>
  <si>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</si>
  <si>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</si>
  <si>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</si>
  <si>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</si>
  <si>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</si>
  <si>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</si>
  <si>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</si>
  <si>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</si>
  <si>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</si>
  <si>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</si>
  <si>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</si>
  <si>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</si>
  <si>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</si>
  <si>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</si>
  <si>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</si>
  <si>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</si>
  <si>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</si>
  <si>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</si>
  <si>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</si>
  <si>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</si>
  <si>
    <t>Proposta Anaíltca</t>
  </si>
  <si>
    <t>Análise Exploratória</t>
  </si>
  <si>
    <t>Scripts Análise Exploratória</t>
  </si>
  <si>
    <t>Esboço Sotory Telling</t>
  </si>
  <si>
    <t>Revisão Scripts A.E.</t>
  </si>
  <si>
    <t>A. E. no relatório</t>
  </si>
  <si>
    <t>Video Story Telling</t>
  </si>
  <si>
    <t>Relatório Final</t>
  </si>
  <si>
    <t>Revisão de Seção Objetivos</t>
  </si>
  <si>
    <t>Revisão de Organização do Documento - Conforme comentário Fase 1</t>
  </si>
  <si>
    <t>Análise Feriados</t>
  </si>
  <si>
    <t>Análise Desemprego</t>
  </si>
  <si>
    <t>Análise temperatura</t>
  </si>
  <si>
    <t>Produção de gráficos e tabelas</t>
  </si>
  <si>
    <t>Revisão de Organização do Documento - Conforme comentário Fase 2</t>
  </si>
  <si>
    <t>Atualizado em 2025-05-05</t>
  </si>
  <si>
    <t>Reorganização do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</si>
</sst>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7" totalsRowShown="0" tableBorderDxfId="2">
  <autoFilter ref="B4:L37"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7"/>
  <sheetViews>
    <sheetView showGridLines="0" tabSelected="1" zoomScale="85" zoomScaleNormal="85" workbookViewId="0">
      <pane ySplit="4" topLeftCell="A5" activePane="bottomLeft" state="frozen"/>
      <selection pane="bottomLeft" activeCell="J11" sqref="J11"/>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54</v>
      </c>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45714</v>
      </c>
      <c r="J10" s="13">
        <v>45716</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45732</v>
      </c>
      <c r="G14" s="13">
        <v>45723</v>
      </c>
      <c r="H14" s="19">
        <f>IF(COUNTA('Controlador de projetos'!$F14,'Controlador de projetos'!$G14)&lt;&gt;2,"",DAYS360('Controlador de projetos'!$F14,'Controlador de projetos'!$G14,FALSE)+1)</f>
        <v>-8</v>
      </c>
      <c r="I14" s="14">
        <v>45719</v>
      </c>
      <c r="J14" s="13">
        <v>45723</v>
      </c>
      <c r="K14" s="15">
        <f>IF(COUNTA('Controlador de projetos'!$I14,'Controlador de projetos'!$J14)&lt;&gt;2,"",DAYS360('Controlador de projetos'!$I14,'Controlador de projetos'!$J14,FALSE)+1)</f>
        <v>5</v>
      </c>
      <c r="L14" s="12"/>
    </row>
    <row r="15" spans="1:12" ht="30" customHeight="1">
      <c r="B15" s="12" t="s">
        <v>39</v>
      </c>
      <c r="C15" s="12" t="s">
        <v>36</v>
      </c>
      <c r="D15" s="12" t="s">
        <v>18</v>
      </c>
      <c r="E15" s="12" t="s">
        <v>10</v>
      </c>
      <c r="F15" s="13">
        <v>45732</v>
      </c>
      <c r="G15" s="13">
        <v>45741</v>
      </c>
      <c r="H15" s="19">
        <f>IF(COUNTA('Controlador de projetos'!$F15,'Controlador de projetos'!$G15)&lt;&gt;2,"",DAYS360('Controlador de projetos'!$F15,'Controlador de projetos'!$G15,FALSE)+1)</f>
        <v>10</v>
      </c>
      <c r="I15" s="14">
        <v>45740</v>
      </c>
      <c r="J15" s="13">
        <v>45749</v>
      </c>
      <c r="K15" s="15">
        <f>IF(COUNTA('Controlador de projetos'!$I15,'Controlador de projetos'!$J15)&lt;&gt;2,"",DAYS360('Controlador de projetos'!$I15,'Controlador de projetos'!$J15,FALSE)+1)</f>
        <v>9</v>
      </c>
      <c r="L15" s="12"/>
    </row>
    <row r="16" spans="1:12" ht="30" customHeight="1">
      <c r="B16" s="12" t="s">
        <v>40</v>
      </c>
      <c r="C16" s="12" t="s">
        <v>36</v>
      </c>
      <c r="D16" s="12" t="s">
        <v>18</v>
      </c>
      <c r="E16" s="12" t="s">
        <v>21</v>
      </c>
      <c r="F16" s="13">
        <v>45732</v>
      </c>
      <c r="G16" s="13">
        <v>45740</v>
      </c>
      <c r="H16" s="19">
        <f>IF(COUNTA('Controlador de projetos'!$F16,'Controlador de projetos'!$G16)&lt;&gt;2,"",DAYS360('Controlador de projetos'!$F16,'Controlador de projetos'!$G16,FALSE)+1)</f>
        <v>9</v>
      </c>
      <c r="I16" s="14">
        <v>45740</v>
      </c>
      <c r="J16" s="13">
        <v>45744</v>
      </c>
      <c r="K16" s="15">
        <f>IF(COUNTA('Controlador de projetos'!$I16,'Controlador de projetos'!$J16)&lt;&gt;2,"",DAYS360('Controlador de projetos'!$I16,'Controlador de projetos'!$J16,FALSE)+1)</f>
        <v>5</v>
      </c>
      <c r="L16" s="12"/>
    </row>
    <row r="17" spans="2:12" ht="30" customHeight="1">
      <c r="B17" s="12" t="s">
        <v>41</v>
      </c>
      <c r="C17" s="12" t="s">
        <v>36</v>
      </c>
      <c r="D17" s="12" t="s">
        <v>18</v>
      </c>
      <c r="E17" s="12" t="s">
        <v>12</v>
      </c>
      <c r="F17" s="13">
        <v>45732</v>
      </c>
      <c r="G17" s="13">
        <v>45740</v>
      </c>
      <c r="H17" s="19">
        <f>IF(COUNTA('Controlador de projetos'!$F17,'Controlador de projetos'!$G17)&lt;&gt;2,"",DAYS360('Controlador de projetos'!$F17,'Controlador de projetos'!$G17,FALSE)+1)</f>
        <v>9</v>
      </c>
      <c r="I17" s="14">
        <v>45733</v>
      </c>
      <c r="J17" s="13">
        <v>45744</v>
      </c>
      <c r="K17" s="15">
        <f>IF(COUNTA('Controlador de projetos'!$I17,'Controlador de projetos'!$J17)&lt;&gt;2,"",DAYS360('Controlador de projetos'!$I17,'Controlador de projetos'!$J17,FALSE)+1)</f>
        <v>12</v>
      </c>
      <c r="L17" s="12"/>
    </row>
    <row r="18" spans="2:12" ht="30" customHeight="1">
      <c r="B18" s="12" t="s">
        <v>47</v>
      </c>
      <c r="C18" s="12" t="s">
        <v>37</v>
      </c>
      <c r="D18" s="12" t="s">
        <v>18</v>
      </c>
      <c r="E18" s="12" t="s">
        <v>10</v>
      </c>
      <c r="F18" s="13">
        <v>45732</v>
      </c>
      <c r="G18" s="13">
        <v>45740</v>
      </c>
      <c r="H18" s="19">
        <f>IF(COUNTA('Controlador de projetos'!$F18,'Controlador de projetos'!$G18)&lt;&gt;2,"",DAYS360('Controlador de projetos'!$F18,'Controlador de projetos'!$G18,FALSE))</f>
        <v>8</v>
      </c>
      <c r="I18" s="14">
        <v>45733</v>
      </c>
      <c r="J18" s="13">
        <v>45735</v>
      </c>
      <c r="K18" s="15">
        <f>IF(COUNTA('Controlador de projetos'!$I18,'Controlador de projetos'!$J18)&lt;&gt;2,"",DAYS360('Controlador de projetos'!$I18,'Controlador de projetos'!$J18,FALSE))</f>
        <v>2</v>
      </c>
      <c r="L18" s="12"/>
    </row>
    <row r="19" spans="2:12" ht="30" customHeight="1">
      <c r="B19" s="12" t="s">
        <v>52</v>
      </c>
      <c r="C19" s="12" t="s">
        <v>35</v>
      </c>
      <c r="D19" s="12" t="s">
        <v>18</v>
      </c>
      <c r="E19" s="12" t="s">
        <v>12</v>
      </c>
      <c r="F19" s="13">
        <v>45732</v>
      </c>
      <c r="G19" s="13">
        <v>45744</v>
      </c>
      <c r="H19" s="19">
        <f>IF(COUNTA('Controlador de projetos'!$F19,'Controlador de projetos'!$G19)&lt;&gt;2,"",DAYS360('Controlador de projetos'!$F19,'Controlador de projetos'!$G19,FALSE))</f>
        <v>12</v>
      </c>
      <c r="I19" s="14">
        <v>45736</v>
      </c>
      <c r="J19" s="13">
        <v>45739</v>
      </c>
      <c r="K19" s="15">
        <f>IF(COUNTA('Controlador de projetos'!$I19,'Controlador de projetos'!$J19)&lt;&gt;2,"",DAYS360('Controlador de projetos'!$I19,'Controlador de projetos'!$J19,FALSE))</f>
        <v>3</v>
      </c>
      <c r="L19" s="12"/>
    </row>
    <row r="20" spans="2:12" ht="30" customHeight="1">
      <c r="B20" s="12" t="s">
        <v>49</v>
      </c>
      <c r="C20" s="12" t="s">
        <v>32</v>
      </c>
      <c r="D20" s="12" t="s">
        <v>18</v>
      </c>
      <c r="E20" s="12" t="s">
        <v>10</v>
      </c>
      <c r="F20" s="14">
        <v>45742</v>
      </c>
      <c r="G20" s="13">
        <v>45744</v>
      </c>
      <c r="H20" s="19">
        <f>IF(COUNTA('Controlador de projetos'!$F20,'Controlador de projetos'!$G20)&lt;&gt;2,"",DAYS360('Controlador de projetos'!$F20,'Controlador de projetos'!$G20,FALSE))</f>
        <v>2</v>
      </c>
      <c r="I20" s="14">
        <v>45742</v>
      </c>
      <c r="J20" s="13">
        <v>45744</v>
      </c>
      <c r="K20" s="15">
        <f>IF(COUNTA('Controlador de projetos'!$I20,'Controlador de projetos'!$J20)&lt;&gt;2,"",DAYS360('Controlador de projetos'!$I20,'Controlador de projetos'!$J20,FALSE))</f>
        <v>2</v>
      </c>
      <c r="L20" s="12"/>
    </row>
    <row r="21" spans="2:12" ht="30" customHeight="1">
      <c r="B21" s="12" t="s">
        <v>50</v>
      </c>
      <c r="C21" s="12" t="s">
        <v>34</v>
      </c>
      <c r="D21" s="12" t="s">
        <v>18</v>
      </c>
      <c r="E21" s="12" t="s">
        <v>10</v>
      </c>
      <c r="F21" s="14">
        <v>45742</v>
      </c>
      <c r="G21" s="13">
        <v>45744</v>
      </c>
      <c r="H21" s="19">
        <f>IF(COUNTA('Controlador de projetos'!$F21,'Controlador de projetos'!$G21)&lt;&gt;2,"",DAYS360('Controlador de projetos'!$F21,'Controlador de projetos'!$G21,FALSE))</f>
        <v>2</v>
      </c>
      <c r="I21" s="14">
        <v>45742</v>
      </c>
      <c r="J21" s="13">
        <v>45744</v>
      </c>
      <c r="K21" s="15">
        <f>IF(COUNTA('Controlador de projetos'!$I21,'Controlador de projetos'!$J21)&lt;&gt;2,"",DAYS360('Controlador de projetos'!$I21,'Controlador de projetos'!$J21,FALSE))</f>
        <v>2</v>
      </c>
      <c r="L21" s="12"/>
    </row>
    <row r="22" spans="2:12" ht="30" customHeight="1">
      <c r="B22" s="12" t="s">
        <v>51</v>
      </c>
      <c r="C22" s="12" t="s">
        <v>33</v>
      </c>
      <c r="D22" s="12" t="s">
        <v>18</v>
      </c>
      <c r="E22" s="12" t="s">
        <v>10</v>
      </c>
      <c r="F22" s="14">
        <v>45742</v>
      </c>
      <c r="G22" s="13">
        <v>45744</v>
      </c>
      <c r="H22" s="19">
        <f>IF(COUNTA('Controlador de projetos'!$F22,'Controlador de projetos'!$G22)&lt;&gt;2,"",DAYS360('Controlador de projetos'!$F22,'Controlador de projetos'!$G22,FALSE))</f>
        <v>2</v>
      </c>
      <c r="I22" s="14">
        <v>45742</v>
      </c>
      <c r="J22" s="13">
        <v>45744</v>
      </c>
      <c r="K22" s="15">
        <f>IF(COUNTA('Controlador de projetos'!$I22,'Controlador de projetos'!$J22)&lt;&gt;2,"",DAYS360('Controlador de projetos'!$I22,'Controlador de projetos'!$J22,FALSE))</f>
        <v>2</v>
      </c>
      <c r="L22" s="12"/>
    </row>
    <row r="23" spans="2:12" ht="42.5" customHeight="1">
      <c r="B23" s="12" t="s">
        <v>48</v>
      </c>
      <c r="C23" s="12" t="s">
        <v>35</v>
      </c>
      <c r="D23" s="12" t="s">
        <v>18</v>
      </c>
      <c r="E23" s="12" t="s">
        <v>10</v>
      </c>
      <c r="F23" s="13">
        <v>45732</v>
      </c>
      <c r="G23" s="13">
        <v>45740</v>
      </c>
      <c r="H23" s="19">
        <f>IF(COUNTA('Controlador de projetos'!$F23,'Controlador de projetos'!$G23)&lt;&gt;2,"",DAYS360('Controlador de projetos'!$F23,'Controlador de projetos'!$G23,FALSE))</f>
        <v>8</v>
      </c>
      <c r="I23" s="14">
        <v>45737</v>
      </c>
      <c r="J23" s="13">
        <v>45739</v>
      </c>
      <c r="K23" s="15">
        <f>IF(COUNTA('Controlador de projetos'!$I23,'Controlador de projetos'!$J23)&lt;&gt;2,"",DAYS360('Controlador de projetos'!$I23,'Controlador de projetos'!$J23,FALSE))</f>
        <v>2</v>
      </c>
      <c r="L23" s="12"/>
    </row>
    <row r="24" spans="2:12" ht="30" customHeight="1">
      <c r="B24" s="12" t="s">
        <v>42</v>
      </c>
      <c r="C24" s="12" t="s">
        <v>36</v>
      </c>
      <c r="D24" s="12" t="s">
        <v>19</v>
      </c>
      <c r="E24" s="12" t="s">
        <v>13</v>
      </c>
      <c r="F24" s="13">
        <v>45747</v>
      </c>
      <c r="G24" s="13">
        <v>45772</v>
      </c>
      <c r="H24" s="19">
        <f>IF(COUNTA('Controlador de projetos'!$F24,'Controlador de projetos'!$G24)&lt;&gt;2,"",DAYS360('Controlador de projetos'!$F24,'Controlador de projetos'!$G24,FALSE)+1)</f>
        <v>26</v>
      </c>
      <c r="I24" s="14">
        <v>45777</v>
      </c>
      <c r="J24" s="13">
        <v>45782</v>
      </c>
      <c r="K24" s="15">
        <f>IF(COUNTA('Controlador de projetos'!$I24,'Controlador de projetos'!$J24)&lt;&gt;2,"",DAYS360('Controlador de projetos'!$I24,'Controlador de projetos'!$J24,FALSE)+1)</f>
        <v>6</v>
      </c>
      <c r="L24" s="12"/>
    </row>
    <row r="25" spans="2:12" ht="30" customHeight="1">
      <c r="B25" s="12" t="s">
        <v>53</v>
      </c>
      <c r="C25" s="12" t="s">
        <v>36</v>
      </c>
      <c r="D25" s="12" t="s">
        <v>19</v>
      </c>
      <c r="E25" s="12" t="s">
        <v>10</v>
      </c>
      <c r="F25" s="13">
        <v>45747</v>
      </c>
      <c r="G25" s="13">
        <v>45772</v>
      </c>
      <c r="H25" s="19">
        <f>IF(COUNTA('Controlador de projetos'!$F25,'Controlador de projetos'!$G25)&lt;&gt;2,"",DAYS360('Controlador de projetos'!$F25,'Controlador de projetos'!$G25,FALSE))</f>
        <v>25</v>
      </c>
      <c r="I25" s="14">
        <v>45772</v>
      </c>
      <c r="J25" s="13">
        <v>45776</v>
      </c>
      <c r="K25" s="15">
        <f>IF(COUNTA('Controlador de projetos'!$I25,'Controlador de projetos'!$J25)&lt;&gt;2,"",DAYS360('Controlador de projetos'!$I25,'Controlador de projetos'!$J25,FALSE))</f>
        <v>4</v>
      </c>
      <c r="L25" s="12"/>
    </row>
    <row r="26" spans="2:12" ht="30" customHeight="1">
      <c r="B26" s="12" t="s">
        <v>43</v>
      </c>
      <c r="C26" s="12" t="s">
        <v>35</v>
      </c>
      <c r="D26" s="12" t="s">
        <v>19</v>
      </c>
      <c r="E26" s="12" t="s">
        <v>12</v>
      </c>
      <c r="F26" s="13">
        <v>45747</v>
      </c>
      <c r="G26" s="13">
        <v>45772</v>
      </c>
      <c r="H26" s="19">
        <f>IF(COUNTA('Controlador de projetos'!$F26,'Controlador de projetos'!$G26)&lt;&gt;2,"",DAYS360('Controlador de projetos'!$F26,'Controlador de projetos'!$G26,FALSE)+1)</f>
        <v>26</v>
      </c>
      <c r="I26" s="14">
        <v>45772</v>
      </c>
      <c r="J26" s="13">
        <v>45777</v>
      </c>
      <c r="K26" s="15">
        <f>IF(COUNTA('Controlador de projetos'!$I26,'Controlador de projetos'!$J26)&lt;&gt;2,"",DAYS360('Controlador de projetos'!$I26,'Controlador de projetos'!$J26,FALSE)+1)</f>
        <v>6</v>
      </c>
      <c r="L26" s="12"/>
    </row>
    <row r="27" spans="2:12" ht="30" customHeight="1">
      <c r="B27" s="12" t="s">
        <v>44</v>
      </c>
      <c r="C27" s="12" t="s">
        <v>36</v>
      </c>
      <c r="D27" s="12" t="s">
        <v>19</v>
      </c>
      <c r="E27" s="12" t="s">
        <v>10</v>
      </c>
      <c r="F27" s="13">
        <v>45747</v>
      </c>
      <c r="G27" s="13">
        <v>45772</v>
      </c>
      <c r="H27" s="19">
        <f>IF(COUNTA('Controlador de projetos'!$F27,'Controlador de projetos'!$G27)&lt;&gt;2,"",DAYS360('Controlador de projetos'!$F27,'Controlador de projetos'!$G27,FALSE)+1)</f>
        <v>26</v>
      </c>
      <c r="I27" s="14">
        <v>45772</v>
      </c>
      <c r="J27" s="13">
        <v>45782</v>
      </c>
      <c r="K27" s="15">
        <f>IF(COUNTA('Controlador de projetos'!$I27,'Controlador de projetos'!$J27)&lt;&gt;2,"",DAYS360('Controlador de projetos'!$I27,'Controlador de projetos'!$J27,FALSE)+1)</f>
        <v>11</v>
      </c>
      <c r="L27" s="12"/>
    </row>
    <row r="28" spans="2:12" ht="30" customHeight="1">
      <c r="B28" s="12" t="s">
        <v>45</v>
      </c>
      <c r="C28" s="12" t="s">
        <v>36</v>
      </c>
      <c r="D28" s="12" t="s">
        <v>20</v>
      </c>
      <c r="E28" s="12" t="s">
        <v>13</v>
      </c>
      <c r="F28" s="13">
        <v>45775</v>
      </c>
      <c r="G28" s="13">
        <v>45807</v>
      </c>
      <c r="H28" s="19">
        <f>IF(COUNTA('Controlador de projetos'!$F28,'Controlador de projetos'!$G28)&lt;&gt;2,"",DAYS360('Controlador de projetos'!$F28,'Controlador de projetos'!$G28,FALSE)+1)</f>
        <v>33</v>
      </c>
      <c r="I28" s="14">
        <v>45804</v>
      </c>
      <c r="J28" s="13">
        <v>45807</v>
      </c>
      <c r="K28" s="15">
        <f>IF(COUNTA('Controlador de projetos'!$I28,'Controlador de projetos'!$J28)&lt;&gt;2,"",DAYS360('Controlador de projetos'!$I28,'Controlador de projetos'!$J28,FALSE)+1)</f>
        <v>4</v>
      </c>
      <c r="L28" s="12"/>
    </row>
    <row r="29" spans="2:12" ht="30" customHeight="1">
      <c r="B29" s="12" t="s">
        <v>46</v>
      </c>
      <c r="C29" s="12" t="s">
        <v>36</v>
      </c>
      <c r="D29" s="12" t="s">
        <v>20</v>
      </c>
      <c r="E29" s="12" t="s">
        <v>10</v>
      </c>
      <c r="F29" s="13">
        <v>45775</v>
      </c>
      <c r="G29" s="13">
        <v>45807</v>
      </c>
      <c r="H29" s="19">
        <f>IF(COUNTA('Controlador de projetos'!$F29,'Controlador de projetos'!$G29)&lt;&gt;2,"",DAYS360('Controlador de projetos'!$F29,'Controlador de projetos'!$G29,FALSE)+1)</f>
        <v>33</v>
      </c>
      <c r="I29" s="14">
        <v>45806</v>
      </c>
      <c r="J29" s="13">
        <v>45807</v>
      </c>
      <c r="K29" s="15">
        <f>IF(COUNTA('Controlador de projetos'!$I29,'Controlador de projetos'!$J29)&lt;&gt;2,"",DAYS360('Controlador de projetos'!$I29,'Controlador de projetos'!$J29,FALSE)+1)</f>
        <v>2</v>
      </c>
      <c r="L29" s="12"/>
    </row>
    <row r="30" spans="2:12" ht="30" customHeight="1">
      <c r="B30" s="12" t="s">
        <v>55</v>
      </c>
      <c r="C30" s="12" t="s">
        <v>32</v>
      </c>
      <c r="D30" s="12" t="s">
        <v>20</v>
      </c>
      <c r="E30" s="12" t="s">
        <v>11</v>
      </c>
      <c r="F30" s="13">
        <v>45802</v>
      </c>
      <c r="G30" s="13">
        <v>45806</v>
      </c>
      <c r="H30" s="19">
        <f>IF(COUNTA('Controlador de projetos'!$F30,'Controlador de projetos'!$G30)&lt;&gt;2,"",DAYS360('Controlador de projetos'!$F30,'Controlador de projetos'!$G30,FALSE)+1)</f>
        <v>5</v>
      </c>
      <c r="I30" s="14">
        <v>45806</v>
      </c>
      <c r="J30" s="13">
        <v>45806</v>
      </c>
      <c r="K30" s="15">
        <f>IF(COUNTA('Controlador de projetos'!$I30,'Controlador de projetos'!$J30)&lt;&gt;2,"",DAYS360('Controlador de projetos'!$I30,'Controlador de projetos'!$J30,FALSE)+1)</f>
        <v>1</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2"/>
      <c r="C32" s="12"/>
      <c r="D32" s="12"/>
      <c r="E32" s="12"/>
      <c r="F32" s="13"/>
      <c r="G32" s="13"/>
      <c r="H32" s="19" t="str">
        <f>IF(COUNTA('Controlador de projetos'!$F32,'Controlador de projetos'!$G32)&lt;&gt;2,"",DAYS360('Controlador de projetos'!$F32,'Controlador de projetos'!$G32,FALSE)+1)</f>
        <v/>
      </c>
      <c r="I32" s="14"/>
      <c r="J32" s="13"/>
      <c r="K32" s="15" t="str">
        <f>IF(COUNTA('Controlador de projetos'!$I32,'Controlador de projetos'!$J32)&lt;&gt;2,"",DAYS360('Controlador de projetos'!$I32,'Controlador de projetos'!$J32,FALSE)+1)</f>
        <v/>
      </c>
      <c r="L32" s="12"/>
    </row>
    <row r="33" spans="2:12" ht="30" customHeight="1">
      <c r="B33" s="12"/>
      <c r="C33" s="12"/>
      <c r="D33" s="12"/>
      <c r="E33" s="12"/>
      <c r="F33" s="13"/>
      <c r="G33" s="13"/>
      <c r="H33" s="19" t="str">
        <f>IF(COUNTA('Controlador de projetos'!$F33,'Controlador de projetos'!$G33)&lt;&gt;2,"",DAYS360('Controlador de projetos'!$F33,'Controlador de projetos'!$G33,FALSE)+1)</f>
        <v/>
      </c>
      <c r="I33" s="14"/>
      <c r="J33" s="13"/>
      <c r="K33" s="15" t="str">
        <f>IF(COUNTA('Controlador de projetos'!$I33,'Controlador de projetos'!$J33)&lt;&gt;2,"",DAYS360('Controlador de projetos'!$I33,'Controlador de projetos'!$J33,FALSE)+1)</f>
        <v/>
      </c>
      <c r="L33" s="12"/>
    </row>
    <row r="34" spans="2:12" ht="30" customHeight="1">
      <c r="B34" s="12"/>
      <c r="C34" s="12"/>
      <c r="D34" s="12"/>
      <c r="E34" s="12"/>
      <c r="F34" s="13"/>
      <c r="G34" s="13"/>
      <c r="H34" s="19" t="str">
        <f>IF(COUNTA('Controlador de projetos'!$F34,'Controlador de projetos'!$G34)&lt;&gt;2,"",DAYS360('Controlador de projetos'!$F34,'Controlador de projetos'!$G34,FALSE)+1)</f>
        <v/>
      </c>
      <c r="I34" s="14"/>
      <c r="J34" s="13"/>
      <c r="K34" s="15" t="str">
        <f>IF(COUNTA('Controlador de projetos'!$I34,'Controlador de projetos'!$J34)&lt;&gt;2,"",DAYS360('Controlador de projetos'!$I34,'Controlador de projetos'!$J34,FALSE)+1)</f>
        <v/>
      </c>
      <c r="L34" s="12"/>
    </row>
    <row r="35" spans="2:12" ht="30" customHeight="1">
      <c r="B35" s="12"/>
      <c r="C35" s="12"/>
      <c r="D35" s="12"/>
      <c r="E35" s="12"/>
      <c r="F35" s="13"/>
      <c r="G35" s="13"/>
      <c r="H35" s="19" t="str">
        <f>IF(COUNTA('Controlador de projetos'!$F35,'Controlador de projetos'!$G35)&lt;&gt;2,"",DAYS360('Controlador de projetos'!$F35,'Controlador de projetos'!$G35,FALSE)+1)</f>
        <v/>
      </c>
      <c r="I35" s="14"/>
      <c r="J35" s="13"/>
      <c r="K35" s="15" t="str">
        <f>IF(COUNTA('Controlador de projetos'!$I35,'Controlador de projetos'!$J35)&lt;&gt;2,"",DAYS360('Controlador de projetos'!$I35,'Controlador de projetos'!$J35,FALSE)+1)</f>
        <v/>
      </c>
      <c r="L35" s="12"/>
    </row>
    <row r="36" spans="2:12" ht="30" customHeight="1">
      <c r="B36" s="12"/>
      <c r="C36" s="12"/>
      <c r="D36" s="12"/>
      <c r="E36" s="12"/>
      <c r="F36" s="13"/>
      <c r="G36" s="13"/>
      <c r="H36" s="19" t="str">
        <f>IF(COUNTA('Controlador de projetos'!$F36,'Controlador de projetos'!$G36)&lt;&gt;2,"",DAYS360('Controlador de projetos'!$F36,'Controlador de projetos'!$G36,FALSE)+1)</f>
        <v/>
      </c>
      <c r="I36" s="14"/>
      <c r="J36" s="13"/>
      <c r="K36" s="15" t="str">
        <f>IF(COUNTA('Controlador de projetos'!$I36,'Controlador de projetos'!$J36)&lt;&gt;2,"",DAYS360('Controlador de projetos'!$I36,'Controlador de projetos'!$J36,FALSE)+1)</f>
        <v/>
      </c>
      <c r="L36" s="12"/>
    </row>
    <row r="37" spans="2:12" ht="30" customHeight="1">
      <c r="B37" s="16"/>
      <c r="C37" s="16"/>
      <c r="D37" s="16"/>
      <c r="E37" s="16"/>
      <c r="F37" s="17"/>
      <c r="G37" s="17"/>
      <c r="H37" s="19" t="str">
        <f>IF(COUNTA('Controlador de projetos'!$F37,'Controlador de projetos'!$G37)&lt;&gt;2,"",DAYS360('Controlador de projetos'!$F37,'Controlador de projetos'!$G37,FALSE)+1)</f>
        <v/>
      </c>
      <c r="I37" s="14"/>
      <c r="J37" s="17"/>
      <c r="K37" s="15" t="str">
        <f>IF(COUNTA('Controlador de projetos'!$I37,'Controlador de projetos'!$J37)&lt;&gt;2,"",DAYS360('Controlador de projetos'!$I37,'Controlador de projetos'!$J37,FALSE)+1)</f>
        <v/>
      </c>
      <c r="L37" s="16"/>
    </row>
  </sheetData>
  <conditionalFormatting sqref="K5:K37">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7"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61"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D5:D37</xm:sqref>
        </x14:dataValidation>
        <x14:dataValidation type="list" allowBlank="1" showInputMessage="1" showErrorMessage="1" xr:uid="{9316C738-7C0B-41CA-ADB5-1A14C6ABE9FF}">
          <x14:formula1>
            <xm:f>Configuração!$C$5:$C$10</xm:f>
          </x14:formula1>
          <xm:sqref>C5:C37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2025-05-30T08:09:36Z</cp:lastPrinted>
  <dcterms:created xsi:type="dcterms:W3CDTF">2016-08-03T05:15:41Z</dcterms:created>
  <dcterms:modified xsi:type="dcterms:W3CDTF">2025-05-30T08:10:09Z</dcterms:modified>
</cp:coreProperties>
</file>