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codeName="ThisWorkbook"/>
  <mc:AlternateContent xmlns:mc="http://schemas.openxmlformats.org/markup-compatibility/2006">
    <mc:Choice Requires="x15">
      <x15ac:absPath xmlns:x15ac="http://schemas.microsoft.com/office/spreadsheetml/2010/11/ac" url="D:\Users\Ricardo\Documents\ESTUDO\Mackenzie\03_Sem\PROJ_AP_II\PROJETO\Projeto-Aplicado2-Grupo19\DOCS\"/>
    </mc:Choice>
  </mc:AlternateContent>
  <xr:revisionPtr revIDLastSave="0" documentId="13_ncr:1_{96C11595-CE31-49DB-A439-FC0F7D8BDFA6}" xr6:coauthVersionLast="47" xr6:coauthVersionMax="47" xr10:uidLastSave="{00000000-0000-0000-0000-000000000000}"/>
  <bookViews>
    <workbookView xWindow="22770" yWindow="5400" windowWidth="28240" windowHeight="2222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projetos'!$A$1:$K$21</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 l="1"/>
  <c r="K17" i="1"/>
  <c r="H15" i="1"/>
  <c r="K15" i="1"/>
  <c r="H14" i="1"/>
  <c r="K14" i="1"/>
  <c r="H29" i="1"/>
  <c r="H28" i="1"/>
  <c r="H27" i="1"/>
  <c r="H26" i="1"/>
  <c r="H25" i="1"/>
  <c r="H24" i="1"/>
  <c r="H23" i="1"/>
  <c r="H22" i="1"/>
  <c r="H21" i="1"/>
  <c r="H20" i="1"/>
  <c r="H19" i="1"/>
  <c r="H18" i="1"/>
  <c r="H16" i="1"/>
  <c r="H13" i="1"/>
  <c r="H12" i="1"/>
  <c r="H11" i="1"/>
  <c r="H10" i="1"/>
  <c r="H9" i="1"/>
  <c r="H8" i="1"/>
  <c r="H7" i="1"/>
  <c r="H6" i="1"/>
  <c r="H5" i="1"/>
  <c r="K11" i="1"/>
  <c r="K12" i="1"/>
  <c r="K13" i="1"/>
  <c r="K16" i="1"/>
  <c r="K18" i="1"/>
  <c r="K19" i="1"/>
  <c r="K20" i="1"/>
  <c r="K21" i="1"/>
  <c r="K22" i="1"/>
  <c r="K23" i="1"/>
  <c r="K24" i="1"/>
  <c r="K25" i="1"/>
  <c r="K26" i="1"/>
  <c r="K27" i="1"/>
  <c r="K28" i="1"/>
  <c r="K29" i="1"/>
  <c r="K7" i="1"/>
  <c r="K8" i="1"/>
  <c r="K9" i="1"/>
  <c r="K10" i="1"/>
  <c r="K6" i="1"/>
  <c r="K5" i="1" l="1"/>
</calcChain>
</file>

<file path=xl/sharedStrings.xml><?xml version="1.0" encoding="utf-8"?>
<sst xmlns="http://schemas.openxmlformats.org/spreadsheetml/2006/main" count="81" uniqueCount="47">
  <si>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</si>
  <si>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</si>
  <si>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</si>
  <si>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</si>
  <si>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</si>
  <si>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</si>
  <si>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</si>
  <si>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</si>
  <si>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</si>
  <si>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</si>
  <si>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</si>
  <si>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</si>
  <si>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</si>
  <si>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</si>
  <si>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Tarefa</t>
  </si>
  <si>
    <t>Etapa</t>
  </si>
  <si>
    <t>Primeira Entrega</t>
  </si>
  <si>
    <t>Segunda Entrega</t>
  </si>
  <si>
    <t>Terceira Entrega</t>
  </si>
  <si>
    <t>Quarta Entrega</t>
  </si>
  <si>
    <t>Análise</t>
  </si>
  <si>
    <t>Responsável</t>
  </si>
  <si>
    <t>Guilherme Leal</t>
  </si>
  <si>
    <t>Gulherme Duarte</t>
  </si>
  <si>
    <t>Guilerme Santos</t>
  </si>
  <si>
    <t>Ricardo Amaral</t>
  </si>
  <si>
    <t>Todos</t>
  </si>
  <si>
    <t>Análise Exploratória</t>
  </si>
  <si>
    <t>Projeto Aplicado 2 - Grupo 19 - 2025.2</t>
  </si>
  <si>
    <t>Atualizado em 2025-09-01</t>
  </si>
  <si>
    <t>Definição da Organização</t>
  </si>
  <si>
    <t>Apresentação dos Dados</t>
  </si>
  <si>
    <t>Objetivos e Metas</t>
  </si>
  <si>
    <t>Cronograma de ativiades</t>
  </si>
  <si>
    <t>Github</t>
  </si>
  <si>
    <t>Relatório Técnico</t>
  </si>
  <si>
    <t>Definição de Lingugem</t>
  </si>
  <si>
    <t>Tratamento da Base</t>
  </si>
  <si>
    <t>Definição de bases Teóricas e Métodos</t>
  </si>
  <si>
    <t>Especificação de Acurácia</t>
  </si>
  <si>
    <t>Aplicação do Método Analítico</t>
  </si>
  <si>
    <t>Medidas de Acurácia</t>
  </si>
  <si>
    <t>Descrição de Resultados Preliminares</t>
  </si>
  <si>
    <t>Esboço do Storytelling</t>
  </si>
  <si>
    <t>Apresentação do Storytelling (slides)</t>
  </si>
  <si>
    <t>Repositório Final</t>
  </si>
  <si>
    <t>Vídeo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</si>
</sst>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29" totalsRowShown="0" tableBorderDxfId="2">
  <autoFilter ref="B4:L29"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29"/>
  <sheetViews>
    <sheetView showGridLines="0" tabSelected="1" zoomScale="85" zoomScaleNormal="85" workbookViewId="0">
      <pane ySplit="4" topLeftCell="A5" activePane="bottomLeft" state="frozen"/>
      <selection pane="bottomLeft" activeCell="C9" sqref="C9"/>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28</v>
      </c>
      <c r="C1" s="6"/>
      <c r="D1" s="6"/>
    </row>
    <row r="2" spans="1:12" ht="20.25" customHeight="1">
      <c r="A2" s="2"/>
      <c r="B2" s="6"/>
      <c r="C2" s="6" t="s">
        <v>29</v>
      </c>
      <c r="D2" s="6"/>
      <c r="E2" s="3"/>
    </row>
    <row r="3" spans="1:12" ht="20.25" customHeight="1"/>
    <row r="4" spans="1:12" ht="55" customHeight="1">
      <c r="B4" s="4" t="s">
        <v>14</v>
      </c>
      <c r="C4" s="4" t="s">
        <v>21</v>
      </c>
      <c r="D4" s="4" t="s">
        <v>15</v>
      </c>
      <c r="E4" s="4" t="s">
        <v>0</v>
      </c>
      <c r="F4" s="7" t="s">
        <v>1</v>
      </c>
      <c r="G4" s="7" t="s">
        <v>2</v>
      </c>
      <c r="H4" s="9" t="s">
        <v>3</v>
      </c>
      <c r="I4" s="18" t="s">
        <v>4</v>
      </c>
      <c r="J4" s="7" t="s">
        <v>5</v>
      </c>
      <c r="K4" s="8" t="s">
        <v>6</v>
      </c>
      <c r="L4" s="4" t="s">
        <v>7</v>
      </c>
    </row>
    <row r="5" spans="1:12" ht="30" customHeight="1">
      <c r="B5" s="12" t="s">
        <v>30</v>
      </c>
      <c r="C5" s="12" t="s">
        <v>26</v>
      </c>
      <c r="D5" s="12" t="s">
        <v>16</v>
      </c>
      <c r="E5" s="12" t="s">
        <v>10</v>
      </c>
      <c r="F5" s="13"/>
      <c r="G5" s="13">
        <v>45905</v>
      </c>
      <c r="H5" s="19" t="str">
        <f>IF(COUNTA('Controlador de projetos'!$F5,'Controlador de projetos'!$G5)&lt;&gt;2,"",DAYS360('Controlador de projetos'!$F5,'Controlador de projetos'!$G5,FALSE)+1)</f>
        <v/>
      </c>
      <c r="I5" s="20"/>
      <c r="J5" s="13"/>
      <c r="K5" s="15" t="str">
        <f>IF(COUNTA('Controlador de projetos'!$I5,'Controlador de projetos'!$J5)&lt;&gt;2,"",DAYS360('Controlador de projetos'!$I5,'Controlador de projetos'!$J5,FALSE)+1)</f>
        <v/>
      </c>
      <c r="L5" s="12"/>
    </row>
    <row r="6" spans="1:12" ht="30" customHeight="1">
      <c r="B6" s="12" t="s">
        <v>31</v>
      </c>
      <c r="C6" s="12" t="s">
        <v>25</v>
      </c>
      <c r="D6" s="12" t="s">
        <v>16</v>
      </c>
      <c r="E6" s="12" t="s">
        <v>10</v>
      </c>
      <c r="F6" s="13"/>
      <c r="G6" s="13">
        <v>45905</v>
      </c>
      <c r="H6" s="19" t="str">
        <f>IF(COUNTA('Controlador de projetos'!$F6,'Controlador de projetos'!$G6)&lt;&gt;2,"",DAYS360('Controlador de projetos'!$F6,'Controlador de projetos'!$G6,FALSE)+1)</f>
        <v/>
      </c>
      <c r="I6" s="20"/>
      <c r="J6" s="13"/>
      <c r="K6" s="15" t="str">
        <f>IF(COUNTA('Controlador de projetos'!$I6,'Controlador de projetos'!$J6)&lt;&gt;2,"",DAYS360('Controlador de projetos'!$I6,'Controlador de projetos'!$J6,FALSE)+1)</f>
        <v/>
      </c>
      <c r="L6" s="12"/>
    </row>
    <row r="7" spans="1:12" ht="30" customHeight="1">
      <c r="B7" s="12" t="s">
        <v>32</v>
      </c>
      <c r="C7" s="12" t="s">
        <v>24</v>
      </c>
      <c r="D7" s="12" t="s">
        <v>16</v>
      </c>
      <c r="E7" s="12" t="s">
        <v>10</v>
      </c>
      <c r="F7" s="13"/>
      <c r="G7" s="13">
        <v>45905</v>
      </c>
      <c r="H7" s="19" t="str">
        <f>IF(COUNTA('Controlador de projetos'!$F7,'Controlador de projetos'!$G7)&lt;&gt;2,"",DAYS360('Controlador de projetos'!$F7,'Controlador de projetos'!$G7,FALSE)+1)</f>
        <v/>
      </c>
      <c r="I7" s="21"/>
      <c r="J7" s="13"/>
      <c r="K7" s="15" t="str">
        <f>IF(COUNTA('Controlador de projetos'!$I7,'Controlador de projetos'!$J7)&lt;&gt;2,"",DAYS360('Controlador de projetos'!$I7,'Controlador de projetos'!$J7,FALSE)+1)</f>
        <v/>
      </c>
      <c r="L7" s="12"/>
    </row>
    <row r="8" spans="1:12" ht="30" customHeight="1">
      <c r="B8" s="12" t="s">
        <v>33</v>
      </c>
      <c r="C8" s="12" t="s">
        <v>25</v>
      </c>
      <c r="D8" s="12" t="s">
        <v>16</v>
      </c>
      <c r="E8" s="12" t="s">
        <v>10</v>
      </c>
      <c r="F8" s="13"/>
      <c r="G8" s="13">
        <v>45905</v>
      </c>
      <c r="H8" s="19" t="str">
        <f>IF(COUNTA('Controlador de projetos'!$F8,'Controlador de projetos'!$G8)&lt;&gt;2,"",DAYS360('Controlador de projetos'!$F8,'Controlador de projetos'!$G8,FALSE)+1)</f>
        <v/>
      </c>
      <c r="I8" s="21"/>
      <c r="J8" s="14"/>
      <c r="K8" s="15" t="str">
        <f>IF(COUNTA('Controlador de projetos'!$I8,'Controlador de projetos'!$J8)&lt;&gt;2,"",DAYS360('Controlador de projetos'!$I8,'Controlador de projetos'!$J8,FALSE)+1)</f>
        <v/>
      </c>
      <c r="L8" s="12"/>
    </row>
    <row r="9" spans="1:12" ht="30" customHeight="1">
      <c r="B9" s="12" t="s">
        <v>10</v>
      </c>
      <c r="C9" s="12" t="s">
        <v>26</v>
      </c>
      <c r="D9" s="12" t="s">
        <v>16</v>
      </c>
      <c r="E9" s="12" t="s">
        <v>10</v>
      </c>
      <c r="F9" s="13"/>
      <c r="G9" s="13">
        <v>45905</v>
      </c>
      <c r="H9" s="19" t="str">
        <f>IF(COUNTA('Controlador de projetos'!$F9,'Controlador de projetos'!$G9)&lt;&gt;2,"",DAYS360('Controlador de projetos'!$F9,'Controlador de projetos'!$G9,FALSE)+1)</f>
        <v/>
      </c>
      <c r="I9" s="21"/>
      <c r="J9" s="14"/>
      <c r="K9" s="15" t="str">
        <f>IF(COUNTA('Controlador de projetos'!$I9,'Controlador de projetos'!$J9)&lt;&gt;2,"",DAYS360('Controlador de projetos'!$I9,'Controlador de projetos'!$J9,FALSE)+1)</f>
        <v/>
      </c>
      <c r="L9" s="12"/>
    </row>
    <row r="10" spans="1:12" ht="30" customHeight="1">
      <c r="B10" s="12" t="s">
        <v>34</v>
      </c>
      <c r="C10" s="12" t="s">
        <v>23</v>
      </c>
      <c r="D10" s="12" t="s">
        <v>16</v>
      </c>
      <c r="E10" s="12" t="s">
        <v>11</v>
      </c>
      <c r="F10" s="13"/>
      <c r="G10" s="13">
        <v>45905</v>
      </c>
      <c r="H10" s="19" t="str">
        <f>IF(COUNTA('Controlador de projetos'!$F10,'Controlador de projetos'!$G10)&lt;&gt;2,"",DAYS360('Controlador de projetos'!$F10,'Controlador de projetos'!$G10,FALSE)+1)</f>
        <v/>
      </c>
      <c r="I10" s="21"/>
      <c r="J10" s="13"/>
      <c r="K10" s="15" t="str">
        <f>IF(COUNTA('Controlador de projetos'!$I10,'Controlador de projetos'!$J10)&lt;&gt;2,"",DAYS360('Controlador de projetos'!$I10,'Controlador de projetos'!$J10,FALSE)+1)</f>
        <v/>
      </c>
      <c r="L10" s="12"/>
    </row>
    <row r="11" spans="1:12" ht="30" customHeight="1">
      <c r="B11" s="12" t="s">
        <v>36</v>
      </c>
      <c r="C11" s="12"/>
      <c r="D11" s="12" t="s">
        <v>17</v>
      </c>
      <c r="E11" s="12"/>
      <c r="F11" s="13"/>
      <c r="G11" s="13">
        <v>45933</v>
      </c>
      <c r="H11" s="19" t="str">
        <f>IF(COUNTA('Controlador de projetos'!$F11,'Controlador de projetos'!$G11)&lt;&gt;2,"",DAYS360('Controlador de projetos'!$F11,'Controlador de projetos'!$G11,FALSE)+1)</f>
        <v/>
      </c>
      <c r="I11" s="14"/>
      <c r="J11" s="13"/>
      <c r="K11" s="15" t="str">
        <f>IF(COUNTA('Controlador de projetos'!$I11,'Controlador de projetos'!$J11)&lt;&gt;2,"",DAYS360('Controlador de projetos'!$I11,'Controlador de projetos'!$J11,FALSE)+1)</f>
        <v/>
      </c>
      <c r="L11" s="12"/>
    </row>
    <row r="12" spans="1:12" ht="30" customHeight="1">
      <c r="B12" s="12" t="s">
        <v>27</v>
      </c>
      <c r="C12" s="12"/>
      <c r="D12" s="12" t="s">
        <v>17</v>
      </c>
      <c r="E12" s="12"/>
      <c r="F12" s="13"/>
      <c r="G12" s="13">
        <v>45933</v>
      </c>
      <c r="H12" s="19" t="str">
        <f>IF(COUNTA('Controlador de projetos'!$F12,'Controlador de projetos'!$G12)&lt;&gt;2,"",DAYS360('Controlador de projetos'!$F12,'Controlador de projetos'!$G12,FALSE)+1)</f>
        <v/>
      </c>
      <c r="I12" s="14"/>
      <c r="J12" s="13"/>
      <c r="K12" s="15" t="str">
        <f>IF(COUNTA('Controlador de projetos'!$I12,'Controlador de projetos'!$J12)&lt;&gt;2,"",DAYS360('Controlador de projetos'!$I12,'Controlador de projetos'!$J12,FALSE)+1)</f>
        <v/>
      </c>
      <c r="L12" s="12"/>
    </row>
    <row r="13" spans="1:12" ht="30" customHeight="1">
      <c r="B13" s="12" t="s">
        <v>37</v>
      </c>
      <c r="C13" s="12"/>
      <c r="D13" s="12" t="s">
        <v>17</v>
      </c>
      <c r="E13" s="12"/>
      <c r="F13" s="13"/>
      <c r="G13" s="13">
        <v>45933</v>
      </c>
      <c r="H13" s="19" t="str">
        <f>IF(COUNTA('Controlador de projetos'!$F13,'Controlador de projetos'!$G13)&lt;&gt;2,"",DAYS360('Controlador de projetos'!$F13,'Controlador de projetos'!$G13,FALSE)+1)</f>
        <v/>
      </c>
      <c r="I13" s="14"/>
      <c r="J13" s="13"/>
      <c r="K13" s="15" t="str">
        <f>IF(COUNTA('Controlador de projetos'!$I13,'Controlador de projetos'!$J13)&lt;&gt;2,"",DAYS360('Controlador de projetos'!$I13,'Controlador de projetos'!$J13,FALSE)+1)</f>
        <v/>
      </c>
      <c r="L13" s="12"/>
    </row>
    <row r="14" spans="1:12" ht="30" customHeight="1">
      <c r="B14" s="12" t="s">
        <v>38</v>
      </c>
      <c r="C14" s="12"/>
      <c r="D14" s="12" t="s">
        <v>17</v>
      </c>
      <c r="E14" s="12"/>
      <c r="F14" s="13"/>
      <c r="G14" s="13">
        <v>45933</v>
      </c>
      <c r="H14" s="19" t="str">
        <f>IF(COUNTA('Controlador de projetos'!$F14,'Controlador de projetos'!$G14)&lt;&gt;2,"",DAYS360('Controlador de projetos'!$F14,'Controlador de projetos'!$G14,FALSE))</f>
        <v/>
      </c>
      <c r="I14" s="14"/>
      <c r="J14" s="13"/>
      <c r="K14" s="15" t="str">
        <f>IF(COUNTA('Controlador de projetos'!$I14,'Controlador de projetos'!$J14)&lt;&gt;2,"",DAYS360('Controlador de projetos'!$I14,'Controlador de projetos'!$J14,FALSE))</f>
        <v/>
      </c>
      <c r="L14" s="12"/>
    </row>
    <row r="15" spans="1:12" ht="30" customHeight="1">
      <c r="B15" s="12" t="s">
        <v>39</v>
      </c>
      <c r="C15" s="12"/>
      <c r="D15" s="12" t="s">
        <v>17</v>
      </c>
      <c r="E15" s="12"/>
      <c r="F15" s="13"/>
      <c r="G15" s="13">
        <v>45933</v>
      </c>
      <c r="H15" s="19" t="str">
        <f>IF(COUNTA('Controlador de projetos'!$F15,'Controlador de projetos'!$G15)&lt;&gt;2,"",DAYS360('Controlador de projetos'!$F15,'Controlador de projetos'!$G15,FALSE))</f>
        <v/>
      </c>
      <c r="I15" s="14"/>
      <c r="J15" s="13"/>
      <c r="K15" s="15" t="str">
        <f>IF(COUNTA('Controlador de projetos'!$I15,'Controlador de projetos'!$J15)&lt;&gt;2,"",DAYS360('Controlador de projetos'!$I15,'Controlador de projetos'!$J15,FALSE))</f>
        <v/>
      </c>
      <c r="L15" s="12"/>
    </row>
    <row r="16" spans="1:12" ht="30" customHeight="1">
      <c r="B16" s="12" t="s">
        <v>40</v>
      </c>
      <c r="C16" s="12"/>
      <c r="D16" s="12" t="s">
        <v>18</v>
      </c>
      <c r="E16" s="12"/>
      <c r="F16" s="13"/>
      <c r="G16" s="13">
        <v>45954</v>
      </c>
      <c r="H16" s="19" t="str">
        <f>IF(COUNTA('Controlador de projetos'!$F16,'Controlador de projetos'!$G16)&lt;&gt;2,"",DAYS360('Controlador de projetos'!$F16,'Controlador de projetos'!$G16,FALSE)+1)</f>
        <v/>
      </c>
      <c r="I16" s="14"/>
      <c r="J16" s="13"/>
      <c r="K16" s="15" t="str">
        <f>IF(COUNTA('Controlador de projetos'!$I16,'Controlador de projetos'!$J16)&lt;&gt;2,"",DAYS360('Controlador de projetos'!$I16,'Controlador de projetos'!$J16,FALSE)+1)</f>
        <v/>
      </c>
      <c r="L16" s="12"/>
    </row>
    <row r="17" spans="2:12" ht="30" customHeight="1">
      <c r="B17" s="12" t="s">
        <v>41</v>
      </c>
      <c r="C17" s="12"/>
      <c r="D17" s="12" t="s">
        <v>18</v>
      </c>
      <c r="E17" s="12"/>
      <c r="F17" s="13"/>
      <c r="G17" s="13">
        <v>45954</v>
      </c>
      <c r="H17" s="19" t="str">
        <f>IF(COUNTA('Controlador de projetos'!$F17,'Controlador de projetos'!$G17)&lt;&gt;2,"",DAYS360('Controlador de projetos'!$F17,'Controlador de projetos'!$G17,FALSE))</f>
        <v/>
      </c>
      <c r="I17" s="14"/>
      <c r="J17" s="13"/>
      <c r="K17" s="15" t="str">
        <f>IF(COUNTA('Controlador de projetos'!$I17,'Controlador de projetos'!$J17)&lt;&gt;2,"",DAYS360('Controlador de projetos'!$I17,'Controlador de projetos'!$J17,FALSE))</f>
        <v/>
      </c>
      <c r="L17" s="12"/>
    </row>
    <row r="18" spans="2:12" ht="30" customHeight="1">
      <c r="B18" s="12" t="s">
        <v>42</v>
      </c>
      <c r="C18" s="12"/>
      <c r="D18" s="12" t="s">
        <v>18</v>
      </c>
      <c r="E18" s="12"/>
      <c r="F18" s="13"/>
      <c r="G18" s="13">
        <v>45954</v>
      </c>
      <c r="H18" s="19" t="str">
        <f>IF(COUNTA('Controlador de projetos'!$F18,'Controlador de projetos'!$G18)&lt;&gt;2,"",DAYS360('Controlador de projetos'!$F18,'Controlador de projetos'!$G18,FALSE)+1)</f>
        <v/>
      </c>
      <c r="I18" s="14"/>
      <c r="J18" s="13"/>
      <c r="K18" s="15" t="str">
        <f>IF(COUNTA('Controlador de projetos'!$I18,'Controlador de projetos'!$J18)&lt;&gt;2,"",DAYS360('Controlador de projetos'!$I18,'Controlador de projetos'!$J18,FALSE)+1)</f>
        <v/>
      </c>
      <c r="L18" s="12"/>
    </row>
    <row r="19" spans="2:12" ht="30" customHeight="1">
      <c r="B19" s="12" t="s">
        <v>43</v>
      </c>
      <c r="C19" s="12"/>
      <c r="D19" s="12" t="s">
        <v>18</v>
      </c>
      <c r="E19" s="12"/>
      <c r="F19" s="13"/>
      <c r="G19" s="13">
        <v>45954</v>
      </c>
      <c r="H19" s="19" t="str">
        <f>IF(COUNTA('Controlador de projetos'!$F19,'Controlador de projetos'!$G19)&lt;&gt;2,"",DAYS360('Controlador de projetos'!$F19,'Controlador de projetos'!$G19,FALSE)+1)</f>
        <v/>
      </c>
      <c r="I19" s="14"/>
      <c r="J19" s="13"/>
      <c r="K19" s="15" t="str">
        <f>IF(COUNTA('Controlador de projetos'!$I19,'Controlador de projetos'!$J19)&lt;&gt;2,"",DAYS360('Controlador de projetos'!$I19,'Controlador de projetos'!$J19,FALSE)+1)</f>
        <v/>
      </c>
      <c r="L19" s="12"/>
    </row>
    <row r="20" spans="2:12" ht="30" customHeight="1">
      <c r="B20" s="12" t="s">
        <v>35</v>
      </c>
      <c r="C20" s="12"/>
      <c r="D20" s="12" t="s">
        <v>19</v>
      </c>
      <c r="E20" s="12"/>
      <c r="F20" s="13"/>
      <c r="G20" s="13">
        <v>45982</v>
      </c>
      <c r="H20" s="19" t="str">
        <f>IF(COUNTA('Controlador de projetos'!$F20,'Controlador de projetos'!$G20)&lt;&gt;2,"",DAYS360('Controlador de projetos'!$F20,'Controlador de projetos'!$G20,FALSE)+1)</f>
        <v/>
      </c>
      <c r="I20" s="14"/>
      <c r="J20" s="13"/>
      <c r="K20" s="15" t="str">
        <f>IF(COUNTA('Controlador de projetos'!$I20,'Controlador de projetos'!$J20)&lt;&gt;2,"",DAYS360('Controlador de projetos'!$I20,'Controlador de projetos'!$J20,FALSE)+1)</f>
        <v/>
      </c>
      <c r="L20" s="12"/>
    </row>
    <row r="21" spans="2:12" ht="30" customHeight="1">
      <c r="B21" s="12" t="s">
        <v>44</v>
      </c>
      <c r="C21" s="12"/>
      <c r="D21" s="12" t="s">
        <v>19</v>
      </c>
      <c r="E21" s="12"/>
      <c r="F21" s="13"/>
      <c r="G21" s="13">
        <v>45982</v>
      </c>
      <c r="H21" s="19" t="str">
        <f>IF(COUNTA('Controlador de projetos'!$F21,'Controlador de projetos'!$G21)&lt;&gt;2,"",DAYS360('Controlador de projetos'!$F21,'Controlador de projetos'!$G21,FALSE)+1)</f>
        <v/>
      </c>
      <c r="I21" s="14"/>
      <c r="J21" s="13"/>
      <c r="K21" s="15" t="str">
        <f>IF(COUNTA('Controlador de projetos'!$I21,'Controlador de projetos'!$J21)&lt;&gt;2,"",DAYS360('Controlador de projetos'!$I21,'Controlador de projetos'!$J21,FALSE)+1)</f>
        <v/>
      </c>
      <c r="L21" s="12"/>
    </row>
    <row r="22" spans="2:12" ht="30" customHeight="1">
      <c r="B22" s="12" t="s">
        <v>45</v>
      </c>
      <c r="C22" s="12"/>
      <c r="D22" s="12" t="s">
        <v>19</v>
      </c>
      <c r="E22" s="12"/>
      <c r="F22" s="13"/>
      <c r="G22" s="13">
        <v>45982</v>
      </c>
      <c r="H22" s="19" t="str">
        <f>IF(COUNTA('Controlador de projetos'!$F22,'Controlador de projetos'!$G22)&lt;&gt;2,"",DAYS360('Controlador de projetos'!$F22,'Controlador de projetos'!$G22,FALSE)+1)</f>
        <v/>
      </c>
      <c r="I22" s="14"/>
      <c r="J22" s="13"/>
      <c r="K22" s="15" t="str">
        <f>IF(COUNTA('Controlador de projetos'!$I22,'Controlador de projetos'!$J22)&lt;&gt;2,"",DAYS360('Controlador de projetos'!$I22,'Controlador de projetos'!$J22,FALSE)+1)</f>
        <v/>
      </c>
      <c r="L22" s="12"/>
    </row>
    <row r="23" spans="2:12" ht="30" customHeight="1">
      <c r="B23" s="12" t="s">
        <v>46</v>
      </c>
      <c r="C23" s="12"/>
      <c r="D23" s="12" t="s">
        <v>19</v>
      </c>
      <c r="E23" s="12"/>
      <c r="F23" s="13"/>
      <c r="G23" s="13">
        <v>45982</v>
      </c>
      <c r="H23" s="19" t="str">
        <f>IF(COUNTA('Controlador de projetos'!$F23,'Controlador de projetos'!$G23)&lt;&gt;2,"",DAYS360('Controlador de projetos'!$F23,'Controlador de projetos'!$G23,FALSE)+1)</f>
        <v/>
      </c>
      <c r="I23" s="14"/>
      <c r="J23" s="13"/>
      <c r="K23" s="15" t="str">
        <f>IF(COUNTA('Controlador de projetos'!$I23,'Controlador de projetos'!$J23)&lt;&gt;2,"",DAYS360('Controlador de projetos'!$I23,'Controlador de projetos'!$J23,FALSE)+1)</f>
        <v/>
      </c>
      <c r="L23" s="12"/>
    </row>
    <row r="24" spans="2:12" ht="30" customHeight="1">
      <c r="B24" s="12"/>
      <c r="C24" s="12"/>
      <c r="D24" s="12"/>
      <c r="E24" s="12"/>
      <c r="F24" s="13"/>
      <c r="G24" s="13"/>
      <c r="H24" s="19" t="str">
        <f>IF(COUNTA('Controlador de projetos'!$F24,'Controlador de projetos'!$G24)&lt;&gt;2,"",DAYS360('Controlador de projetos'!$F24,'Controlador de projetos'!$G24,FALSE)+1)</f>
        <v/>
      </c>
      <c r="I24" s="14"/>
      <c r="J24" s="13"/>
      <c r="K24" s="15" t="str">
        <f>IF(COUNTA('Controlador de projetos'!$I24,'Controlador de projetos'!$J24)&lt;&gt;2,"",DAYS360('Controlador de projetos'!$I24,'Controlador de projetos'!$J24,FALSE)+1)</f>
        <v/>
      </c>
      <c r="L24" s="12"/>
    </row>
    <row r="25" spans="2:12" ht="30" customHeight="1">
      <c r="B25" s="12"/>
      <c r="C25" s="12"/>
      <c r="D25" s="12"/>
      <c r="E25" s="12"/>
      <c r="F25" s="13"/>
      <c r="G25" s="13"/>
      <c r="H25" s="19" t="str">
        <f>IF(COUNTA('Controlador de projetos'!$F25,'Controlador de projetos'!$G25)&lt;&gt;2,"",DAYS360('Controlador de projetos'!$F25,'Controlador de projetos'!$G25,FALSE)+1)</f>
        <v/>
      </c>
      <c r="I25" s="14"/>
      <c r="J25" s="13"/>
      <c r="K25" s="15" t="str">
        <f>IF(COUNTA('Controlador de projetos'!$I25,'Controlador de projetos'!$J25)&lt;&gt;2,"",DAYS360('Controlador de projetos'!$I25,'Controlador de projetos'!$J25,FALSE)+1)</f>
        <v/>
      </c>
      <c r="L25" s="12"/>
    </row>
    <row r="26" spans="2:12" ht="30" customHeight="1">
      <c r="B26" s="12"/>
      <c r="C26" s="12"/>
      <c r="D26" s="12"/>
      <c r="E26" s="12"/>
      <c r="F26" s="13"/>
      <c r="G26" s="13"/>
      <c r="H26" s="19" t="str">
        <f>IF(COUNTA('Controlador de projetos'!$F26,'Controlador de projetos'!$G26)&lt;&gt;2,"",DAYS360('Controlador de projetos'!$F26,'Controlador de projetos'!$G26,FALSE)+1)</f>
        <v/>
      </c>
      <c r="I26" s="14"/>
      <c r="J26" s="13"/>
      <c r="K26" s="15" t="str">
        <f>IF(COUNTA('Controlador de projetos'!$I26,'Controlador de projetos'!$J26)&lt;&gt;2,"",DAYS360('Controlador de projetos'!$I26,'Controlador de projetos'!$J26,FALSE)+1)</f>
        <v/>
      </c>
      <c r="L26" s="12"/>
    </row>
    <row r="27" spans="2:12" ht="30" customHeight="1">
      <c r="B27" s="12"/>
      <c r="C27" s="12"/>
      <c r="D27" s="12"/>
      <c r="E27" s="12"/>
      <c r="F27" s="13"/>
      <c r="G27" s="13"/>
      <c r="H27" s="19" t="str">
        <f>IF(COUNTA('Controlador de projetos'!$F27,'Controlador de projetos'!$G27)&lt;&gt;2,"",DAYS360('Controlador de projetos'!$F27,'Controlador de projetos'!$G27,FALSE)+1)</f>
        <v/>
      </c>
      <c r="I27" s="14"/>
      <c r="J27" s="13"/>
      <c r="K27" s="15" t="str">
        <f>IF(COUNTA('Controlador de projetos'!$I27,'Controlador de projetos'!$J27)&lt;&gt;2,"",DAYS360('Controlador de projetos'!$I27,'Controlador de projetos'!$J27,FALSE)+1)</f>
        <v/>
      </c>
      <c r="L27" s="12"/>
    </row>
    <row r="28" spans="2:12" ht="30" customHeight="1">
      <c r="B28" s="12"/>
      <c r="C28" s="12"/>
      <c r="D28" s="12"/>
      <c r="E28" s="12"/>
      <c r="F28" s="13"/>
      <c r="G28" s="13"/>
      <c r="H28" s="19" t="str">
        <f>IF(COUNTA('Controlador de projetos'!$F28,'Controlador de projetos'!$G28)&lt;&gt;2,"",DAYS360('Controlador de projetos'!$F28,'Controlador de projetos'!$G28,FALSE)+1)</f>
        <v/>
      </c>
      <c r="I28" s="14"/>
      <c r="J28" s="13"/>
      <c r="K28" s="15" t="str">
        <f>IF(COUNTA('Controlador de projetos'!$I28,'Controlador de projetos'!$J28)&lt;&gt;2,"",DAYS360('Controlador de projetos'!$I28,'Controlador de projetos'!$J28,FALSE)+1)</f>
        <v/>
      </c>
      <c r="L28" s="12"/>
    </row>
    <row r="29" spans="2:12" ht="30" customHeight="1">
      <c r="B29" s="16"/>
      <c r="C29" s="16"/>
      <c r="D29" s="16"/>
      <c r="E29" s="16"/>
      <c r="F29" s="17"/>
      <c r="G29" s="17"/>
      <c r="H29" s="19" t="str">
        <f>IF(COUNTA('Controlador de projetos'!$F29,'Controlador de projetos'!$G29)&lt;&gt;2,"",DAYS360('Controlador de projetos'!$F29,'Controlador de projetos'!$G29,FALSE)+1)</f>
        <v/>
      </c>
      <c r="I29" s="14"/>
      <c r="J29" s="17"/>
      <c r="K29" s="15" t="str">
        <f>IF(COUNTA('Controlador de projetos'!$I29,'Controlador de projetos'!$J29)&lt;&gt;2,"",DAYS360('Controlador de projetos'!$I29,'Controlador de projetos'!$J29,FALSE)+1)</f>
        <v/>
      </c>
      <c r="L29" s="16"/>
    </row>
  </sheetData>
  <conditionalFormatting sqref="K5:K29">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 type="list" allowBlank="1" showInputMessage="1" showErrorMessage="1" error="Selecione uma categoria na lista ou crie uma nova categoria para exibir nesta lista da planilha Configuração." sqref="E5:E29" xr:uid="{00000000-0002-0000-0000-000002000000}">
      <formula1>Categoria_Lista</formula1>
    </dataValidation>
  </dataValidations>
  <printOptions horizontalCentered="1"/>
  <pageMargins left="0.25" right="0.25" top="0.5" bottom="0.5" header="0.3" footer="0.3"/>
  <pageSetup paperSize="9" scale="61"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D5:D29</xm:sqref>
        </x14:dataValidation>
        <x14:dataValidation type="list" allowBlank="1" showInputMessage="1" showErrorMessage="1" xr:uid="{9316C738-7C0B-41CA-ADB5-1A14C6ABE9FF}">
          <x14:formula1>
            <xm:f>Configuração!$C$5:$C$9</xm:f>
          </x14:formula1>
          <xm:sqref>C5:C29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10" sqref="C10"/>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21</v>
      </c>
      <c r="D4" s="5" t="s">
        <v>15</v>
      </c>
    </row>
    <row r="5" spans="2:4" ht="30" customHeight="1">
      <c r="B5" s="11" t="s">
        <v>10</v>
      </c>
      <c r="C5" s="11" t="s">
        <v>22</v>
      </c>
      <c r="D5" s="11" t="s">
        <v>16</v>
      </c>
    </row>
    <row r="6" spans="2:4" ht="30" customHeight="1">
      <c r="B6" s="11" t="s">
        <v>11</v>
      </c>
      <c r="C6" s="11" t="s">
        <v>23</v>
      </c>
      <c r="D6" s="11" t="s">
        <v>17</v>
      </c>
    </row>
    <row r="7" spans="2:4" ht="30" customHeight="1">
      <c r="B7" s="11" t="s">
        <v>12</v>
      </c>
      <c r="C7" s="11" t="s">
        <v>24</v>
      </c>
      <c r="D7" s="11" t="s">
        <v>18</v>
      </c>
    </row>
    <row r="8" spans="2:4" ht="30" customHeight="1">
      <c r="B8" s="11" t="s">
        <v>13</v>
      </c>
      <c r="C8" s="11" t="s">
        <v>25</v>
      </c>
      <c r="D8" s="11" t="s">
        <v>19</v>
      </c>
    </row>
    <row r="9" spans="2:4" ht="30" customHeight="1">
      <c r="B9" s="11" t="s">
        <v>20</v>
      </c>
      <c r="C9" s="11" t="s">
        <v>26</v>
      </c>
      <c r="D9" s="11"/>
    </row>
    <row r="10" spans="2:4" ht="30" customHeight="1">
      <c r="B10" s="11"/>
      <c r="C10" s="11"/>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2025-05-30T08:09:36Z</cp:lastPrinted>
  <dcterms:created xsi:type="dcterms:W3CDTF">2016-08-03T05:15:41Z</dcterms:created>
  <dcterms:modified xsi:type="dcterms:W3CDTF">2025-09-01T19:02:13Z</dcterms:modified>
</cp:coreProperties>
</file>