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ilherme\OneDrive\Metabase\Traducao\Planilhas NOVAS\AB-Price Monitoring- Rev11-02-06-19\Python\"/>
    </mc:Choice>
  </mc:AlternateContent>
  <xr:revisionPtr revIDLastSave="0" documentId="13_ncr:1_{689A7DB4-D1DE-4CC7-8031-E65BCD01D7E4}" xr6:coauthVersionLast="43" xr6:coauthVersionMax="43" xr10:uidLastSave="{00000000-0000-0000-0000-000000000000}"/>
  <bookViews>
    <workbookView xWindow="-120" yWindow="-120" windowWidth="20730" windowHeight="11160" activeTab="4" xr2:uid="{071C8EFB-0F9E-4E23-A850-3FF2F6C75715}"/>
  </bookViews>
  <sheets>
    <sheet name="Bairro" sheetId="1" r:id="rId1"/>
    <sheet name="Anuncios" sheetId="4" r:id="rId2"/>
    <sheet name="Feriados" sheetId="3" r:id="rId3"/>
    <sheet name="ILC Sumario" sheetId="5" r:id="rId4"/>
    <sheet name="Price Season Position" sheetId="6" r:id="rId5"/>
  </sheets>
  <definedNames>
    <definedName name="_xlnm._FilterDatabase" localSheetId="1" hidden="1">Anuncios!$A$1:$H$184</definedName>
    <definedName name="_xlnm._FilterDatabase" localSheetId="2" hidden="1">Feriados!$A$1:$I$79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5" l="1"/>
  <c r="R13" i="5"/>
  <c r="R12" i="5"/>
  <c r="R11" i="5"/>
  <c r="R10" i="5"/>
  <c r="R9" i="5"/>
  <c r="R8" i="5"/>
  <c r="R7" i="5"/>
  <c r="R6" i="5"/>
  <c r="R5" i="5"/>
  <c r="R4" i="5"/>
  <c r="R3" i="5"/>
  <c r="R2" i="5"/>
  <c r="I109" i="3" l="1"/>
  <c r="B109" i="3"/>
  <c r="I108" i="3"/>
  <c r="B108" i="3"/>
  <c r="I107" i="3"/>
  <c r="B107" i="3"/>
  <c r="I106" i="3"/>
  <c r="B106" i="3"/>
  <c r="I105" i="3"/>
  <c r="B105" i="3"/>
  <c r="I104" i="3"/>
  <c r="B104" i="3"/>
  <c r="I103" i="3"/>
  <c r="B103" i="3"/>
  <c r="I102" i="3"/>
  <c r="B102" i="3"/>
  <c r="I101" i="3"/>
  <c r="B101" i="3"/>
  <c r="I100" i="3"/>
  <c r="B100" i="3"/>
  <c r="I99" i="3"/>
  <c r="B99" i="3"/>
  <c r="I98" i="3"/>
  <c r="B98" i="3"/>
  <c r="I97" i="3"/>
  <c r="B97" i="3"/>
  <c r="I96" i="3"/>
  <c r="B96" i="3"/>
  <c r="I95" i="3"/>
  <c r="B95" i="3"/>
  <c r="I94" i="3"/>
  <c r="B94" i="3"/>
  <c r="I93" i="3"/>
  <c r="B93" i="3"/>
  <c r="I92" i="3"/>
  <c r="B92" i="3"/>
  <c r="I91" i="3"/>
  <c r="B91" i="3"/>
  <c r="I90" i="3"/>
  <c r="B90" i="3"/>
  <c r="I89" i="3"/>
  <c r="B89" i="3"/>
  <c r="I88" i="3"/>
  <c r="B88" i="3"/>
  <c r="I87" i="3"/>
  <c r="B87" i="3"/>
  <c r="I86" i="3"/>
  <c r="B86" i="3"/>
  <c r="I85" i="3"/>
  <c r="B85" i="3"/>
  <c r="I84" i="3"/>
  <c r="B84" i="3"/>
  <c r="I83" i="3"/>
  <c r="B83" i="3"/>
  <c r="I82" i="3"/>
  <c r="B82" i="3"/>
  <c r="I81" i="3"/>
  <c r="B81" i="3"/>
  <c r="I80" i="3"/>
  <c r="B80" i="3"/>
  <c r="I79" i="3"/>
  <c r="B79" i="3"/>
  <c r="I78" i="3"/>
  <c r="B78" i="3"/>
  <c r="I77" i="3"/>
  <c r="B77" i="3"/>
  <c r="I76" i="3"/>
  <c r="B76" i="3"/>
  <c r="I75" i="3"/>
  <c r="B75" i="3"/>
  <c r="I74" i="3"/>
  <c r="B74" i="3"/>
  <c r="I73" i="3"/>
  <c r="B73" i="3"/>
  <c r="I72" i="3"/>
  <c r="B72" i="3"/>
  <c r="I71" i="3"/>
  <c r="B71" i="3"/>
  <c r="I70" i="3"/>
  <c r="B70" i="3"/>
  <c r="I69" i="3"/>
  <c r="B69" i="3"/>
  <c r="I68" i="3"/>
  <c r="B68" i="3"/>
  <c r="I67" i="3"/>
  <c r="B67" i="3"/>
  <c r="I66" i="3"/>
  <c r="B66" i="3"/>
  <c r="I65" i="3"/>
  <c r="B65" i="3"/>
  <c r="I64" i="3"/>
  <c r="B64" i="3"/>
  <c r="I63" i="3"/>
  <c r="B63" i="3"/>
  <c r="I62" i="3"/>
  <c r="B62" i="3"/>
  <c r="I61" i="3"/>
  <c r="B61" i="3"/>
  <c r="I60" i="3"/>
  <c r="B60" i="3"/>
  <c r="I59" i="3"/>
  <c r="B59" i="3"/>
  <c r="I58" i="3"/>
  <c r="B58" i="3"/>
  <c r="I57" i="3"/>
  <c r="B57" i="3"/>
  <c r="I56" i="3"/>
  <c r="B56" i="3"/>
  <c r="I55" i="3"/>
  <c r="B55" i="3"/>
  <c r="I54" i="3"/>
  <c r="B54" i="3"/>
  <c r="I53" i="3"/>
  <c r="B53" i="3"/>
  <c r="I52" i="3"/>
  <c r="B52" i="3"/>
  <c r="I51" i="3"/>
  <c r="B51" i="3"/>
  <c r="I50" i="3"/>
  <c r="B50" i="3"/>
  <c r="I49" i="3"/>
  <c r="B49" i="3"/>
  <c r="I48" i="3"/>
  <c r="B48" i="3"/>
  <c r="I47" i="3"/>
  <c r="B47" i="3"/>
  <c r="I46" i="3"/>
  <c r="B46" i="3"/>
  <c r="I45" i="3"/>
  <c r="B45" i="3"/>
  <c r="I44" i="3"/>
  <c r="B44" i="3"/>
  <c r="I43" i="3"/>
  <c r="B43" i="3"/>
  <c r="I42" i="3"/>
  <c r="B42" i="3"/>
  <c r="I41" i="3"/>
  <c r="B41" i="3"/>
  <c r="I40" i="3"/>
  <c r="B40" i="3"/>
  <c r="I39" i="3"/>
  <c r="B39" i="3"/>
  <c r="I38" i="3"/>
  <c r="B38" i="3"/>
  <c r="I37" i="3"/>
  <c r="B37" i="3"/>
  <c r="I36" i="3"/>
  <c r="B36" i="3"/>
  <c r="I35" i="3"/>
  <c r="B35" i="3"/>
  <c r="I34" i="3"/>
  <c r="B34" i="3"/>
  <c r="I33" i="3"/>
  <c r="B33" i="3"/>
  <c r="I32" i="3"/>
  <c r="B32" i="3"/>
  <c r="I31" i="3"/>
  <c r="B31" i="3"/>
  <c r="I30" i="3"/>
  <c r="B30" i="3"/>
  <c r="I29" i="3"/>
  <c r="B29" i="3"/>
  <c r="I28" i="3"/>
  <c r="B28" i="3"/>
  <c r="I27" i="3"/>
  <c r="B27" i="3"/>
  <c r="I26" i="3"/>
  <c r="B26" i="3"/>
  <c r="I25" i="3"/>
  <c r="B25" i="3"/>
  <c r="I24" i="3"/>
  <c r="B24" i="3"/>
  <c r="I23" i="3"/>
  <c r="B23" i="3"/>
  <c r="I22" i="3"/>
  <c r="B22" i="3"/>
  <c r="I21" i="3"/>
  <c r="B21" i="3"/>
  <c r="I20" i="3"/>
  <c r="B20" i="3"/>
  <c r="I19" i="3"/>
  <c r="B19" i="3"/>
  <c r="I18" i="3"/>
  <c r="B18" i="3"/>
  <c r="I17" i="3"/>
  <c r="B17" i="3"/>
  <c r="I16" i="3"/>
  <c r="B16" i="3"/>
  <c r="I15" i="3"/>
  <c r="B15" i="3"/>
  <c r="I14" i="3"/>
  <c r="B14" i="3"/>
  <c r="I13" i="3"/>
  <c r="B13" i="3"/>
  <c r="I12" i="3"/>
  <c r="B12" i="3"/>
  <c r="I11" i="3"/>
  <c r="B11" i="3"/>
  <c r="I10" i="3"/>
  <c r="B10" i="3"/>
  <c r="I9" i="3"/>
  <c r="B9" i="3"/>
  <c r="I8" i="3"/>
  <c r="B8" i="3"/>
  <c r="I7" i="3"/>
  <c r="B7" i="3"/>
  <c r="I6" i="3"/>
  <c r="B6" i="3"/>
  <c r="I5" i="3"/>
  <c r="B5" i="3"/>
  <c r="I4" i="3"/>
  <c r="B4" i="3"/>
  <c r="I3" i="3"/>
  <c r="B3" i="3"/>
  <c r="I2" i="3"/>
  <c r="B2" i="3"/>
</calcChain>
</file>

<file path=xl/sharedStrings.xml><?xml version="1.0" encoding="utf-8"?>
<sst xmlns="http://schemas.openxmlformats.org/spreadsheetml/2006/main" count="853" uniqueCount="334">
  <si>
    <t>Nome</t>
  </si>
  <si>
    <t>Ponto 1 Lat</t>
  </si>
  <si>
    <t>Ponto 1 Lon</t>
  </si>
  <si>
    <t>Ponto 2 Lat</t>
  </si>
  <si>
    <t>Ponto 2 Lon</t>
  </si>
  <si>
    <t>Ponto 3 Lat</t>
  </si>
  <si>
    <t>Ponto 3 Lon</t>
  </si>
  <si>
    <t>Ponto 4 Lat</t>
  </si>
  <si>
    <t>Ponto 4 Lon</t>
  </si>
  <si>
    <t>Jurere</t>
  </si>
  <si>
    <t>Hotel</t>
  </si>
  <si>
    <t>Tipo</t>
  </si>
  <si>
    <t>Dono</t>
  </si>
  <si>
    <t>Capacidade</t>
  </si>
  <si>
    <t>ID</t>
  </si>
  <si>
    <t>ID Seazone</t>
  </si>
  <si>
    <t>Link</t>
  </si>
  <si>
    <t>Comentario</t>
  </si>
  <si>
    <t>ILC</t>
  </si>
  <si>
    <t>JR</t>
  </si>
  <si>
    <t>Seazone</t>
  </si>
  <si>
    <t>ILC1211</t>
  </si>
  <si>
    <t>https://www.airbnb.com.br/rooms/24208342?adults=1&amp;toddlers=0&amp;guests=1</t>
  </si>
  <si>
    <t>https://www.airbnb.com.br/rooms/20523235?adults=1&amp;toddlers=0&amp;guests=1</t>
  </si>
  <si>
    <t>https://www.airbnb.com.br/rooms/19322309?adults=1&amp;toddlers=0&amp;guests=1</t>
  </si>
  <si>
    <t>https://www.airbnb.com.br/rooms/16963767?adults=1&amp;toddlers=0&amp;guests=1</t>
  </si>
  <si>
    <t>https://www.airbnb.com.br/rooms/29334162?adults=1&amp;toddlers=0&amp;guests=1</t>
  </si>
  <si>
    <t>TOP</t>
  </si>
  <si>
    <t>https://www.airbnb.com.br/rooms/16807436?adults=1&amp;toddlers=0&amp;guests=1</t>
  </si>
  <si>
    <t>https://www.airbnb.com.br/rooms/24922659?adults=1&amp;toddlers=0&amp;guests=1</t>
  </si>
  <si>
    <t>https://www.airbnb.com.br/rooms/22459062?adults=1&amp;toddlers=0&amp;guests=1</t>
  </si>
  <si>
    <t>https://www.airbnb.com.br/rooms/13849615?adults=1&amp;toddlers=0&amp;guests=1</t>
  </si>
  <si>
    <t>https://www.airbnb.com.br/rooms/19506950?adults=1&amp;toddlers=0&amp;guests=1</t>
  </si>
  <si>
    <t>https://www.airbnb.com.br/rooms/27085394?adults=1&amp;toddlers=0&amp;guests=1</t>
  </si>
  <si>
    <t>https://www.airbnb.com.br/rooms/23122053?adults=1&amp;toddlers=0&amp;guests=1</t>
  </si>
  <si>
    <t>ILC3104</t>
  </si>
  <si>
    <t>https://www.airbnb.com.br/rooms/30814786?adults=1&amp;toddlers=0&amp;guests=1</t>
  </si>
  <si>
    <t>ILC3312</t>
  </si>
  <si>
    <t>https://www.airbnb.com.br/rooms/29610145?adults=1&amp;toddlers=0&amp;guests=1</t>
  </si>
  <si>
    <t>https://www.airbnb.com.br/rooms/24373926?adults=1&amp;toddlers=0&amp;guests=1</t>
  </si>
  <si>
    <t>https://www.airbnb.com.br/rooms/16489860?adults=1&amp;toddlers=0&amp;guests=1</t>
  </si>
  <si>
    <t>Fernando</t>
  </si>
  <si>
    <t>ILC2413</t>
  </si>
  <si>
    <t>https://www.airbnb.com.br/rooms/21023786?adults=1&amp;toddlers=0&amp;guests=1</t>
  </si>
  <si>
    <t>https://www.airbnb.com.br/rooms/10088503?adults=1&amp;toddlers=0&amp;guests=1</t>
  </si>
  <si>
    <t>ILC2412</t>
  </si>
  <si>
    <t>https://www.airbnb.com.br/rooms/30333581?adults=1&amp;toddlers=0&amp;guests=1&amp;s=wx-Bb2BB</t>
  </si>
  <si>
    <t>https://www.airbnb.com.br/rooms/16405967?adults=1&amp;toddlers=0&amp;guests=1&amp;s=wx-Bb2BB</t>
  </si>
  <si>
    <t>https://www.airbnb.com.br/rooms/24882706?adults=1&amp;toddlers=0&amp;guests=1&amp;s=wx-Bb2BB</t>
  </si>
  <si>
    <t>ILC2313</t>
  </si>
  <si>
    <t>https://www.airbnb.com.br/rooms/28283340?adults=1&amp;toddlers=0&amp;guests=1&amp;s=wx-Bb2BB</t>
  </si>
  <si>
    <t>https://www.airbnb.com.br/rooms/22160919?adults=1&amp;toddlers=0&amp;guests=1&amp;s=wx-Bb2BB</t>
  </si>
  <si>
    <t>https://www.airbnb.com.br/rooms/16146739?adults=1&amp;toddlers=0&amp;guests=1&amp;s=wx-Bb2BB</t>
  </si>
  <si>
    <t>https://www.airbnb.com.br/rooms/17310820?adults=1&amp;toddlers=0&amp;guests=1&amp;s=wx-Bb2BB</t>
  </si>
  <si>
    <t>ILC1404</t>
  </si>
  <si>
    <t>https://www.airbnb.com.br/rooms/14928377?adults=1&amp;toddlers=0&amp;guests=1&amp;s=wx-Bb2BB</t>
  </si>
  <si>
    <t>https://www.airbnb.com.br/rooms/30704359?adults=1&amp;toddlers=0&amp;guests=1&amp;s=wx-Bb2BB</t>
  </si>
  <si>
    <t>https://www.airbnb.com.br/rooms/22226128?adults=1&amp;toddlers=0&amp;guests=1&amp;s=wx-Bb2BB</t>
  </si>
  <si>
    <t>ILC2203</t>
  </si>
  <si>
    <t>https://www.airbnb.com.br/rooms/9921616?adults=1&amp;toddlers=0&amp;guests=1&amp;s=wx-Bb2BB</t>
  </si>
  <si>
    <t>https://www.airbnb.com.br/rooms/21334470?adults=1&amp;toddlers=0&amp;guests=1</t>
  </si>
  <si>
    <t>https://www.airbnb.com.br/rooms/22189333?adults=1&amp;toddlers=0&amp;guests=1&amp;s=wx-Bb2BB</t>
  </si>
  <si>
    <t>https://www.airbnb.com.br/rooms/25543837?adults=1&amp;toddlers=0&amp;guests=1&amp;s=wx-Bb2BB</t>
  </si>
  <si>
    <t>ILC4410</t>
  </si>
  <si>
    <t>https://www.airbnb.com.br/rooms/30370268?adults=1&amp;toddlers=0&amp;guests=1&amp;s=wx-Bb2BB</t>
  </si>
  <si>
    <t>https://www.airbnb.com.br/rooms/22743316?adults=1&amp;toddlers=0&amp;guests=1&amp;s=wx-Bb2BB</t>
  </si>
  <si>
    <t>P-4403 - Anuncio do dono do 4403</t>
  </si>
  <si>
    <t>https://www.airbnb.com.br/rooms/21374434?adults=1&amp;toddlers=0&amp;guests=1&amp;s=wx-Bb2BB</t>
  </si>
  <si>
    <t>https://www.airbnb.com.br/rooms/21481216?adults=1&amp;toddlers=0&amp;guests=1&amp;s=wx-Bb2BB</t>
  </si>
  <si>
    <t>https://www.airbnb.com.br/rooms/22914825?adults=1&amp;toddlers=0&amp;guests=1&amp;s=wx-Bb2BB</t>
  </si>
  <si>
    <t>https://www.airbnb.com.br/rooms/20590417?adults=1&amp;toddlers=0&amp;guests=1&amp;s=wx-Bb2BB</t>
  </si>
  <si>
    <t>https://www.airbnb.com.br/rooms/30566077?adults=1&amp;toddlers=0&amp;guests=1&amp;s=wx-Bb2BB</t>
  </si>
  <si>
    <t>https://www.airbnb.com.br/rooms/30063325?adults=1&amp;toddlers=0&amp;guests=1&amp;s=wx-Bb2BB</t>
  </si>
  <si>
    <t>https://www.airbnb.com.br/rooms/30840592?adults=1&amp;toddlers=0&amp;guests=1&amp;s=wx-Bb2BB</t>
  </si>
  <si>
    <t>Anuncio removido era do michel</t>
  </si>
  <si>
    <t>https://www.airbnb.com.br/rooms/26987092?adults=1&amp;toddlers=0&amp;guests=1&amp;s=wx-Bb2BB</t>
  </si>
  <si>
    <t>JBV</t>
  </si>
  <si>
    <t>https://www.airbnb.com.br/rooms/16718360?adults=1&amp;toddlers=0&amp;guests=1&amp;s=wx-Bb2BB</t>
  </si>
  <si>
    <t>https://www.airbnb.com.br/rooms/22579395?adults=1&amp;toddlers=0&amp;guests=1&amp;s=wx-Bb2BB</t>
  </si>
  <si>
    <t>https://www.airbnb.com.br/rooms/30842394?adults=1&amp;toddlers=0&amp;guests=1&amp;s=wx-Bb2BB</t>
  </si>
  <si>
    <t>Anuncio removido era do Rafael</t>
  </si>
  <si>
    <t>MASTER</t>
  </si>
  <si>
    <t>https://www.airbnb.com.br/rooms/23777938?adults=1&amp;toddlers=0&amp;guests=1&amp;s=wx-Bb2BB</t>
  </si>
  <si>
    <t>https://www.airbnb.com.br/rooms/16186324?adults=1&amp;toddlers=0&amp;guests=1&amp;s=wx-Bb2BB</t>
  </si>
  <si>
    <t>https://www.airbnb.com.br/rooms/23883387?adults=1&amp;toddlers=0&amp;guests=1&amp;s=wx-Bb2BB</t>
  </si>
  <si>
    <t>https://www.airbnb.com.br/rooms/15902057?adults=1&amp;toddlers=0&amp;guests=1&amp;s=wx-Bb2BB</t>
  </si>
  <si>
    <t>https://www.airbnb.com.br/rooms/29513584?adults=1&amp;toddlers=0&amp;guests=1&amp;s=wx-Bb2BB</t>
  </si>
  <si>
    <t>https://www.airbnb.com.br/rooms/12558488?adults=1&amp;toddlers=0&amp;guests=1&amp;s=wx-Bb2BB</t>
  </si>
  <si>
    <t>Reformada</t>
  </si>
  <si>
    <t>https://www.airbnb.com.br/rooms/9297725?adults=1&amp;toddlers=0&amp;guests=1&amp;s=wx-Bb2BB</t>
  </si>
  <si>
    <t>https://www.airbnb.com.br/rooms/29963005?adults=1&amp;toddlers=0&amp;guests=1&amp;s=wx-Bb2BB</t>
  </si>
  <si>
    <t>ILC2307</t>
  </si>
  <si>
    <t>https://www.airbnb.com.br/rooms/23144897</t>
  </si>
  <si>
    <t>https://www.airbnb.com.br/rooms/19466532</t>
  </si>
  <si>
    <t>ILC4406</t>
  </si>
  <si>
    <t>https://www.airbnb.com.br/rooms/17979777</t>
  </si>
  <si>
    <t>https://www.airbnb.com.br/rooms/17171087</t>
  </si>
  <si>
    <t>https://www.airbnb.com.br/rooms/16070471</t>
  </si>
  <si>
    <t>ILC3310</t>
  </si>
  <si>
    <t>https://www.airbnb.co.uk/rooms/31085662</t>
  </si>
  <si>
    <t>ILC3413&amp;3415</t>
  </si>
  <si>
    <t>https://www.airbnb.com.br/rooms/31085371</t>
  </si>
  <si>
    <t>ILC3415</t>
  </si>
  <si>
    <t>https://www.airbnb.com.br/rooms/31081903</t>
  </si>
  <si>
    <t>ILC3413</t>
  </si>
  <si>
    <t>https://www.airbnb.com.br/rooms/31082966</t>
  </si>
  <si>
    <t>JBV462</t>
  </si>
  <si>
    <t>https://www.airbnb.com.br/rooms/30815291?location=Jurer%C3%AA%2C%20Florian%C3%B3polis%2C%20SC&amp;guests=1&amp;adults=1&amp;s=ZoweHCdY</t>
  </si>
  <si>
    <t>https://www.airbnb.com.br/rooms/16598057?location=Jurer%C3%AA%2C%20Florian%C3%B3polis%2C%20SC&amp;guests=1&amp;adults=1&amp;s=ZoweHCdY</t>
  </si>
  <si>
    <t>https://www.airbnb.com.br/rooms/15715616?location=Jurer%C3%AA%2C%20Florian%C3%B3polis%2C%20SC&amp;guests=1&amp;adults=1&amp;s=ZoweHCdY</t>
  </si>
  <si>
    <t>https://www.airbnb.com.br/rooms/29736798?location=Jurer%C3%AA%2C%20Florian%C3%B3polis%2C%20SC&amp;guests=1&amp;adults=1&amp;s=ZoweHCdY</t>
  </si>
  <si>
    <t>https://www.airbnb.com.br/rooms/18486995?location=Jurer%C3%AA%2C%20Florian%C3%B3polis%2C%20SC&amp;guests=1&amp;adults=1&amp;s=ZoweHCdY</t>
  </si>
  <si>
    <t>https://www.airbnb.com.br/rooms/28151219?location=Jurer%C3%AA%2C%20Florian%C3%B3polis%2C%20SC&amp;guests=1&amp;adults=1&amp;s=ZoweHCdY</t>
  </si>
  <si>
    <t>https://www.airbnb.com.br/rooms/12849933?location=Jurer%C3%AA%2C%20Florian%C3%B3polis%2C%20SC&amp;guests=1&amp;adults=1&amp;s=ZoweHCdY</t>
  </si>
  <si>
    <t>JBV455</t>
  </si>
  <si>
    <t>https://www.airbnb.com.br/rooms/10001582?location=Jurer%C3%AA%2C%20Florian%C3%B3polis%2C%20SC&amp;guests=1&amp;adults=1&amp;s=ZoweHCdY</t>
  </si>
  <si>
    <t>https://www.airbnb.com.br/rooms/4561082?location=Jurer%C3%AA%2C%20Florian%C3%B3polis%2C%20SC&amp;guests=1&amp;adults=1&amp;s=ZoweHCdY</t>
  </si>
  <si>
    <t>https://www.airbnb.com.br/rooms/28012779?location=Jurer%C3%AA%2C%20Florian%C3%B3polis%2C%20SC&amp;guests=1&amp;adults=1&amp;s=ZoweHCdY</t>
  </si>
  <si>
    <t>https://www.airbnb.com.br/rooms/14871519?location=Jurer%C3%AA%2C%20Florian%C3%B3polis%2C%20SC&amp;guests=1&amp;adults=1&amp;s=ZoweHCdY</t>
  </si>
  <si>
    <t>https://www.airbnb.com.br/rooms/9940453?location=Jurer%C3%AA%2C%20Florian%C3%B3polis%2C%20SC&amp;guests=1&amp;adults=1&amp;s=ZoweHCdY</t>
  </si>
  <si>
    <t>https://www.airbnb.com.br/rooms/21252395?location=Jurer%C3%AA%2C%20Florian%C3%B3polis%2C%20SC&amp;guests=1&amp;adults=1&amp;s=ZoweHCdY</t>
  </si>
  <si>
    <t>https://www.airbnb.com.br/rooms/15434377?location=Jurer%C3%AA%2C%20Florian%C3%B3polis%2C%20SC&amp;guests=1&amp;adults=1&amp;s=ZoweHCdY</t>
  </si>
  <si>
    <t>JBV464</t>
  </si>
  <si>
    <t>https://www.airbnb.com.br/rooms/14871575?location=Jurer%C3%AA%2C%20Florian%C3%B3polis%2C%20SC&amp;guests=1&amp;adults=1&amp;s=ZoweHCdY</t>
  </si>
  <si>
    <t>https://www.airbnb.com.br/rooms/13519263?location=Jurer%C3%AA%2C%20Florian%C3%B3polis%2C%20SC&amp;guests=1&amp;adults=1&amp;s=ZoweHCdY</t>
  </si>
  <si>
    <t>https://www.airbnb.com.br/rooms/7142830?location=Jurer%C3%AA%2C%20Florian%C3%B3polis%2C%20SC&amp;guests=1&amp;adults=1&amp;s=ZoweHCdY</t>
  </si>
  <si>
    <t>https://www.airbnb.com.br/rooms/21864073?location=Jurer%C3%AA%2C%20Florian%C3%B3polis%2C%20SC&amp;guests=1&amp;adults=1&amp;s=ZoweHCdY</t>
  </si>
  <si>
    <t>https://www.airbnb.com.br/rooms/6778845?location=Jurer%C3%AA%2C%20Florian%C3%B3polis%2C%20SC&amp;guests=1&amp;adults=1&amp;s=ZoweHCdY</t>
  </si>
  <si>
    <t>https://www.airbnb.com.br/rooms/21219492?location=Jurer%C3%AA%2C%20Florian%C3%B3polis%2C%20SC&amp;guests=1&amp;adults=1&amp;s=ZoweHCdY</t>
  </si>
  <si>
    <t>https://www.airbnb.com.br/rooms/15747236?location=Jurer%C3%AA%2C%20Florian%C3%B3polis%2C%20SC&amp;guests=1&amp;adults=1&amp;s=ZoweHCdY</t>
  </si>
  <si>
    <t>Reformada-Frente Mar</t>
  </si>
  <si>
    <t>https://www.airbnb.com.br/rooms/21749356?location=Jurer%C3%AA%2C%20Florian%C3%B3polis%2C%20SC&amp;guests=1&amp;adults=1&amp;s=ZoweHCdY</t>
  </si>
  <si>
    <t>https://www.airbnb.com.br/rooms/28715015?location=Jurer%C3%AA%2C%20Florian%C3%B3polis%2C%20SC&amp;guests=1&amp;adults=1&amp;s=ZoweHCdY</t>
  </si>
  <si>
    <t>https://www.airbnb.com.br/rooms/22939002?location=Jurer%C3%AA%2C%20Florian%C3%B3polis%2C%20SC&amp;guests=1&amp;adults=1&amp;s=ZoweHCdY</t>
  </si>
  <si>
    <t>Incorrect Listed</t>
  </si>
  <si>
    <t>http://www.airbnb.com.br/rooms/30744349</t>
  </si>
  <si>
    <t>http://www.airbnb.com.br/rooms/29537045</t>
  </si>
  <si>
    <t>http://www.airbnb.com.br/rooms/29451068</t>
  </si>
  <si>
    <t>http://www.airbnb.com.br/rooms/22995141</t>
  </si>
  <si>
    <t>http://www.airbnb.com.br/rooms/22865216</t>
  </si>
  <si>
    <t>http://www.airbnb.com.br/rooms/17652048</t>
  </si>
  <si>
    <t>http://www.airbnb.com.br/rooms/17600472</t>
  </si>
  <si>
    <t>http://www.airbnb.com.br/rooms/17599980</t>
  </si>
  <si>
    <t>http://www.airbnb.com.br/rooms/16467552</t>
  </si>
  <si>
    <t>http://www.airbnb.com.br/rooms/16401546</t>
  </si>
  <si>
    <t>http://www.airbnb.com.br/rooms/16242817</t>
  </si>
  <si>
    <t>http://www.airbnb.com.br/rooms/9444493</t>
  </si>
  <si>
    <t>http://www.airbnb.com.br/rooms/9434041</t>
  </si>
  <si>
    <t>http://www.airbnb.com.br/rooms/27488756</t>
  </si>
  <si>
    <t>http://www.airbnb.com.br/rooms/25311776</t>
  </si>
  <si>
    <t>http://www.airbnb.com.br/rooms/22862995</t>
  </si>
  <si>
    <t>http://www.airbnb.com.br/rooms/22134977</t>
  </si>
  <si>
    <t>http://www.airbnb.com.br/rooms/21200313</t>
  </si>
  <si>
    <t>http://www.airbnb.com.br/rooms/10055073</t>
  </si>
  <si>
    <t>http://www.airbnb.com.br/rooms/9316354</t>
  </si>
  <si>
    <t>http://www.airbnb.com.br/rooms/9316016</t>
  </si>
  <si>
    <t>http://www.airbnb.com.br/rooms/9295410</t>
  </si>
  <si>
    <t>http://www.airbnb.com.br/rooms/4965093</t>
  </si>
  <si>
    <t>http://www.airbnb.com.br/rooms/16069489</t>
  </si>
  <si>
    <t>http://www.airbnb.com.br/rooms/31016912</t>
  </si>
  <si>
    <t>http://www.airbnb.com.br/rooms/30948370</t>
  </si>
  <si>
    <t>Anuncio do Paulo</t>
  </si>
  <si>
    <t>http://www.airbnb.com.br/rooms/30021926</t>
  </si>
  <si>
    <t>http://www.airbnb.com.br/rooms/29461272</t>
  </si>
  <si>
    <t>http://www.airbnb.com.br/rooms/27189648</t>
  </si>
  <si>
    <t>http://www.airbnb.com.br/rooms/26742836</t>
  </si>
  <si>
    <t>http://www.airbnb.com.br/rooms/25971305</t>
  </si>
  <si>
    <t>http://www.airbnb.com.br/rooms/22942832</t>
  </si>
  <si>
    <t>http://www.airbnb.com.br/rooms/22288395</t>
  </si>
  <si>
    <t>http://www.airbnb.com.br/rooms/21918956</t>
  </si>
  <si>
    <t>http://www.airbnb.com.br/rooms/20725496</t>
  </si>
  <si>
    <t>http://www.airbnb.com.br/rooms/17550537</t>
  </si>
  <si>
    <t>http://www.airbnb.com.br/rooms/17153356</t>
  </si>
  <si>
    <t>http://www.airbnb.com.br/rooms/17140322</t>
  </si>
  <si>
    <t>http://www.airbnb.com.br/rooms/17139887</t>
  </si>
  <si>
    <t>http://www.airbnb.com.br/rooms/17119551</t>
  </si>
  <si>
    <t>http://www.airbnb.com.br/rooms/16791403</t>
  </si>
  <si>
    <t>http://www.airbnb.com.br/rooms/16350526</t>
  </si>
  <si>
    <t>http://www.airbnb.com.br/rooms/13826499</t>
  </si>
  <si>
    <t>http://www.airbnb.com.br/rooms/8287108</t>
  </si>
  <si>
    <t>http://www.airbnb.com.br/rooms/6860005</t>
  </si>
  <si>
    <t>http://www.airbnb.com.br/rooms/4725847</t>
  </si>
  <si>
    <t>JBV462&amp;464</t>
  </si>
  <si>
    <t>https://www.airbnb.com.br/rooms/30818474</t>
  </si>
  <si>
    <t>https://www.airbnb.com.br/rooms/31146692</t>
  </si>
  <si>
    <t>https://www.airbnb.com.br/rooms/31185146</t>
  </si>
  <si>
    <t>https://www.airbnb.com.br/rooms/31199492</t>
  </si>
  <si>
    <t>ILC2206</t>
  </si>
  <si>
    <t>https://www.airbnb.com.br/rooms/32138307</t>
  </si>
  <si>
    <t>STO</t>
  </si>
  <si>
    <t>https://www.airbnb.com.br/rooms/21986719</t>
  </si>
  <si>
    <t>https://www.airbnb.com.br/rooms/21986720</t>
  </si>
  <si>
    <t>https://www.airbnb.com.br/rooms/22669212</t>
  </si>
  <si>
    <t>https://www.airbnb.com.br/rooms/18652359</t>
  </si>
  <si>
    <t>STO2206</t>
  </si>
  <si>
    <t>https://www.airbnb.com.br/rooms/33209518</t>
  </si>
  <si>
    <t>https://www.airbnb.com.br/rooms/9939061</t>
  </si>
  <si>
    <t>https://www.airbnb.com.br/rooms/20189682</t>
  </si>
  <si>
    <t>APT</t>
  </si>
  <si>
    <t>2Q6P</t>
  </si>
  <si>
    <t>VDI208</t>
  </si>
  <si>
    <t>https://www.airbnb.com.br/rooms/32545822</t>
  </si>
  <si>
    <t>https://www.airbnb.com.br/rooms/21075661</t>
  </si>
  <si>
    <t>https://www.airbnb.com.br/rooms/22691326</t>
  </si>
  <si>
    <t>https://www.airbnb.com.br/rooms/19542316</t>
  </si>
  <si>
    <t>https://www.airbnb.com.br/rooms/29537045</t>
  </si>
  <si>
    <t>https://www.airbnb.com.br/rooms/8287108</t>
  </si>
  <si>
    <t>Data</t>
  </si>
  <si>
    <t>Dia da Semana</t>
  </si>
  <si>
    <t>Inicio</t>
  </si>
  <si>
    <t>Fim</t>
  </si>
  <si>
    <t>Descricao</t>
  </si>
  <si>
    <t>Diaria</t>
  </si>
  <si>
    <t>Categoria</t>
  </si>
  <si>
    <t>Duracao</t>
  </si>
  <si>
    <t>Nossa Sra Aparecida</t>
  </si>
  <si>
    <t>Feriado</t>
  </si>
  <si>
    <t>Finados</t>
  </si>
  <si>
    <t>Proclamacao</t>
  </si>
  <si>
    <t>Natal</t>
  </si>
  <si>
    <t>Ano novo</t>
  </si>
  <si>
    <t>Carnaval</t>
  </si>
  <si>
    <t>Sexta feira santa</t>
  </si>
  <si>
    <t>Tiradentes</t>
  </si>
  <si>
    <t>Dia do Trabalhador</t>
  </si>
  <si>
    <t>Corpus Christi</t>
  </si>
  <si>
    <t>Iron Man Jurere</t>
  </si>
  <si>
    <t>Evento</t>
  </si>
  <si>
    <t>Winter Play</t>
  </si>
  <si>
    <t>Independencia</t>
  </si>
  <si>
    <t>Semana Guga Kuerten</t>
  </si>
  <si>
    <t>Dia do Professor - Ponto Facultativo</t>
  </si>
  <si>
    <t>Diaria Padrao</t>
  </si>
  <si>
    <t>Dia do Servidor Publico</t>
  </si>
  <si>
    <t>Consciencia Negra - Feriado RJ/SP</t>
  </si>
  <si>
    <t>Dia Sao Seba - Feriado RJ</t>
  </si>
  <si>
    <t>Aniversario de SP</t>
  </si>
  <si>
    <t>Nsa Sra Nav.-Feriado Porto Alegre</t>
  </si>
  <si>
    <t>Pos Carnaval</t>
  </si>
  <si>
    <t>Aniversario Sao Jose</t>
  </si>
  <si>
    <t>Aniversario Floripa</t>
  </si>
  <si>
    <t>Pascoa</t>
  </si>
  <si>
    <t>Dia Sao Jorge - Feriado RJ</t>
  </si>
  <si>
    <t>Iron Man Ingleses</t>
  </si>
  <si>
    <t>Dia das Maes</t>
  </si>
  <si>
    <t>Dia dos Namorados</t>
  </si>
  <si>
    <t>Rev Const. - Feriado SP</t>
  </si>
  <si>
    <t>Dia dos Pais</t>
  </si>
  <si>
    <t>Proc Rep Rio Grandense - Feriado porto Alegre</t>
  </si>
  <si>
    <t>https://www.airbnb.com.br/rooms/20871556</t>
  </si>
  <si>
    <t>Pascoa/Tiradentes</t>
  </si>
  <si>
    <t>ILC1112</t>
  </si>
  <si>
    <t>ILC1110</t>
  </si>
  <si>
    <t>https://www.airbnb.com.br/rooms/9032342</t>
  </si>
  <si>
    <t>https://www.airbnb.com.br/rooms/34472413</t>
  </si>
  <si>
    <t>https://www.airbnb.com.br/rooms/34280942</t>
  </si>
  <si>
    <t>https://www.airbnb.com.br/rooms/34154236</t>
  </si>
  <si>
    <t>ILC1213</t>
  </si>
  <si>
    <t>https://www.airbnb.com.br/rooms/33711158</t>
  </si>
  <si>
    <t>https://www.airbnb.com.br/rooms/32991562</t>
  </si>
  <si>
    <t>https://www.airbnb.com.br/rooms/32871749</t>
  </si>
  <si>
    <t>https://www.airbnb.com.br/rooms/32776929</t>
  </si>
  <si>
    <t>https://www.airbnb.com.br/rooms/32692190</t>
  </si>
  <si>
    <t>https://www.airbnb.com.br/rooms/32647063</t>
  </si>
  <si>
    <t>https://www.airbnb.com.br/rooms/32612246</t>
  </si>
  <si>
    <t>https://www.airbnb.com.br/rooms/32540637</t>
  </si>
  <si>
    <t>https://www.airbnb.com.br/rooms/32474710</t>
  </si>
  <si>
    <t>https://www.airbnb.com.br/rooms/32469061</t>
  </si>
  <si>
    <t>https://www.airbnb.com.br/rooms/32466324</t>
  </si>
  <si>
    <t>https://www.airbnb.com.br/rooms/32249652</t>
  </si>
  <si>
    <t>https://www.airbnb.com.br/rooms/32068285</t>
  </si>
  <si>
    <t>https://www.airbnb.com.br/rooms/32001191</t>
  </si>
  <si>
    <t>https://www.airbnb.com.br/rooms/31831225</t>
  </si>
  <si>
    <t>https://www.airbnb.com.br/rooms/30532688</t>
  </si>
  <si>
    <t>https://www.airbnb.com.br/rooms/30177058</t>
  </si>
  <si>
    <t>https://www.airbnb.com.br/rooms/24464375</t>
  </si>
  <si>
    <t>https://www.airbnb.com.br/rooms/23504395</t>
  </si>
  <si>
    <t>https://www.airbnb.com.br/rooms/14746788</t>
  </si>
  <si>
    <t>ILC1111</t>
  </si>
  <si>
    <t>https://www.airbnb.com.br/rooms/34781987</t>
  </si>
  <si>
    <t>ILC1314</t>
  </si>
  <si>
    <t>https://www.airbnb.com.br/rooms/32634648</t>
  </si>
  <si>
    <t>https://www.airbnb.com.br/rooms/16399931</t>
  </si>
  <si>
    <t>https://www.airbnb.com.br/rooms/14336569</t>
  </si>
  <si>
    <t>https://www.airbnb.com.br/rooms/29284296</t>
  </si>
  <si>
    <t>https://www.airbnb.com.br/rooms/26634642</t>
  </si>
  <si>
    <t>https://www.airbnb.com.br/rooms/26634652</t>
  </si>
  <si>
    <t>https://www.airbnb.com.br/rooms/30280606</t>
  </si>
  <si>
    <t>Parametros</t>
  </si>
  <si>
    <t>Valores</t>
  </si>
  <si>
    <t>Mes</t>
  </si>
  <si>
    <t>Days</t>
  </si>
  <si>
    <t>Estadia Min</t>
  </si>
  <si>
    <t>Qty Feriado</t>
  </si>
  <si>
    <t>Diaria Feriado</t>
  </si>
  <si>
    <t>Limite Min</t>
  </si>
  <si>
    <t>Limite Max</t>
  </si>
  <si>
    <t>TO</t>
  </si>
  <si>
    <t>Diaria Med</t>
  </si>
  <si>
    <t>Total</t>
  </si>
  <si>
    <t>Total Ex Feriado</t>
  </si>
  <si>
    <t>TO Ex Feriado</t>
  </si>
  <si>
    <t>Diaria Ex Feriado</t>
  </si>
  <si>
    <t>Rate min p Faturamento antes do ajustede TO</t>
  </si>
  <si>
    <t>Diaria Res Airbnb</t>
  </si>
  <si>
    <t>Diaria Min Ped Airbnb</t>
  </si>
  <si>
    <t>Diaria Med Max Hist</t>
  </si>
  <si>
    <t>Diaria Med Min Hist</t>
  </si>
  <si>
    <t>TO Target Ex Feriado</t>
  </si>
  <si>
    <t>LT Rate</t>
  </si>
  <si>
    <t>Rate Min 2</t>
  </si>
  <si>
    <t>Rate Min 5</t>
  </si>
  <si>
    <t>Rate Min 7</t>
  </si>
  <si>
    <t>Fat Rate</t>
  </si>
  <si>
    <t>Desc Min 5</t>
  </si>
  <si>
    <t>Desc Min 7</t>
  </si>
  <si>
    <t>Desc Min 14</t>
  </si>
  <si>
    <t>Comissao:</t>
  </si>
  <si>
    <t>Faturamento:</t>
  </si>
  <si>
    <t>Diaria Media</t>
  </si>
  <si>
    <t>Media Historica</t>
  </si>
  <si>
    <t>Taxa Ocupacao</t>
  </si>
  <si>
    <t>TO Critico</t>
  </si>
  <si>
    <t>$/% - BT</t>
  </si>
  <si>
    <t>Lower rate Discount</t>
  </si>
  <si>
    <t>Price Position</t>
  </si>
  <si>
    <t>Low Season</t>
  </si>
  <si>
    <t>Mid Season</t>
  </si>
  <si>
    <t>High Season</t>
  </si>
  <si>
    <t>0 to 3 Days</t>
  </si>
  <si>
    <t>3 to 7 Days</t>
  </si>
  <si>
    <t>7 to 14 Days</t>
  </si>
  <si>
    <t>14 to 60 Days</t>
  </si>
  <si>
    <t>+ 60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</si>
</sst>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mmm"/>
    <numFmt numFmtId="165" formatCode="_-[$$-409]* #,##0.00_ ;_-[$$-409]* \-#,##0.00\ ;_-[$$-409]* &quot;-&quot;??_ ;_-@_ "/>
    <numFmt numFmtId="166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1" applyAlignment="1">
      <alignment horizontal="center" vertical="center"/>
    </xf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/>
    </xf>
    <xf numFmtId="0" fontId="3" fillId="0" borderId="0" xfId="0" applyFont="1"/>
    <xf numFmtId="0" fontId="2" fillId="0" borderId="0" xfId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9" fontId="0" fillId="0" borderId="1" xfId="0" applyNumberFormat="1" applyBorder="1"/>
    <xf numFmtId="164" fontId="3" fillId="0" borderId="1" xfId="0" applyNumberFormat="1" applyFont="1" applyBorder="1"/>
    <xf numFmtId="1" fontId="3" fillId="3" borderId="1" xfId="0" applyNumberFormat="1" applyFont="1" applyFill="1" applyBorder="1"/>
    <xf numFmtId="165" fontId="0" fillId="0" borderId="1" xfId="0" applyNumberFormat="1" applyBorder="1"/>
    <xf numFmtId="9" fontId="0" fillId="0" borderId="1" xfId="3" applyFont="1" applyBorder="1"/>
    <xf numFmtId="9" fontId="0" fillId="4" borderId="1" xfId="3" applyFont="1" applyFill="1" applyBorder="1"/>
    <xf numFmtId="2" fontId="0" fillId="4" borderId="1" xfId="3" applyNumberFormat="1" applyFont="1" applyFill="1" applyBorder="1"/>
    <xf numFmtId="165" fontId="0" fillId="4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165" fontId="0" fillId="0" borderId="0" xfId="0" applyNumberFormat="1"/>
    <xf numFmtId="9" fontId="0" fillId="0" borderId="0" xfId="3" applyFont="1"/>
    <xf numFmtId="2" fontId="0" fillId="0" borderId="0" xfId="0" applyNumberFormat="1"/>
    <xf numFmtId="44" fontId="0" fillId="0" borderId="0" xfId="2" applyFont="1"/>
    <xf numFmtId="166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4">
    <cellStyle name="Hiperlink" xfId="1" builtinId="8"/>
    <cellStyle name="Moeda" xfId="2" builtinId="4"/>
    <cellStyle name="Normal" xfId="0" builtinId="0"/>
    <cellStyle name="Porcentagem" xfId="3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EEE25C9-129E-4F87-9B2B-8054A959284B}"/>
            </a:ext>
          </a:extLst>
        </xdr:cNvPr>
        <xdr:cNvSpPr>
          <a:spLocks noChangeAspect="1" noChangeArrowheads="1"/>
        </xdr:cNvSpPr>
      </xdr:nvSpPr>
      <xdr:spPr bwMode="auto">
        <a:xfrm>
          <a:off x="6191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</xdr:row>
      <xdr:rowOff>0</xdr:rowOff>
    </xdr:from>
    <xdr:ext cx="304800" cy="304800"/>
    <xdr:sp macro="" textlink="">
      <xdr:nvSpPr>
        <xdr:cNvPr id="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419A702-BA10-4E2A-9C45-E8BFAF8369B5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BB3B7DA-B197-407D-9766-1B2F8E34900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684CE7C-F21D-42E4-8B20-90677A660738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8A1EEC9-CC3D-4DCF-986A-7F62B8C38235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3650201-401D-492C-BFDE-D1950C33A960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</xdr:row>
      <xdr:rowOff>0</xdr:rowOff>
    </xdr:from>
    <xdr:ext cx="304800" cy="304800"/>
    <xdr:sp macro="" textlink="">
      <xdr:nvSpPr>
        <xdr:cNvPr id="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7CF283A6-55E6-4BCD-A5B0-61ECE4F688A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70E78CCF-94FA-44DF-9A78-10B88BCA83F6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AC8297D-33C1-44A5-A830-F2E635AF128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7757E84-218B-42FB-9D13-CE832D82626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20E108C-9C90-4D60-A4D3-6860B51BB39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DE38965-496A-4FCD-9D5C-F817E423CC46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5D77811-4FA1-4569-9634-826B435D7542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D9DD84B-4868-4B68-A138-B488898CD7A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AFC6B29-B0C5-424A-A8DC-68B5B97802AF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2918E94-2A07-4F52-81FF-BCE479F615D7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5E383E0-074B-4A9F-AB65-FBF590DE524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0906B70-3C73-4DA7-9A7E-E3D4E8B0C5D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B4F5524-E283-4A04-A72F-479EA3F7134A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8F48B0B-CF2E-4823-8EF2-359695B5B3E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21BC6FF-E01A-442A-BB23-9456B823CA99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F97DFB4-EBD7-4CAC-800D-AFE01DA27366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A59B14D-CA8F-4959-A40D-E36B8248414C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E5D7F08B-343D-4BBC-B705-E1C062D6025E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750C290F-3F4E-48C1-9460-62F8524BA31C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DCC9400-A737-4C23-AC93-700BEAB7BD1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C5A775B-AADD-4D8F-A91D-8F2B425A2D33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1B70795-D13F-4F8F-9266-75D0DAAE96FE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EF30852-2D11-4EC8-A984-55C896DE837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0486840-6E2D-4D17-9D2B-0757D38EB8AE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89ED343-65F8-43DB-85DA-32E15F1F6B5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D120750-FE71-478F-8647-20F00F8A564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8DF993C-A674-4AE5-9100-384C620CC7F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EBFBA6C-1669-4DF6-8C95-0D2EAD9D321D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0F87AF5-99B7-4472-B32C-F0FEBDD655D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F938DAF-73EF-49F4-9F7A-B74927A4207E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8D5DF07-7F2C-4470-B891-DB97000B4E97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6609CC1-7FD5-4AFD-9D6F-88749BB0095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4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A06E588-A48C-4AE1-A939-5B32432A05F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7E2BAB58-3345-4FB4-B9C6-A77A1A0D24D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4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60252BD-523E-4EC3-9944-C611878A76A9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6804F40-D8DB-4A02-A8AF-8278DF8C8345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AE0D4F1-308B-469E-8B17-19B2CD3FC018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24CA307-5174-4FDA-8899-7D8613936735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4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5028F0C-0549-4F08-9396-E9F30039AC2B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22545C8-1C04-470B-BE9B-6F61AECE7A6E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E8FA1CF-29EF-46E0-B7EF-3826D155B134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4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0AE8E8A-2FA0-4CFB-873F-08C26FF2D54A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5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C513F46-4836-47BD-9853-579741A6AD5F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CB2B93D-CD2A-4CB9-BDBB-B92BF5D21DA9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5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ABDEE82-B707-4831-B397-69F7736DC1F8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296F057-6E8C-4276-9962-1FEB420C1448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5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729305A-BD47-4831-B9E4-02F441B2E339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F9A0A42-2554-4EA2-B561-E68C729FF9A1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5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70D2E84-AC44-4617-B65D-C8BEE86D679B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891DD69-9A8B-405E-8A43-0D48918DD283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5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A44FBB1-5D27-4060-8E9C-1E997937447C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5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3883B7D-73D7-4C4C-A05F-05DA8533986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304800" cy="304800"/>
    <xdr:sp macro="" textlink="">
      <xdr:nvSpPr>
        <xdr:cNvPr id="6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C0E319C-53A7-4CD1-81D3-B775D45DDE3F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5B4D0B0-5BF3-4A1F-8D5F-2749B7A4315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304800" cy="304800"/>
    <xdr:sp macro="" textlink="">
      <xdr:nvSpPr>
        <xdr:cNvPr id="6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2DCFBCB-FCED-46B6-82C4-7D0841740803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6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34E2FA3-09FE-4DE7-AB1C-254653BE526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6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06D7474-3D15-417D-A347-94D8F4F90B0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6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941AC48-A214-4DF4-BB26-4CA47D2D00B0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</xdr:row>
      <xdr:rowOff>0</xdr:rowOff>
    </xdr:from>
    <xdr:ext cx="304800" cy="304800"/>
    <xdr:sp macro="" textlink="">
      <xdr:nvSpPr>
        <xdr:cNvPr id="6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2579580-693E-4CF6-9325-161E2E81EF77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B50EDF4-B612-4503-A8F6-FD6881139335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34</xdr:row>
      <xdr:rowOff>0</xdr:rowOff>
    </xdr:from>
    <xdr:ext cx="304800" cy="304800"/>
    <xdr:sp macro="" textlink="">
      <xdr:nvSpPr>
        <xdr:cNvPr id="6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C84E52E-1212-4C5F-8FD3-23905B693628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6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D837837-4754-4744-9CBA-6D621A5C7B89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</xdr:row>
      <xdr:rowOff>0</xdr:rowOff>
    </xdr:from>
    <xdr:ext cx="304800" cy="304800"/>
    <xdr:sp macro="" textlink="">
      <xdr:nvSpPr>
        <xdr:cNvPr id="7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DD58BD0-FCC1-4907-8C74-570953EE1DA9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E8F1327-C046-4539-99BD-8BB0DFD0ED86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304800" cy="304800"/>
    <xdr:sp macro="" textlink="">
      <xdr:nvSpPr>
        <xdr:cNvPr id="7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B6607EC-33D7-4B99-8EDC-BB6395E46E5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7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FC971DF-B6C3-45B1-84D7-15B044E89BD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</xdr:row>
      <xdr:rowOff>0</xdr:rowOff>
    </xdr:from>
    <xdr:ext cx="304800" cy="304800"/>
    <xdr:sp macro="" textlink="">
      <xdr:nvSpPr>
        <xdr:cNvPr id="7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1BE8468-EC17-4108-85CB-037ACB1EDC02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7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009E8F2-6847-4DB7-AF3D-A6298F27203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7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7AFCA8D-0D07-4F04-B4C6-CAE506CAC9C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7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7648F7E-3549-4CDD-86C1-143E5A330103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</xdr:row>
      <xdr:rowOff>0</xdr:rowOff>
    </xdr:from>
    <xdr:ext cx="304800" cy="304800"/>
    <xdr:sp macro="" textlink="">
      <xdr:nvSpPr>
        <xdr:cNvPr id="7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5422D8F-F771-4073-86FA-47CE80D7C96F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7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27A4838-2C0F-4604-9B9E-1EE136B090D3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304800" cy="304800"/>
    <xdr:sp macro="" textlink="">
      <xdr:nvSpPr>
        <xdr:cNvPr id="8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E486A0D-E8D9-4E4C-88C8-B409C5BBCC4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9C78DB1-44BF-42C8-8D89-57AD140A329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304800" cy="304800"/>
    <xdr:sp macro="" textlink="">
      <xdr:nvSpPr>
        <xdr:cNvPr id="8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9658CA6-05A3-48FE-8EAA-C643E49E6F5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8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24337DD-D536-402A-A7F2-F4F22FB5B8E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304800" cy="304800"/>
    <xdr:sp macro="" textlink="">
      <xdr:nvSpPr>
        <xdr:cNvPr id="8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082D8F7-9459-4924-A0A1-6A2967B24D27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8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79D5E45-57DD-4EBD-B630-95EB1295BD1D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304800" cy="304800"/>
    <xdr:sp macro="" textlink="">
      <xdr:nvSpPr>
        <xdr:cNvPr id="8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C859D91-D2BA-4673-9DBC-55C64636BCB2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8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DCA91F6-F1C5-4CB1-8378-8AC32216CB37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304800" cy="304800"/>
    <xdr:sp macro="" textlink="">
      <xdr:nvSpPr>
        <xdr:cNvPr id="8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1BC5BC8-E093-4DD7-B19B-59D838F2D55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8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E45E1F5-EB62-49EB-8B89-8E146754D819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45</xdr:row>
      <xdr:rowOff>0</xdr:rowOff>
    </xdr:from>
    <xdr:ext cx="304800" cy="304800"/>
    <xdr:sp macro="" textlink="">
      <xdr:nvSpPr>
        <xdr:cNvPr id="9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DAC83DE-BD17-4D2F-82D6-AE93D75068DD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9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96D065A-0912-448C-AF9B-276650E956C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46</xdr:row>
      <xdr:rowOff>0</xdr:rowOff>
    </xdr:from>
    <xdr:ext cx="304800" cy="304800"/>
    <xdr:sp macro="" textlink="">
      <xdr:nvSpPr>
        <xdr:cNvPr id="9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58719ED-6ABE-4900-A673-982E43D63074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9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C63A1E9-F2E6-4C6D-B414-FC6B2628E42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47</xdr:row>
      <xdr:rowOff>0</xdr:rowOff>
    </xdr:from>
    <xdr:ext cx="304800" cy="304800"/>
    <xdr:sp macro="" textlink="">
      <xdr:nvSpPr>
        <xdr:cNvPr id="9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787A161-4712-4CE5-8CC2-2C1C2FFC807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9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A7F4BF0-11E8-4B9C-AA75-03B01AC7FA1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48</xdr:row>
      <xdr:rowOff>0</xdr:rowOff>
    </xdr:from>
    <xdr:ext cx="304800" cy="304800"/>
    <xdr:sp macro="" textlink="">
      <xdr:nvSpPr>
        <xdr:cNvPr id="9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6BBEF1F-720D-4DF3-AEC6-6EE64F29F9E3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7EA241F-A6E6-4E83-AE77-402DB210F977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49</xdr:row>
      <xdr:rowOff>0</xdr:rowOff>
    </xdr:from>
    <xdr:ext cx="304800" cy="304800"/>
    <xdr:sp macro="" textlink="">
      <xdr:nvSpPr>
        <xdr:cNvPr id="9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E90D435-473B-4562-A9EC-DF7F958847F3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9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C38EADD-FA70-4419-AAF3-E0EEF7AB4DC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50</xdr:row>
      <xdr:rowOff>0</xdr:rowOff>
    </xdr:from>
    <xdr:ext cx="304800" cy="304800"/>
    <xdr:sp macro="" textlink="">
      <xdr:nvSpPr>
        <xdr:cNvPr id="10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97D87A8-D4F6-46C8-95BC-609C8531A88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10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EAFA6074-9CA9-4858-86A5-EE59020A041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51</xdr:row>
      <xdr:rowOff>0</xdr:rowOff>
    </xdr:from>
    <xdr:ext cx="304800" cy="304800"/>
    <xdr:sp macro="" textlink="">
      <xdr:nvSpPr>
        <xdr:cNvPr id="10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369EE86-D2A0-4D6C-AC13-7B74F605870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10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2CED6BE-7DC2-4D5A-96B8-81C6E875EAFB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52</xdr:row>
      <xdr:rowOff>0</xdr:rowOff>
    </xdr:from>
    <xdr:ext cx="304800" cy="304800"/>
    <xdr:sp macro="" textlink="">
      <xdr:nvSpPr>
        <xdr:cNvPr id="10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495937F-F5E9-436B-88C8-92BE53340A1B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0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528024D-D72A-4261-A909-DE909AFA4605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53</xdr:row>
      <xdr:rowOff>0</xdr:rowOff>
    </xdr:from>
    <xdr:ext cx="304800" cy="304800"/>
    <xdr:sp macro="" textlink="">
      <xdr:nvSpPr>
        <xdr:cNvPr id="10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B6313FC-AE2E-47AB-948F-BB24152F049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10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5FF5DC7-FEE8-428C-9459-21668C1504D9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54</xdr:row>
      <xdr:rowOff>0</xdr:rowOff>
    </xdr:from>
    <xdr:ext cx="304800" cy="304800"/>
    <xdr:sp macro="" textlink="">
      <xdr:nvSpPr>
        <xdr:cNvPr id="10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FFA3A51-43C0-41FA-97D4-A5E75FA22CA4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10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7B66415A-8573-4E5F-B722-A8B48274822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55</xdr:row>
      <xdr:rowOff>0</xdr:rowOff>
    </xdr:from>
    <xdr:ext cx="304800" cy="304800"/>
    <xdr:sp macro="" textlink="">
      <xdr:nvSpPr>
        <xdr:cNvPr id="11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7A17BF2A-910F-4837-92A9-6668C9C9BC5F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11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A481FD9-CB86-449C-B7D4-6E3D10CAA35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56</xdr:row>
      <xdr:rowOff>0</xdr:rowOff>
    </xdr:from>
    <xdr:ext cx="304800" cy="304800"/>
    <xdr:sp macro="" textlink="">
      <xdr:nvSpPr>
        <xdr:cNvPr id="11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F2ECEEA2-DA27-4D74-BD3E-F6B39346A47D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11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EFF643F-849D-4BBA-BA23-4EE03E93748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57</xdr:row>
      <xdr:rowOff>0</xdr:rowOff>
    </xdr:from>
    <xdr:ext cx="304800" cy="304800"/>
    <xdr:sp macro="" textlink="">
      <xdr:nvSpPr>
        <xdr:cNvPr id="11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E382023-89CD-449C-A85F-DED4D576F684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11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E350009-6CF7-4E17-B77A-9BE131074F8D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58</xdr:row>
      <xdr:rowOff>0</xdr:rowOff>
    </xdr:from>
    <xdr:ext cx="304800" cy="304800"/>
    <xdr:sp macro="" textlink="">
      <xdr:nvSpPr>
        <xdr:cNvPr id="11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5783F99-25C4-4D48-8205-6BD673592D07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11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97CCDBF-1BC6-4969-836F-5817159884F9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59</xdr:row>
      <xdr:rowOff>0</xdr:rowOff>
    </xdr:from>
    <xdr:ext cx="304800" cy="304800"/>
    <xdr:sp macro="" textlink="">
      <xdr:nvSpPr>
        <xdr:cNvPr id="11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02EA50B-1C1A-4352-A8E5-C8959A6B22FD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11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4E65660-26FF-4577-A300-B1BB52F8DA1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60</xdr:row>
      <xdr:rowOff>0</xdr:rowOff>
    </xdr:from>
    <xdr:ext cx="304800" cy="304800"/>
    <xdr:sp macro="" textlink="">
      <xdr:nvSpPr>
        <xdr:cNvPr id="12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AE4BE72-55F4-447C-A482-D4D20FFB3AF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12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5CA1317-B2C6-4751-AA4C-95BED46C867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61</xdr:row>
      <xdr:rowOff>0</xdr:rowOff>
    </xdr:from>
    <xdr:ext cx="304800" cy="304800"/>
    <xdr:sp macro="" textlink="">
      <xdr:nvSpPr>
        <xdr:cNvPr id="12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05F1D58-112E-4C72-B0C5-7500CF5ACD40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12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B6CD2DE-9E75-43FF-86DC-8C6E479B69EF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62</xdr:row>
      <xdr:rowOff>0</xdr:rowOff>
    </xdr:from>
    <xdr:ext cx="304800" cy="304800"/>
    <xdr:sp macro="" textlink="">
      <xdr:nvSpPr>
        <xdr:cNvPr id="12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39B94DD-E7EF-49E0-B482-C41D581A2E2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12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AC3AA5F-A9A2-463C-AA91-DE1FD8B62FB7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63</xdr:row>
      <xdr:rowOff>0</xdr:rowOff>
    </xdr:from>
    <xdr:ext cx="304800" cy="304800"/>
    <xdr:sp macro="" textlink="">
      <xdr:nvSpPr>
        <xdr:cNvPr id="12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C793A92-1981-4AAA-AA50-88447A3ED5F3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2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4CE005C-178C-4BF0-B995-5DF164598041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64</xdr:row>
      <xdr:rowOff>0</xdr:rowOff>
    </xdr:from>
    <xdr:ext cx="304800" cy="304800"/>
    <xdr:sp macro="" textlink="">
      <xdr:nvSpPr>
        <xdr:cNvPr id="12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233AAEF-23B3-43E7-988C-581336E81762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2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D5A492D9-4A7D-47C7-85EC-4562981642BA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65</xdr:row>
      <xdr:rowOff>0</xdr:rowOff>
    </xdr:from>
    <xdr:ext cx="304800" cy="304800"/>
    <xdr:sp macro="" textlink="">
      <xdr:nvSpPr>
        <xdr:cNvPr id="13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BA3FEAB-20BE-40E2-90F7-C153064CEAFB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13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97B0930-C5DE-471A-9E47-5FDF1AF9F105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66</xdr:row>
      <xdr:rowOff>0</xdr:rowOff>
    </xdr:from>
    <xdr:ext cx="304800" cy="304800"/>
    <xdr:sp macro="" textlink="">
      <xdr:nvSpPr>
        <xdr:cNvPr id="13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77CC178-46A1-4F04-AEE0-A08DFAC8326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13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668C702-A79A-4AE6-8F09-F0222F2A9D3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67</xdr:row>
      <xdr:rowOff>0</xdr:rowOff>
    </xdr:from>
    <xdr:ext cx="304800" cy="304800"/>
    <xdr:sp macro="" textlink="">
      <xdr:nvSpPr>
        <xdr:cNvPr id="13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A3EE0E36-BA13-44CB-8B3C-5770F1DAC434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B3EF1C3-B6FF-4610-8513-83B8FE768ED1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304800"/>
    <xdr:sp macro="" textlink="">
      <xdr:nvSpPr>
        <xdr:cNvPr id="13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747345F-37BB-45A1-A940-D3DC6C2EDEBC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3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C4372F7-013E-456C-BDF2-9300A16297D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304800"/>
    <xdr:sp macro="" textlink="">
      <xdr:nvSpPr>
        <xdr:cNvPr id="13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7763FAA-4D7C-46FB-ADEF-5F6EF19A21D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3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2CBE5550-9E2E-437D-A5CE-6572E807CD1D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304800"/>
    <xdr:sp macro="" textlink="">
      <xdr:nvSpPr>
        <xdr:cNvPr id="14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46343F6-1BA3-40F9-B49A-6B2A267955E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4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6035829-DEF8-4C46-B836-F0269C3DEB2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304800"/>
    <xdr:sp macro="" textlink="">
      <xdr:nvSpPr>
        <xdr:cNvPr id="14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E514405C-F5C1-4D97-A86C-170ED9544588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4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4476A2E-5757-42E0-84BA-051CCED79712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304800"/>
    <xdr:sp macro="" textlink="">
      <xdr:nvSpPr>
        <xdr:cNvPr id="14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BC5C540A-2265-49C8-8D94-F252A2425A31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14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93C34CC8-CDC0-4B9A-A04B-FCF6E00108D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304800"/>
    <xdr:sp macro="" textlink="">
      <xdr:nvSpPr>
        <xdr:cNvPr id="14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61A74D6F-5B09-450F-A213-E3D6C327305B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147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8CE62E6B-155A-44BA-9CDF-5CCD2C80C8D4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304800"/>
    <xdr:sp macro="" textlink="">
      <xdr:nvSpPr>
        <xdr:cNvPr id="148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A9F80D0-234C-4490-B5FA-C9646FFDDED2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149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132E1B45-5BC8-49B0-9145-12620C4AD378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304800"/>
    <xdr:sp macro="" textlink="">
      <xdr:nvSpPr>
        <xdr:cNvPr id="150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713155E-6F1A-4958-BDF9-295D2189425E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1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C8EB724B-7C2E-415B-9706-722546FBCCE0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304800"/>
    <xdr:sp macro="" textlink="">
      <xdr:nvSpPr>
        <xdr:cNvPr id="152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3908E403-3B25-4D8E-B137-66B133518A56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153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0D78DCC0-95CE-490A-89A4-944203860739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154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48DF20B6-0BF5-4FF5-A9C0-B67962E3254B}"/>
            </a:ext>
          </a:extLst>
        </xdr:cNvPr>
        <xdr:cNvSpPr>
          <a:spLocks noChangeAspect="1" noChangeArrowheads="1"/>
        </xdr:cNvSpPr>
      </xdr:nvSpPr>
      <xdr:spPr bwMode="auto">
        <a:xfrm>
          <a:off x="676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155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EDD0A7E8-7584-46BC-8574-FF6CC8EF69DC}"/>
            </a:ext>
          </a:extLst>
        </xdr:cNvPr>
        <xdr:cNvSpPr>
          <a:spLocks noChangeAspect="1" noChangeArrowheads="1"/>
        </xdr:cNvSpPr>
      </xdr:nvSpPr>
      <xdr:spPr bwMode="auto">
        <a:xfrm>
          <a:off x="6762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56" name="AutoShape 3" descr="data:image/png;base64,iVBORw0KGgoAAAANSUhEUgAAASAAAAA3CAYAAACsJ5cXAAAgAElEQVR4Xu19CZRkRZVo3IiXmbV2de2V+V6+bFRUBtH54ijoiOyyqewgIIugwIgyiHxBUWZGQFRQlFVkc2B0UBFB2VdZZARFQYU/MGplvpeZVV3d1dW1ZuZ7EXfOzaxqKvf3MrO7PednnNPndHdG3LhxI96NG3cF1m5tCrQp0KbAdqIAbKd529O2KdCmQJsCrM2A2oegTYE2BbYbBdoMaLuRvv7Eg8agHuLdOwmOYktvydBhbNOEZb3AGJP1obR7tCnwt0uBNgP6G92boaGhSGd3190MYAdgjK+gifm/wLyU8rKUZV37N4p+G602BTxRoM2APJFpq3ciCYeYjLMyU8Q0vqwJ7V+rzYyIi9Z4fJgxtrjVsWtP0KbAVqJAmwFtJcJ6BBswDONDTMBejEGHYurFzNziv09PT8/qsdjlgsO5VRkQQ3fT1EZ9fn5+vce52t3aFPibo0CbAW2nLemP9Jvdwd7bOfD3r0YBEacdJ3ui0EL7CA7ntBnQdtqg9rTbhAJtBrRNyLxlEhjS9R07hDgeOJwOAKOVpkfEJYa4CTiPtBnQtt2g9mzblgJtBrSt6B1hXbrQT+dC+wRj7M0A8LplqwEcsP0Ea4Bq7SF/axRoM6CtvCOjo6PdoMG7NS34dQDYFQBaQvM2A9rKG+cdfHB0dDSQy+U0pVTBWtnHGNtcAAAAyDlX0x0dLkul1LKhoe0+sUzfZj+G4NjY2I48yMPAYAAVaFIpCZzPMnA3zGVVYmH9+knve9nCngMDa4a7ukZRyj7BubYCWTGWEVLOTExMkPJ2q1qQRnV9t2BAnAkMPsIA6Fi2rDXNgIaHe4aDwTcFGRtQAGsBVAiRc8EYrBj9lWKKASC5GwGAVArow1EKlOTIcxwxJwEkSKkU5w5z3XlH02amk8kU9WvZYlcB6hntGQmJNQMBpXpRCIH0jTOGXCnXFWJzbm5uw+bNmzdtjblXwyQ3iY6urhOQsZ04Z92IrIsxEAyR6EffFTIk2ikEgBxjLIPIHEQ2D8DmGLJpZDItFYwvzc29tC1w9kKT4eHhMc75EAvQmjROtKVx6DhLruZOT6em04wx1wssL30aYkAjkch7gwHtiwDwwVpPCUREhphEhncvOfLqjanU//OCVDN9IpHIRyEgzhdcvL0OHEe68hnlupel0+mH8gemRS0SiXSBEFcITZzRIpBlYJpgQFo4Gr1I0/j5wGALY24lnqTDcqX6YtqyvtMiZ8lQOKp/TnBxBufcqIUrIkqF6o/SVZdOJJM/2RqMcEjX39ypiceAc70VdCOcUalfuQovm7DtB1tEM8+orVmzZqC3r+9CzvlJwGGgDn2npZQ/SM3Nf4nNzMx4nqRKR+8MKBLp0jXtKODsUxz4u0i69DU5sqxC9aiU6iYnk3l4w4YNc77G1+hMXDvU2XkM4QbA3+QHN0RUiPhrifK67PzS3WQCbxSvkZGRUa0zdLBgcA4A35mBTxr5mJjwVqi+JbPOzRMTEy97HRoxzfcJDj8GgLDXMY30Q8R0dnHpH9evX/+XRsbTHg7r+jtCQhwHAKcAhyG/cBTiS0qq787JmR/NpeY2+B1fqf/atWvX9q7tewEAdmgFvNUwaE8Z4u8lw2vm5eafzdqz062eYxU8iEQiu/OAOA4YPxk4dPuZCxE3IuLNLuZunUh4P3+lc3hiIvRhhbo6bmAAezPGuiEv9TbWkOG8knjn5lzuvPmJianGoLw+aswwPqBp/Osc+DsYY6FG4SHiAir1iHLlZ1KpVMInHBgzjAMDGj+fMfgHAOjwOb6h7iQFIbK/KJQ35hYy13th6npM35tz7Q5g/j9oP0iS9CtzzqGpVOoeP+OW+3bp0eiZXPBPMcZiALDFE9wvLETMIGO/dhz3/Mlk8r/8ji/t36vrg2sD2osA0BLppxI+eZwVPphdWjpjampqolmcS8f39fX19/b1XQQCjmDIIo3Sl7aYAfxFuvKrKcv690Ykt7qMZHR0dCTQ0fEDzmGfVhJCoXp+PpM7emZiYrxBuFrYME4JaOIbLdOv5K8g9muZzR2bTqfjHvDSRqPRtwYFXAjAj/HQf6t0oY8dEX+Lrjw/m80+V4sRhaPhd2ki8FMAHt0qyBSUH8iQ/WVxbv4DGzduTPqZh86b1hn6BmdwfLOWwhLpIi2lc0bKSt3XjA5jWzCgFbxRqUnlygOSyeSLrVIRDBvGm0KCXw8Ae7fMIIK4oKS6KGlZ3/ZL27oMyDDNr4OAc2rpC+gmZsg2MsamGT1pGBuDvGKztqlZoXpy0ZHHTyeTtp9DSmELejR6Dhec9FD9VcbSR5lFhhYgW4+MZfL2CWCj9PyotR6F+KKbyR5X62kzMjLyRq0j+AnBxVGMsR1atZk+6VDUncIzGLJ7lOt+J5lMPlsJ1vDwcE+oq/NS4EDK8a2iA2KMZV3pfjmVsL/p50BGIpG38oB2LQDsuTXoiYibJcoLU3H7u6vDXvzQfFsyIMJLIT67fBYbvai3LG/YMHYMCf59ANitKn0Lt0cGEVOMAalJEBjrZ5CXlILVaFV4Qcgv2An7aj96t5oMqHNwUB/q7YlXYyQKcb1y5cWbN2368cLCwmpRkQ+Mje3UEQxeoAlOH2hFxPN6DOWem0wkr/RzCEg8F5qoGohJB81xnUsWNs/dMjdX/vbv6uqK9A8NfI1z8dFqa0NU9yzMzn+skk5oNBL5cDAYuBkABv3gvaovKZ4SSsk7APBJlVNpF1wMaIFBQLEb43AEB9ilHgOvcRiUlO53U1by7Gof2sDAgBHq6jqAAb5LcDGEyAYYwzXIWCcwLDx5gIwgr7fXn96KIYOQ4Jz0SGV7q5T6jR1PvI8xRtYfT22NsWZgDV/7Q+B8P6ihO5NKjSOq/2SoHs+5uBE4l0GNdSqpduZcHMC5OAgAOmtMOpdz3GMmbPt+T4iVdPLLgMizHaW8CwEfkEomJAqy1wse4GGGfDfgcCQAkF9Y1W9RSnlrMmGd0gi+K2N6e3sH+wb6f845370aHKnUKyjdi1N26ueMsSIdbU9Pz0hff//xXPDzaugP56RyPpqMJ+/1imtNBhSJRj+uaeKmUmCFm0RdnIpbxDhqmeRgxDB2CQr+aWBwaKkiMa8nUPJrqYR9gVeER0dH3xbs7LgbAN5QAa8Fher63GLmcg9v50A4ZpykgfhXACjzOCZLDrryk7Zt3756ntHR0fcEOzueaEjPg5hVDH+ppHtdyko9QKbZKuvOK2CDQpzMORxVCb969MrrhyReaCcS3/BzI9WDu/K7HoteLrj4DGMssHoM3ZxOJrv/xMTEn7zCon66Gb2Uc/75SvqIvJUI8QGF7pWpROqRWnBJSdzV13s8B34aMPaOSh+2QnxVZnP7e3xmF03nlQEh4kuuwmvSicRtjLGlGjgHItHIgUKIzzLG/7HSpUN7qXLuB5PJ5GN+aLq6r2Ga53PB/6VUT1pQfLNnFeKVyUTi7nqS4djY2DAPBs8SHD5VegEvW70fnZ+dO3LTpk3LnlC1Ma7NgEzzO5rgny4F4Sp5dSpuUaCk1xsuFDHNPTiHr3CA96zAIylAqtzh6UT6t14Jq5vRWzjnJ5YeVLpppFQfT1kWfdhZj/DIEvA+EQzcBgDrSscoxP+2x+NvW81ko7HYhcDhKx7hv96NGJrCK2ekvGIumaTnqpemGYbxj6DxmwG4X6sLmcnun9+8+fiZFphLVyMbNozjtYC4Hhj0lDCfjJLqs0nLus7L4lb6kCEhoIn7K0ku9IyWSl7KXHVtKpXybMkaGxtbp4VClwCwYysxNSnVo8lE4mAfZyWPrhcGpBB/p3LOcalU6lWvzH9oaCjc0d15OekSKzGhvLpidv5DjVhpu4aGIoM93WS5Kwr9yTMfhbcvKvWFjbbtR1cndNM8nAu4toIxI+dI99R0ovjirnYeajIgIxa9kXNxaulgx8kekbbTP/VzyJb7ipHIyN6BQGg3pdTCzGLmjiUfSsqRkZHdQ12dT5VuEOk+lMIzk4kEaeJ9t1Ez8qGgCNxcyTKUy+Y+PpFK3bIC1Fhnns+Bf7V0koL+mvz1KorSOSnVFclE4kuNWAp6e3uH+gb6HwaAijc6zV2BISMydvfi7NxJjRzaakQMR8N7aFrw0Ur6I0T144XZ+dP8zEc+Uzyo3cWB719hzpyU8opkwqKb2+tltwUMuWd0dHZ+H0Rl2I50TksnkiSheG61GFBeAmDwG2t8nKzF856BLnfMu5N0df600jMJEWekVCelLMuvVZGYxX8IUW4kUQofcDKZkyYnJxvJqCAM0/wicPhy6fdIEqY9Hic/vLqCQE0GpJvR64Qod6ajGykZt77ol8BN9g8Ysdg9nMMBpXCkVD/KLS2dOjU15XvTl2EFIqb5RU3wi0phK4WP2fH4QSvEHIxE3toVDDyyYobN258Y2qjUE5znfVaKYrwKt4y6wUpY/+xlQ6rRKGKa+wkOpEAs899RqF4DxmYYy4d65PU3eclBqjNTlnVrqywoeXeMzo47gXPS7xQ1RPzrYs45yK+zaTgafb8mOPkllQXmKqXunJUzn2zGHyYcDr8zEAo9zoCtWY1wgVngL+ZmZk/0IyHWkYDmHMc9JW3bdzZ61sPh8B5aKPhYhXOECtV1ybhFej3PnsjkNBwKBX5ZemGgUvNONrf3xMTE843iSlJbZ3f3U8DhjaW0ddzswRP2RF09W20JyDTP5oKXKYjJySznyg9O2vYfGkXe7zhd19/Bg9ojpVIKST8zG6fNubk5r8+aqlMbMfMVzvlbi4jJ0M7m3EPWF0yh+TY4OKh3dHddy+g5ieohN+t8TnQEv6xxQX4rJR+mel7m3CNSqZTld82l/XXTvE4IXsm7ev1SNndAQIh9gMNZ5ObvyuznJpOTDesMKuFqmOb3uOCnVWA+C7mlzO6Tk5O+z4Mei36JAyc9XNFZRIUTVjxOz+K6t2g9uoZ1/YJAMHBpBbwXHYXvnkgkPOurajEgughyi5n3r28y/MiIRX/PuSC/tuKzpNRvpePukUqlvIYQcd2MXlNJiFBSXWAnEpfVo12933VTP1qIwB2l/ZRUN9iJxOn1xtdkQEORyFs6gwFyuipy8FtWNr3AFF6cy+V+1aAIVw+3ot8N0/wE5/wqBq87Gy4rsf8llbD/zRewKp3DMeM0DcQNJR/DnFLuyXbcrvrkXDZt/zUfQ1PSpCvPTVrWt1ohhZAZtUMTfyjbj4LC+RI7kSDd1NYIdNQipnGm4OLKCk+9jEJFEjF94L7njsbMh4HzfYuYPqKUSn4hlbC/3op9zd/UPd3PVPJeXt4fchfw1GoyIIUPLEvLTYX1GDHzO5yX614RcXJpfmFHLw6ntBhSyPes7buLA+xZQt9XZ9XMbpsTLYmZC0VjsZeBFxuFkKlnrL8m6Fldk1nW8wPiRix6Gz0tKu0OeTUzxJelYo+h4/wknU6TlOBZPPS044VOwohFLwPg565mDog44ajsPs24gq/GYUTX39ER0J5iAL0r/08WGCnV+SnLuqIaExkzxvYMaCESm4tvcYbu/MzsGzdt2uTXs7oqafSY+ajgnHQMRY2eK04mS+/5BR909dRVN/V9ONduB4Cx8nnxsc3u9NFzyYYkUBFdF5sq9eWifVWOe3g1XyZPSBd3Chmx2NWcA+kzi/bIVfKHqbhV8XxXmqcmA5Lq23YiQU/tpppumqcLwa8vBYKIuZmN0xGv0r6u6wYEtIc5wBapPq8ykOoK27LOb+TCqLQw3TRvEYKfXMLk/rQ0v7D/hg0bKDC5aqvHgFjeOSwYIC5a9DSpQBx6VE8h4lMM2cPKcZ53XTc1NTVF8Sy+FYir4VNKi0BH6FbO+ZEli3xRKbwOmGrRR8cHgMP5pXoWKeX1yYRF1sCKzJWcIoUmym5RJeXzdsJ6d1OnsWRwtbkQ1d2ZhaUTmtCDVURzOQznHgBeug7yZbIy8wu7bdiwgSKkfbehoaFdO3u6ny9j3IgvyJxzWAMhMVVxiMSMszSu0R4VuQ0oKR+0E1aZXrEaoFoMyHGdL6Wt5MW+CVEyIGyEDwsEQqRHKr7QEOWm2bm3z09Pe4r9G42N7hCE0C9LvN5zUsmbAPFXXvGksP58X+SCM8aRIzDJehBgiAGLcs4PKTPJM/yfrKsOWG9Zf26KARERImZkXwGBK4HD33lBuvBEYwsI+DJT7EXG1JOZxcxj9bhhNdgFUXLN3Rz4Hl7mb3Ufki7seIJuyYqMVF9nXiegXDcjXXlF0rI+10p8xvSxvQKBECnBi+KjlFK/yCwsHudVPPeC0/LT8hYAOKKCdLfBdeQn07Z9lxdYlfqMRSOnBLXgzRUusyfmZjYf5kc5XA+HMcM4KBjQfshYsTJaKXzCjsf3qjd+5fdaDCjr5M6etFOUAaCpNqqP7hMMdDxUybK5mMm+Z6NHxfFoLLZDkLMngUHNDAJNIVtlMCL+RTnugclkklwRqra6EtCqkSHdjH6XC358Iy78iuEck/KbdsImXYEviUjX9UHQtEc4h7/fGsSqB1Oiuic5nji6ikKUGzHzjlLpjGBKlJ9Njuf1Py1r0Wj0bUxwkhqKAl4V4n2Z+YVjW8iAwDDNr3LBP18JeaXk5Xa8OTG+ukuDetgaTxzGGGuRZMuYYRjvAU3cB1CcbkKhesoeT3i+2GpKQNI50a9ZvxJtyd2ko7vrl6XSGvXNLCxShoFnvByoEdN8Q4jDk1szcLYaHsSA0JUH2Lb9WqsYEMHRRnWdos+PB+C7A2M7+g0XyIcguPIbmcVC9QcvhNyeDCj/ZlZ4lZ1IkONlpSdY0IiZd5IYWroWKdU5yUTCV5hJPXqMmebOAQ6/BihOn9BqBhSJRvbnInAbBxgpwYniZ0hCOaLZJFrGOvPLZAErXTNingEdWk+BWY9Wq38Pm+FdNRF8oNSKKpV6OhlPFBUGqAW3FgOSUh2TTCR+5AevSn1Ho9G3BStcMtR30XH33GDbxJzqtu3MgF5ZcNz968V5+pGAVi84OGwYsYBSO/GARh/egfUSRa0MLvhfsEWF7OfJeJxMunVvuT6zr78X+u6tFcdSdzca7EAuB1I5R6cSqaergAhE10V/AiA+XMaAlLwwGbcuaXDqisN0Xf97EdCeYwClIRD3L80vHNMKCYjifvoHBx5nADuVm8fVnzKLS/t6CHWpu2x9nXmBAF5uHlf4SGZx8bBW6rN0Xd+dB7RfVJCAnrTHEx+oi+xyh5oMKOcck0wmm2ZAy5cMSbllMW3Z7NJHJlOTnpwRt9cTjNJAKim/lkxYX65nlGqUAZXt18DY2M4dmnYQaHw/zuANAEBF88iaVHUOpeRP7Yx1IpuszYSGhoZ6O7q7KSVIsZSBbFYx/Cs0ankDYoecHNLIi1kBkK8X5BjikgLczBBfc5ayt01NTf1PrQNqxGK3cQ4nlPZxlfxZKm7RU6JlLRKJfFgLBSlmp6ghqgcXZueP9ipVVkOI9G3dfb13CS6KTLfUn2IAFbrH+wk2rLVwcnsIcO17pX0oAjy3uHRYs/40q+GGDeMILSBuLQ0fUUo+YcctHzqg3sG1gYGK+YByOeeo5SyMTe13OBbeSbDAc5zzolAXArq0lDlmamLCE5PLh6N0hJ7gALFVAoBkyOIMWMNpa/MaXlJD54P1KScQWwKFiwpxAzB4Rbnufel0+hUvRGgZA1o92dpwONalaf+HC9iLglAZY9FKIQpkxpeu+ljKsn5WB9lg1DS/DSVOeJTxDh334KT/dB5eaOO5jx6LXiK4+EI5U8BJazzvTFct6NTzHCsdl4NAywoWkjJ1YXb2UK9BgFUmDhim+QUuOK2lNModlSvJfEvhJC1Zz8DIyHu7uzqfLreCsdccpQ6dSCQ8WXu8EFGPRs/lGr+sVH+plHzAjlsHeoFBfXr16gzIcdwjm/GCXsGBLM8iGHiWUtqU4pXJZU9cn0x7Ch8ZikYjnZw/CBwonnGlUVjQZ5KJBKUk2e5tqzCg1aui6FkRDN4oBC97olA/pdTtdjzxsXqUMGKx8wDYV0t0Tk5uKfO+ZtzJ683r5fcxXT8yGAz8uFLfnCvfPWFZDbu7l8I01sXiHMAsY3ZKPTOLmz/UjHNZxIy8T/B8mElZRkcl1YN2IuHZXO2FbiQdR2PmLJTc9JSJwHHlkRO2TcnDmm4UbyaCgZsA4NhSYH5TXVBai7WDlSUgJ5M9Ip1uKEayCK183h5NPMMLr4iils3mTptMpcoyVFQiUp9p9q/h/G4AVqTjkgpvScbj5KW8pRR400RuEMBWZ0DLeGmGaV4LHE4tMx+jes0eT7y5Hv5hwzggENDI5bsopkdJdZudSJxYb/zW/J1E3UBH6L8rJWySSn4zGbfIktS0g+aorh8SCgYoV0tZU0o9O4ebD26UARW83rWHSzMlLsdM/TGrMoeuTzSc37kq+aPrzIcA+H6lHZRSV9nxBKX7aLote5CTNajIkTLvk+fKT6Rs29MHTYjUZECNB2kXrXFZeUxB12VpYpxc9ox0Mu1VeglG15m3A+Rzcm1pCjGemV94b6NuMU1vyCoA24oBsbBp7qoJfj8wVsTVKZOaNR4ve+uWLpIy9/cN9JNirigPEMWCOY57yEQy+XgrCeMTFugx8yFRElJAMCilBzruh+v5Q9SbL6+bWbvmR6LCx5qfR6rnZ5U6YNa2fScyz+cIXtv3Pc75ERXwyLpu7qSUlSIJr+WldiKm+XnB4dIKPi8bN84vvH2xjidtPbrR73o0ei0X/IwKDo9pF3P7pOPe9BX1GZB7RNquHrLjBVfqU8WBMD/cdeVZKcu6xius5TxARdkb8oxXqutSllUWu+gVbqv61WRA+SoPweAxAJhzss5dzSgF81xd8AfIdL8aeRK3rfF4l5cFVQtcpBSqi457SD2Tn5c5Gu1DzpoaD9zLKqStdKX6XiqROMuv/9NqXPSofgYX2hUAUJFWqNRvlvMH+w7K1WPRz3Iuvgolep98UjNXXWlb1nmN0qXeuDHDeHcgIO6s5CxHWSlzS9njmggvgXA0un/+4isNkylEw99m5dwzmffgzoIENDTw+0r4tuoJVkl5vEJHV8mzUnHvDGjMHNs5KDoo31ZpwQZ0HfeElG3Tq8J3DF+9ffX6e1UGFA6HdxLB4DUAjKwhxDT/Sym8OmVZFJTpO0K5kAw9+GC5GRTX2+PxijXSSxdREH/7nwXgxUyMMsahunNx8/zpTSphvdKtvN+6dR0Gw/s4QJlFJZ/RTqmLknGLQgF8K3DHYvrBAa5RArCqHq1Kqd+hK/dLek92ll/DmK7vFdDEj6AkkHY50T15gJN1z/d++yBkpxGL3kTpcUvHUHUIheqSZNyioFRfzqsEKxwOv0sLUepcvksl2K4rD0vbNiWw89zykvhg/4tbkwGFw+GYFgo+Xil41pXq7FQi4cfbGoxo9CquiX8qtUjTU0xJ5zMpq6HKJZ5pVqtjNQZEb8dvA3BSVG3pk/fJU/jo5unp4+bn532V1DFM8zYueJmpWiE+YY97d4UfM/WjAkL7QeWEWJhczM3vuzG10XcBxJGRkbcHOkLnMGB7A2ObHFed4beMSyQaPVYITsrOSlKKI5X8RjKe943weuNAJBo9eTktbk1plaRAlXP29ZM1cCASiXYXsh2UJ/ZHjDvZ3IFezanNnMb+SMTsDQXJ1aHIt4lgFvxA1ZXJQgZOz1Hmg+HwTl3B4OPAy/MM5Z8ySt6ViluH+8U7Xxesv+8PVRjQ4el0uuHQlBVcIpFIVAS1R0svWvpduvJzyUJgtK8WjZl/BM53LmPEjAQhdfZEIYulZ/oSnP7+/r7ONd2f5AgfQ4BeRPWtVCuS0pPnMdfEA8DzBQjLWj4ZvZLXCIT7Z2Zm/jo3N0cezZVuqM5IJLIrDwTO5Rw+UiG4TqHCi+1EoiwRWDXqrl23dm0P67uFQ968X9bykdRSfU8x9550Lv1KDR8jMWwYO2iCvUeAOJ5DvuzQFtMzInvNyWQO9VP0j/yVOnu6bipV+q0gWchtzB5SSt2wJOULm1IpYuKl+YKDw8PDA6FQ6K0o4GgO+fSzdYvG+WVABd+qrmsA8uVvyupukXJfOs6VQgjH5VyB41DWRfqz5ZDmqO6547hCCJkBUEEpsxMTE7Qe34nhDNM4G7ggXVC1J+bTCtlVTibzm2VVQKkDa+eArg92auzNjGmHcGCnV4FFt+grmcWlfRp0puyJ7rDuZWCsrKxRNps7dDKVKvPR8sUpGGNDsaFwJ3Q9WFFyU/I8K25d7hcmxcIFNHFjpYR2eQkd8T5w1a1LbOm5jfZGCi6urO8bGuo1Ojr+jnFOyf8/zoDpq563OZTyCithkXe7J6m54q1K5rtegHs5h6oZ9JcdkNJMsUlkuBmALaBiOWRqCRjPMMBuxngYgA5EvkxP2SFHhhukdA5NJVKeYltWiD4SHXljh+gkfctbqjAhxRiVhIY/M4XPUY5edN1NVMRc8GCvJuCNyNh7AfLJx6ikTpnZmS5eKdXhKcvydaDyuX17uu/nAGUJpbbgijiLwBJIpYyQTSuUi5B3hCRGA30MYBAYo8J3Q17L0yCqP8icu7dXCUg39ZM414gBVWRulGMbGJvLF4anmxGADiS5oOVboWZ4/p/kiKYKddCRap9TSRdLKXVH2rZ/4dXUOzAwsKa7p+cqxuGEKonpqcb6PCLaCnEjOdIB4jzlQOUIXcjYWuBUPoaPMcTBasX2EHGTlOoUv/u66px1LzOgMleIJSdz0JSHLID1mEchA0Enxa29s7Sv3/xFq8YHdNM8jnMgCb0oayf1oWo8wGBeUQyXwpcYRcsrZUkpFxXnWjDAR5DBOznAPzCWNwSFq+zTy04mu+eEx6Kj1cR6qrtF2RC/4uX2rUfQKkxCIqrr7EKKSd/Wle7h7rH+7qGfAWPv8huP5gVfVMpWrjxkuSiclyFb+hiGsSMIcRdwKBN5fQHy0RkRPW/88PDwjp093aSY3JL3yMdUntqSo3kAAAVlSURBVLrmLdyO+0/pZPIGTwPIv4JqlK9dewcXsGcjAc/15iGLq5Lq0qRlUSZA32duGX5ndF3s5UpFDHJOZq8Je+KJenjU+z0SiQyJYPBeAFaWysWvFax0rkg0cooQAXrCUd2+VlvBSc1wdTJuUZWbxiUgQppy8IhA4FiuifM4AEkxLUM2L/JJ9YOl+YVPNxM6QB6jEAhcxIEd3Wh52YrMUal5KdU/p2ybPE59Kz8LKUzM93IO13IASs691RsivuJksh/wcvMY0eiNXCsvNtBqJP3q92j+fOqV3t6LQfCTW3n5ISrLVeor6YRNBQaa8ckKGOtiL1XKj5VdXNplcnLyj83SsVomQ4KbyWRPWJ9O/0cTcwR1Uz8GuHZFJUfHRuEW1Avq+uxi5mI/T9u6TIUUTV29PaQLKMp41hSiCq+wEwlSxnrikvXmChvG4VrhfVutSmo9EPnfC5Yf9VxuKfuRZlwOVk+mm9Hvc07ZA2pXifWEYI1OiPhqbinzfi/pcas5/zWLQ+l4Khdtjccr6hHrzAXhmHFcgGuUK6hqNU6v+Cql/iRzzlGtUqjrZvTXQogi6YQOjjUep0KVM17xqtGvI7rO/E8ATnrTLY0+8sW5+V02btzoKc6qJh49PcPRwYH7qul5/ayBnrWOcs+ZSCS/72cc9a3LgFYADoXDu4YCgY8Bhz2AsTcDY11UhMbLhMsJyujd/rTjuDdOJJOULb9REbjilOTJ26FppzIO+wJjFMVdptepgqtD715g+JKUeFcql7uHtTataSgSjRwqhHYqY0AfY8tF37yhCPHxeZg9cmZ8pu4HEDGMz1AGx63JFPM6NCW/7qfoZOn+0FMx1Nn5aeBAOaOpemiZ7qLCnuZvEQYsjQpflEz9LB236cNoWdiBHtX/jQuNyoKvVCChKSmmjKqntKQZpvFpEOKbK0/R5eKMd7XSLSJfxHFNz4kcxLEc4G3IsMfLs4wIDABTCvEVxvCXWXfptim7dsB2NaJ4YiCrBmvhcFgXQuygONuLAezCC0q/4UL96PyGEH6LADDNGM6gYnHJ5AuMiaecxcVXW5EuotYOkw8FE2InEPChvMIM2U7AoYMh4wVlKaM69klk6lVy3kPGnwalxpOQtJhds4JlUweLSg93Q9/OAHgQ53xvYLDzspXG7x4U4VEwU+N9Mpv7vxMTE3Qz1jeljo52h4PaJ0W+DDIMsrwSF0nh3ckYBpdrMlMlZng9HWeNywoKcwKCUqgcBpBUCh90M5lLWiBJBg3DiClQ72RM7C84vAVJAcpgEBkG6A4FYFmGmKZ9VUy9jKielchfzszN2c3mLKq06eQ53rNmzTkUHA2MrUGp7s0odcGGOtn//BwgykYZ7AgeCUK7gDO2TiH+PCuXLpiyp2om+PIzxxbhYmgosmx13Y8D7MaA78wZrMXlEt0AIBXiDEP2Z6bUK4qxZxjnv5OZTNKLxF0Lp6YOfyOL3T5j1gz094ueXC6XW1hYIE/hlt2GTaynZzASMTQpI0KIXsZ5txDQASACrlJrAbAHGOtAxjkv5AyhvSoweACXocoiMNvJuX+cSqefbAKPakNpLgqRCbGeHtaN+XrxlMCE8Fg5N3QT4gKAZPPzJNGS9OXVx2kroLzNQdLzkCRtT4n1GsSOpD6ap1Z55wZB1xzW1dnZ2U/7u7i4SPvqtRSQL1z+P2FAvmjS7tymQJsC24gCbQa0jQjdnqZNgTYFyinQZkDtU9GmQJsC240CbQa03UjfnrhNgTYF2gyofQbaFGhTYLtRoM2Athvp2xO3KdCmQJsBtc9AmwJtCmw3CrQZ0HYjfXviNgXaFGgzoPYZaFOgTYHtRoH/BZBM3jd279pTAAAAAElFTkSuQmCC">
          <a:extLst>
            <a:ext uri="{FF2B5EF4-FFF2-40B4-BE49-F238E27FC236}">
              <a16:creationId xmlns:a16="http://schemas.microsoft.com/office/drawing/2014/main" id="{5D92A966-6594-4454-8BBA-1A7186958604}"/>
            </a:ext>
          </a:extLst>
        </xdr:cNvPr>
        <xdr:cNvSpPr>
          <a:spLocks noChangeAspect="1" noChangeArrowheads="1"/>
        </xdr:cNvSpPr>
      </xdr:nvSpPr>
      <xdr:spPr bwMode="auto">
        <a:xfrm>
          <a:off x="6572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8</xdr:row>
      <xdr:rowOff>45720</xdr:rowOff>
    </xdr:from>
    <xdr:to>
      <xdr:col>2</xdr:col>
      <xdr:colOff>285750</xdr:colOff>
      <xdr:row>9</xdr:row>
      <xdr:rowOff>167640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4271DB53-0D80-42E5-96E5-B1B5313253DD}"/>
            </a:ext>
          </a:extLst>
        </xdr:cNvPr>
        <xdr:cNvSpPr/>
      </xdr:nvSpPr>
      <xdr:spPr bwMode="auto">
        <a:xfrm>
          <a:off x="30480" y="1569720"/>
          <a:ext cx="1474470" cy="31242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irbnb.com.br/rooms/30532688" TargetMode="External"/><Relationship Id="rId21" Type="http://schemas.openxmlformats.org/officeDocument/2006/relationships/hyperlink" Target="https://www.airbnb.com.br/rooms/24882706?adults=1&amp;toddlers=0&amp;guests=1&amp;s=wx-Bb2BB" TargetMode="External"/><Relationship Id="rId42" Type="http://schemas.openxmlformats.org/officeDocument/2006/relationships/hyperlink" Target="https://www.airbnb.com.br/rooms/26987092?adults=1&amp;toddlers=0&amp;guests=1&amp;s=wx-Bb2BB" TargetMode="External"/><Relationship Id="rId63" Type="http://schemas.openxmlformats.org/officeDocument/2006/relationships/hyperlink" Target="https://www.airbnb.com.br/rooms/28012779?location=Jurer%C3%AA%2C%20Florian%C3%B3polis%2C%20SC&amp;guests=1&amp;adults=1&amp;s=ZoweHCdY" TargetMode="External"/><Relationship Id="rId84" Type="http://schemas.openxmlformats.org/officeDocument/2006/relationships/hyperlink" Target="https://www.airbnb.com.br/rooms/30818474" TargetMode="External"/><Relationship Id="rId16" Type="http://schemas.openxmlformats.org/officeDocument/2006/relationships/hyperlink" Target="https://www.airbnb.com.br/rooms/16489860?adults=1&amp;toddlers=0&amp;guests=1" TargetMode="External"/><Relationship Id="rId107" Type="http://schemas.openxmlformats.org/officeDocument/2006/relationships/hyperlink" Target="https://www.airbnb.com.br/rooms/32647063" TargetMode="External"/><Relationship Id="rId11" Type="http://schemas.openxmlformats.org/officeDocument/2006/relationships/hyperlink" Target="https://www.airbnb.com.br/rooms/27085394?adults=1&amp;toddlers=0&amp;guests=1" TargetMode="External"/><Relationship Id="rId32" Type="http://schemas.openxmlformats.org/officeDocument/2006/relationships/hyperlink" Target="https://www.airbnb.com.br/rooms/25543837?adults=1&amp;toddlers=0&amp;guests=1&amp;s=wx-Bb2BB" TargetMode="External"/><Relationship Id="rId37" Type="http://schemas.openxmlformats.org/officeDocument/2006/relationships/hyperlink" Target="https://www.airbnb.com.br/rooms/22914825?adults=1&amp;toddlers=0&amp;guests=1&amp;s=wx-Bb2BB" TargetMode="External"/><Relationship Id="rId53" Type="http://schemas.openxmlformats.org/officeDocument/2006/relationships/hyperlink" Target="https://www.airbnb.com.br/rooms/29963005?adults=1&amp;toddlers=0&amp;guests=1&amp;s=wx-Bb2BB" TargetMode="External"/><Relationship Id="rId58" Type="http://schemas.openxmlformats.org/officeDocument/2006/relationships/hyperlink" Target="https://www.airbnb.com.br/rooms/18486995?location=Jurer%C3%AA%2C%20Florian%C3%B3polis%2C%20SC&amp;guests=1&amp;adults=1&amp;s=ZoweHCdY" TargetMode="External"/><Relationship Id="rId74" Type="http://schemas.openxmlformats.org/officeDocument/2006/relationships/hyperlink" Target="https://www.airbnb.com.br/rooms/15747236?location=Jurer%C3%AA%2C%20Florian%C3%B3polis%2C%20SC&amp;guests=1&amp;adults=1&amp;s=ZoweHCdY" TargetMode="External"/><Relationship Id="rId79" Type="http://schemas.openxmlformats.org/officeDocument/2006/relationships/hyperlink" Target="https://www.airbnb.co.uk/rooms/31085662" TargetMode="External"/><Relationship Id="rId102" Type="http://schemas.openxmlformats.org/officeDocument/2006/relationships/hyperlink" Target="https://www.airbnb.com.br/rooms/33711158" TargetMode="External"/><Relationship Id="rId123" Type="http://schemas.openxmlformats.org/officeDocument/2006/relationships/hyperlink" Target="https://www.airbnb.com.br/rooms/32634648" TargetMode="External"/><Relationship Id="rId128" Type="http://schemas.openxmlformats.org/officeDocument/2006/relationships/hyperlink" Target="https://www.airbnb.com.br/rooms/29537045" TargetMode="External"/><Relationship Id="rId5" Type="http://schemas.openxmlformats.org/officeDocument/2006/relationships/hyperlink" Target="https://www.airbnb.com.br/rooms/29334162?adults=1&amp;toddlers=0&amp;guests=1" TargetMode="External"/><Relationship Id="rId90" Type="http://schemas.openxmlformats.org/officeDocument/2006/relationships/hyperlink" Target="https://www.airbnb.com.br/rooms/21986720" TargetMode="External"/><Relationship Id="rId95" Type="http://schemas.openxmlformats.org/officeDocument/2006/relationships/hyperlink" Target="https://www.airbnb.com.br/rooms/32545822" TargetMode="External"/><Relationship Id="rId22" Type="http://schemas.openxmlformats.org/officeDocument/2006/relationships/hyperlink" Target="https://www.airbnb.com.br/rooms/28283340?adults=1&amp;toddlers=0&amp;guests=1&amp;s=wx-Bb2BB" TargetMode="External"/><Relationship Id="rId27" Type="http://schemas.openxmlformats.org/officeDocument/2006/relationships/hyperlink" Target="https://www.airbnb.com.br/rooms/30704359?adults=1&amp;toddlers=0&amp;guests=1&amp;s=wx-Bb2BB" TargetMode="External"/><Relationship Id="rId43" Type="http://schemas.openxmlformats.org/officeDocument/2006/relationships/hyperlink" Target="https://www.airbnb.com.br/rooms/16718360?adults=1&amp;toddlers=0&amp;guests=1&amp;s=wx-Bb2BB" TargetMode="External"/><Relationship Id="rId48" Type="http://schemas.openxmlformats.org/officeDocument/2006/relationships/hyperlink" Target="https://www.airbnb.com.br/rooms/23883387?adults=1&amp;toddlers=0&amp;guests=1&amp;s=wx-Bb2BB" TargetMode="External"/><Relationship Id="rId64" Type="http://schemas.openxmlformats.org/officeDocument/2006/relationships/hyperlink" Target="https://www.airbnb.com.br/rooms/14871519?location=Jurer%C3%AA%2C%20Florian%C3%B3polis%2C%20SC&amp;guests=1&amp;adults=1&amp;s=ZoweHCdY" TargetMode="External"/><Relationship Id="rId69" Type="http://schemas.openxmlformats.org/officeDocument/2006/relationships/hyperlink" Target="https://www.airbnb.com.br/rooms/13519263?location=Jurer%C3%AA%2C%20Florian%C3%B3polis%2C%20SC&amp;guests=1&amp;adults=1&amp;s=ZoweHCdY" TargetMode="External"/><Relationship Id="rId113" Type="http://schemas.openxmlformats.org/officeDocument/2006/relationships/hyperlink" Target="https://www.airbnb.com.br/rooms/32249652" TargetMode="External"/><Relationship Id="rId118" Type="http://schemas.openxmlformats.org/officeDocument/2006/relationships/hyperlink" Target="https://www.airbnb.com.br/rooms/30177058" TargetMode="External"/><Relationship Id="rId134" Type="http://schemas.openxmlformats.org/officeDocument/2006/relationships/hyperlink" Target="https://www.airbnb.com.br/rooms/26634652" TargetMode="External"/><Relationship Id="rId80" Type="http://schemas.openxmlformats.org/officeDocument/2006/relationships/hyperlink" Target="https://www.airbnb.com.br/rooms/31085371" TargetMode="External"/><Relationship Id="rId85" Type="http://schemas.openxmlformats.org/officeDocument/2006/relationships/hyperlink" Target="https://www.airbnb.com.br/rooms/31146692" TargetMode="External"/><Relationship Id="rId12" Type="http://schemas.openxmlformats.org/officeDocument/2006/relationships/hyperlink" Target="https://www.airbnb.com.br/rooms/23122053?adults=1&amp;toddlers=0&amp;guests=1" TargetMode="External"/><Relationship Id="rId17" Type="http://schemas.openxmlformats.org/officeDocument/2006/relationships/hyperlink" Target="https://www.airbnb.com.br/rooms/21023786?adults=1&amp;toddlers=0&amp;guests=1" TargetMode="External"/><Relationship Id="rId33" Type="http://schemas.openxmlformats.org/officeDocument/2006/relationships/hyperlink" Target="https://www.airbnb.com.br/rooms/30370268?adults=1&amp;toddlers=0&amp;guests=1&amp;s=wx-Bb2BB" TargetMode="External"/><Relationship Id="rId38" Type="http://schemas.openxmlformats.org/officeDocument/2006/relationships/hyperlink" Target="https://www.airbnb.com.br/rooms/20590417?adults=1&amp;toddlers=0&amp;guests=1&amp;s=wx-Bb2BB" TargetMode="External"/><Relationship Id="rId59" Type="http://schemas.openxmlformats.org/officeDocument/2006/relationships/hyperlink" Target="https://www.airbnb.com.br/rooms/28151219?location=Jurer%C3%AA%2C%20Florian%C3%B3polis%2C%20SC&amp;guests=1&amp;adults=1&amp;s=ZoweHCdY" TargetMode="External"/><Relationship Id="rId103" Type="http://schemas.openxmlformats.org/officeDocument/2006/relationships/hyperlink" Target="https://www.airbnb.com.br/rooms/32991562" TargetMode="External"/><Relationship Id="rId108" Type="http://schemas.openxmlformats.org/officeDocument/2006/relationships/hyperlink" Target="https://www.airbnb.com.br/rooms/32612246" TargetMode="External"/><Relationship Id="rId124" Type="http://schemas.openxmlformats.org/officeDocument/2006/relationships/hyperlink" Target="https://www.airbnb.com.br/rooms/20871556" TargetMode="External"/><Relationship Id="rId129" Type="http://schemas.openxmlformats.org/officeDocument/2006/relationships/hyperlink" Target="https://www.airbnb.com.br/rooms/22691326" TargetMode="External"/><Relationship Id="rId54" Type="http://schemas.openxmlformats.org/officeDocument/2006/relationships/hyperlink" Target="https://www.airbnb.com.br/rooms/30815291?location=Jurer%C3%AA%2C%20Florian%C3%B3polis%2C%20SC&amp;guests=1&amp;adults=1&amp;s=ZoweHCdY" TargetMode="External"/><Relationship Id="rId70" Type="http://schemas.openxmlformats.org/officeDocument/2006/relationships/hyperlink" Target="https://www.airbnb.com.br/rooms/7142830?location=Jurer%C3%AA%2C%20Florian%C3%B3polis%2C%20SC&amp;guests=1&amp;adults=1&amp;s=ZoweHCdY" TargetMode="External"/><Relationship Id="rId75" Type="http://schemas.openxmlformats.org/officeDocument/2006/relationships/hyperlink" Target="https://www.airbnb.com.br/rooms/21749356?location=Jurer%C3%AA%2C%20Florian%C3%B3polis%2C%20SC&amp;guests=1&amp;adults=1&amp;s=ZoweHCdY" TargetMode="External"/><Relationship Id="rId91" Type="http://schemas.openxmlformats.org/officeDocument/2006/relationships/hyperlink" Target="https://www.airbnb.com.br/rooms/22669212" TargetMode="External"/><Relationship Id="rId96" Type="http://schemas.openxmlformats.org/officeDocument/2006/relationships/hyperlink" Target="https://www.airbnb.com.br/rooms/9939061" TargetMode="External"/><Relationship Id="rId1" Type="http://schemas.openxmlformats.org/officeDocument/2006/relationships/hyperlink" Target="https://www.airbnb.com.br/rooms/24208342?adults=1&amp;toddlers=0&amp;guests=1" TargetMode="External"/><Relationship Id="rId6" Type="http://schemas.openxmlformats.org/officeDocument/2006/relationships/hyperlink" Target="https://www.airbnb.com.br/rooms/16807436?adults=1&amp;toddlers=0&amp;guests=1" TargetMode="External"/><Relationship Id="rId23" Type="http://schemas.openxmlformats.org/officeDocument/2006/relationships/hyperlink" Target="https://www.airbnb.com.br/rooms/22160919?adults=1&amp;toddlers=0&amp;guests=1&amp;s=wx-Bb2BB" TargetMode="External"/><Relationship Id="rId28" Type="http://schemas.openxmlformats.org/officeDocument/2006/relationships/hyperlink" Target="https://www.airbnb.com.br/rooms/22226128?adults=1&amp;toddlers=0&amp;guests=1&amp;s=wx-Bb2BB" TargetMode="External"/><Relationship Id="rId49" Type="http://schemas.openxmlformats.org/officeDocument/2006/relationships/hyperlink" Target="https://www.airbnb.com.br/rooms/15902057?adults=1&amp;toddlers=0&amp;guests=1&amp;s=wx-Bb2BB" TargetMode="External"/><Relationship Id="rId114" Type="http://schemas.openxmlformats.org/officeDocument/2006/relationships/hyperlink" Target="https://www.airbnb.com.br/rooms/32068285" TargetMode="External"/><Relationship Id="rId119" Type="http://schemas.openxmlformats.org/officeDocument/2006/relationships/hyperlink" Target="https://www.airbnb.com.br/rooms/24464375" TargetMode="External"/><Relationship Id="rId44" Type="http://schemas.openxmlformats.org/officeDocument/2006/relationships/hyperlink" Target="https://www.airbnb.com.br/rooms/22579395?adults=1&amp;toddlers=0&amp;guests=1&amp;s=wx-Bb2BB" TargetMode="External"/><Relationship Id="rId60" Type="http://schemas.openxmlformats.org/officeDocument/2006/relationships/hyperlink" Target="https://www.airbnb.com.br/rooms/12849933?location=Jurer%C3%AA%2C%20Florian%C3%B3polis%2C%20SC&amp;guests=1&amp;adults=1&amp;s=ZoweHCdY" TargetMode="External"/><Relationship Id="rId65" Type="http://schemas.openxmlformats.org/officeDocument/2006/relationships/hyperlink" Target="https://www.airbnb.com.br/rooms/9940453?location=Jurer%C3%AA%2C%20Florian%C3%B3polis%2C%20SC&amp;guests=1&amp;adults=1&amp;s=ZoweHCdY" TargetMode="External"/><Relationship Id="rId81" Type="http://schemas.openxmlformats.org/officeDocument/2006/relationships/hyperlink" Target="https://www.airbnb.com.br/rooms/31081903" TargetMode="External"/><Relationship Id="rId86" Type="http://schemas.openxmlformats.org/officeDocument/2006/relationships/hyperlink" Target="https://www.airbnb.com.br/rooms/31185146" TargetMode="External"/><Relationship Id="rId130" Type="http://schemas.openxmlformats.org/officeDocument/2006/relationships/hyperlink" Target="https://www.airbnb.com.br/rooms/14336569" TargetMode="External"/><Relationship Id="rId135" Type="http://schemas.openxmlformats.org/officeDocument/2006/relationships/hyperlink" Target="https://www.airbnb.com.br/rooms/30280606" TargetMode="External"/><Relationship Id="rId13" Type="http://schemas.openxmlformats.org/officeDocument/2006/relationships/hyperlink" Target="https://www.airbnb.com.br/rooms/30814786?adults=1&amp;toddlers=0&amp;guests=1" TargetMode="External"/><Relationship Id="rId18" Type="http://schemas.openxmlformats.org/officeDocument/2006/relationships/hyperlink" Target="https://www.airbnb.com.br/rooms/10088503?adults=1&amp;toddlers=0&amp;guests=1" TargetMode="External"/><Relationship Id="rId39" Type="http://schemas.openxmlformats.org/officeDocument/2006/relationships/hyperlink" Target="https://www.airbnb.com.br/rooms/30566077?adults=1&amp;toddlers=0&amp;guests=1&amp;s=wx-Bb2BB" TargetMode="External"/><Relationship Id="rId109" Type="http://schemas.openxmlformats.org/officeDocument/2006/relationships/hyperlink" Target="https://www.airbnb.com.br/rooms/32540637" TargetMode="External"/><Relationship Id="rId34" Type="http://schemas.openxmlformats.org/officeDocument/2006/relationships/hyperlink" Target="https://www.airbnb.com.br/rooms/22743316?adults=1&amp;toddlers=0&amp;guests=1&amp;s=wx-Bb2BB" TargetMode="External"/><Relationship Id="rId50" Type="http://schemas.openxmlformats.org/officeDocument/2006/relationships/hyperlink" Target="https://www.airbnb.com.br/rooms/29513584?adults=1&amp;toddlers=0&amp;guests=1&amp;s=wx-Bb2BB" TargetMode="External"/><Relationship Id="rId55" Type="http://schemas.openxmlformats.org/officeDocument/2006/relationships/hyperlink" Target="https://www.airbnb.com.br/rooms/16598057?location=Jurer%C3%AA%2C%20Florian%C3%B3polis%2C%20SC&amp;guests=1&amp;adults=1&amp;s=ZoweHCdY" TargetMode="External"/><Relationship Id="rId76" Type="http://schemas.openxmlformats.org/officeDocument/2006/relationships/hyperlink" Target="https://www.airbnb.com.br/rooms/28715015?location=Jurer%C3%AA%2C%20Florian%C3%B3polis%2C%20SC&amp;guests=1&amp;adults=1&amp;s=ZoweHCdY" TargetMode="External"/><Relationship Id="rId97" Type="http://schemas.openxmlformats.org/officeDocument/2006/relationships/hyperlink" Target="https://www.airbnb.com.br/rooms/33209518" TargetMode="External"/><Relationship Id="rId104" Type="http://schemas.openxmlformats.org/officeDocument/2006/relationships/hyperlink" Target="https://www.airbnb.com.br/rooms/32871749" TargetMode="External"/><Relationship Id="rId120" Type="http://schemas.openxmlformats.org/officeDocument/2006/relationships/hyperlink" Target="https://www.airbnb.com.br/rooms/23504395" TargetMode="External"/><Relationship Id="rId125" Type="http://schemas.openxmlformats.org/officeDocument/2006/relationships/hyperlink" Target="https://www.airbnb.com.br/rooms/19542316" TargetMode="External"/><Relationship Id="rId7" Type="http://schemas.openxmlformats.org/officeDocument/2006/relationships/hyperlink" Target="https://www.airbnb.com.br/rooms/24922659?adults=1&amp;toddlers=0&amp;guests=1" TargetMode="External"/><Relationship Id="rId71" Type="http://schemas.openxmlformats.org/officeDocument/2006/relationships/hyperlink" Target="https://www.airbnb.com.br/rooms/21864073?location=Jurer%C3%AA%2C%20Florian%C3%B3polis%2C%20SC&amp;guests=1&amp;adults=1&amp;s=ZoweHCdY" TargetMode="External"/><Relationship Id="rId92" Type="http://schemas.openxmlformats.org/officeDocument/2006/relationships/hyperlink" Target="https://www.airbnb.com.br/rooms/18652359" TargetMode="External"/><Relationship Id="rId2" Type="http://schemas.openxmlformats.org/officeDocument/2006/relationships/hyperlink" Target="https://www.airbnb.com.br/rooms/20523235?adults=1&amp;toddlers=0&amp;guests=1" TargetMode="External"/><Relationship Id="rId29" Type="http://schemas.openxmlformats.org/officeDocument/2006/relationships/hyperlink" Target="https://www.airbnb.com.br/rooms/9921616?adults=1&amp;toddlers=0&amp;guests=1&amp;s=wx-Bb2BB" TargetMode="External"/><Relationship Id="rId24" Type="http://schemas.openxmlformats.org/officeDocument/2006/relationships/hyperlink" Target="https://www.airbnb.com.br/rooms/16146739?adults=1&amp;toddlers=0&amp;guests=1&amp;s=wx-Bb2BB" TargetMode="External"/><Relationship Id="rId40" Type="http://schemas.openxmlformats.org/officeDocument/2006/relationships/hyperlink" Target="https://www.airbnb.com.br/rooms/30063325?adults=1&amp;toddlers=0&amp;guests=1&amp;s=wx-Bb2BB" TargetMode="External"/><Relationship Id="rId45" Type="http://schemas.openxmlformats.org/officeDocument/2006/relationships/hyperlink" Target="https://www.airbnb.com.br/rooms/30842394?adults=1&amp;toddlers=0&amp;guests=1&amp;s=wx-Bb2BB" TargetMode="External"/><Relationship Id="rId66" Type="http://schemas.openxmlformats.org/officeDocument/2006/relationships/hyperlink" Target="https://www.airbnb.com.br/rooms/21252395?location=Jurer%C3%AA%2C%20Florian%C3%B3polis%2C%20SC&amp;guests=1&amp;adults=1&amp;s=ZoweHCdY" TargetMode="External"/><Relationship Id="rId87" Type="http://schemas.openxmlformats.org/officeDocument/2006/relationships/hyperlink" Target="https://www.airbnb.com.br/rooms/31199492" TargetMode="External"/><Relationship Id="rId110" Type="http://schemas.openxmlformats.org/officeDocument/2006/relationships/hyperlink" Target="https://www.airbnb.com.br/rooms/32474710" TargetMode="External"/><Relationship Id="rId115" Type="http://schemas.openxmlformats.org/officeDocument/2006/relationships/hyperlink" Target="https://www.airbnb.com.br/rooms/32001191" TargetMode="External"/><Relationship Id="rId131" Type="http://schemas.openxmlformats.org/officeDocument/2006/relationships/hyperlink" Target="https://www.airbnb.com.br/rooms/21075661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www.airbnb.com.br/rooms/10001582?location=Jurer%C3%AA%2C%20Florian%C3%B3polis%2C%20SC&amp;guests=1&amp;adults=1&amp;s=ZoweHCdY" TargetMode="External"/><Relationship Id="rId82" Type="http://schemas.openxmlformats.org/officeDocument/2006/relationships/hyperlink" Target="https://www.airbnb.com.br/rooms/31082966" TargetMode="External"/><Relationship Id="rId19" Type="http://schemas.openxmlformats.org/officeDocument/2006/relationships/hyperlink" Target="https://www.airbnb.com.br/rooms/30333581?adults=1&amp;toddlers=0&amp;guests=1&amp;s=wx-Bb2BB" TargetMode="External"/><Relationship Id="rId14" Type="http://schemas.openxmlformats.org/officeDocument/2006/relationships/hyperlink" Target="https://www.airbnb.com.br/rooms/29610145?adults=1&amp;toddlers=0&amp;guests=1" TargetMode="External"/><Relationship Id="rId30" Type="http://schemas.openxmlformats.org/officeDocument/2006/relationships/hyperlink" Target="https://www.airbnb.com.br/rooms/21334470?adults=1&amp;toddlers=0&amp;guests=1" TargetMode="External"/><Relationship Id="rId35" Type="http://schemas.openxmlformats.org/officeDocument/2006/relationships/hyperlink" Target="https://www.airbnb.com.br/rooms/21374434?adults=1&amp;toddlers=0&amp;guests=1&amp;s=wx-Bb2BB" TargetMode="External"/><Relationship Id="rId56" Type="http://schemas.openxmlformats.org/officeDocument/2006/relationships/hyperlink" Target="https://www.airbnb.com.br/rooms/15715616?location=Jurer%C3%AA%2C%20Florian%C3%B3polis%2C%20SC&amp;guests=1&amp;adults=1&amp;s=ZoweHCdY" TargetMode="External"/><Relationship Id="rId77" Type="http://schemas.openxmlformats.org/officeDocument/2006/relationships/hyperlink" Target="https://www.airbnb.com.br/rooms/22939002?location=Jurer%C3%AA%2C%20Florian%C3%B3polis%2C%20SC&amp;guests=1&amp;adults=1&amp;s=ZoweHCdY" TargetMode="External"/><Relationship Id="rId100" Type="http://schemas.openxmlformats.org/officeDocument/2006/relationships/hyperlink" Target="https://www.airbnb.com.br/rooms/34280942" TargetMode="External"/><Relationship Id="rId105" Type="http://schemas.openxmlformats.org/officeDocument/2006/relationships/hyperlink" Target="https://www.airbnb.com.br/rooms/32776929" TargetMode="External"/><Relationship Id="rId126" Type="http://schemas.openxmlformats.org/officeDocument/2006/relationships/hyperlink" Target="https://www.airbnb.com.br/rooms/8287108" TargetMode="External"/><Relationship Id="rId8" Type="http://schemas.openxmlformats.org/officeDocument/2006/relationships/hyperlink" Target="https://www.airbnb.com.br/rooms/22459062?adults=1&amp;toddlers=0&amp;guests=1" TargetMode="External"/><Relationship Id="rId51" Type="http://schemas.openxmlformats.org/officeDocument/2006/relationships/hyperlink" Target="https://www.airbnb.com.br/rooms/12558488?adults=1&amp;toddlers=0&amp;guests=1&amp;s=wx-Bb2BB" TargetMode="External"/><Relationship Id="rId72" Type="http://schemas.openxmlformats.org/officeDocument/2006/relationships/hyperlink" Target="https://www.airbnb.com.br/rooms/6778845?location=Jurer%C3%AA%2C%20Florian%C3%B3polis%2C%20SC&amp;guests=1&amp;adults=1&amp;s=ZoweHCdY" TargetMode="External"/><Relationship Id="rId93" Type="http://schemas.openxmlformats.org/officeDocument/2006/relationships/hyperlink" Target="https://www.airbnb.com.br/rooms/20189682" TargetMode="External"/><Relationship Id="rId98" Type="http://schemas.openxmlformats.org/officeDocument/2006/relationships/hyperlink" Target="https://www.airbnb.com.br/rooms/9032342" TargetMode="External"/><Relationship Id="rId121" Type="http://schemas.openxmlformats.org/officeDocument/2006/relationships/hyperlink" Target="https://www.airbnb.com.br/rooms/14746788" TargetMode="External"/><Relationship Id="rId3" Type="http://schemas.openxmlformats.org/officeDocument/2006/relationships/hyperlink" Target="https://www.airbnb.com.br/rooms/19322309?adults=1&amp;toddlers=0&amp;guests=1" TargetMode="External"/><Relationship Id="rId25" Type="http://schemas.openxmlformats.org/officeDocument/2006/relationships/hyperlink" Target="https://www.airbnb.com.br/rooms/17310820?adults=1&amp;toddlers=0&amp;guests=1&amp;s=wx-Bb2BB" TargetMode="External"/><Relationship Id="rId46" Type="http://schemas.openxmlformats.org/officeDocument/2006/relationships/hyperlink" Target="https://www.airbnb.com.br/rooms/23777938?adults=1&amp;toddlers=0&amp;guests=1&amp;s=wx-Bb2BB" TargetMode="External"/><Relationship Id="rId67" Type="http://schemas.openxmlformats.org/officeDocument/2006/relationships/hyperlink" Target="https://www.airbnb.com.br/rooms/15434377?location=Jurer%C3%AA%2C%20Florian%C3%B3polis%2C%20SC&amp;guests=1&amp;adults=1&amp;s=ZoweHCdY" TargetMode="External"/><Relationship Id="rId116" Type="http://schemas.openxmlformats.org/officeDocument/2006/relationships/hyperlink" Target="https://www.airbnb.com.br/rooms/31831225" TargetMode="External"/><Relationship Id="rId20" Type="http://schemas.openxmlformats.org/officeDocument/2006/relationships/hyperlink" Target="https://www.airbnb.com.br/rooms/16405967?adults=1&amp;toddlers=0&amp;guests=1&amp;s=wx-Bb2BB" TargetMode="External"/><Relationship Id="rId41" Type="http://schemas.openxmlformats.org/officeDocument/2006/relationships/hyperlink" Target="https://www.airbnb.com.br/rooms/30840592?adults=1&amp;toddlers=0&amp;guests=1&amp;s=wx-Bb2BB" TargetMode="External"/><Relationship Id="rId62" Type="http://schemas.openxmlformats.org/officeDocument/2006/relationships/hyperlink" Target="https://www.airbnb.com.br/rooms/4561082?location=Jurer%C3%AA%2C%20Florian%C3%B3polis%2C%20SC&amp;guests=1&amp;adults=1&amp;s=ZoweHCdY" TargetMode="External"/><Relationship Id="rId83" Type="http://schemas.openxmlformats.org/officeDocument/2006/relationships/hyperlink" Target="http://www.airbnb.com.br/rooms/9316354" TargetMode="External"/><Relationship Id="rId88" Type="http://schemas.openxmlformats.org/officeDocument/2006/relationships/hyperlink" Target="https://www.airbnb.com.br/rooms/32138307" TargetMode="External"/><Relationship Id="rId111" Type="http://schemas.openxmlformats.org/officeDocument/2006/relationships/hyperlink" Target="https://www.airbnb.com.br/rooms/32469061" TargetMode="External"/><Relationship Id="rId132" Type="http://schemas.openxmlformats.org/officeDocument/2006/relationships/hyperlink" Target="https://www.airbnb.com.br/rooms/29284296" TargetMode="External"/><Relationship Id="rId15" Type="http://schemas.openxmlformats.org/officeDocument/2006/relationships/hyperlink" Target="https://www.airbnb.com.br/rooms/24373926?adults=1&amp;toddlers=0&amp;guests=1" TargetMode="External"/><Relationship Id="rId36" Type="http://schemas.openxmlformats.org/officeDocument/2006/relationships/hyperlink" Target="https://www.airbnb.com.br/rooms/21481216?adults=1&amp;toddlers=0&amp;guests=1&amp;s=wx-Bb2BB" TargetMode="External"/><Relationship Id="rId57" Type="http://schemas.openxmlformats.org/officeDocument/2006/relationships/hyperlink" Target="https://www.airbnb.com.br/rooms/29736798?location=Jurer%C3%AA%2C%20Florian%C3%B3polis%2C%20SC&amp;guests=1&amp;adults=1&amp;s=ZoweHCdY" TargetMode="External"/><Relationship Id="rId106" Type="http://schemas.openxmlformats.org/officeDocument/2006/relationships/hyperlink" Target="https://www.airbnb.com.br/rooms/32692190" TargetMode="External"/><Relationship Id="rId127" Type="http://schemas.openxmlformats.org/officeDocument/2006/relationships/hyperlink" Target="https://www.airbnb.com.br/rooms/16399931" TargetMode="External"/><Relationship Id="rId10" Type="http://schemas.openxmlformats.org/officeDocument/2006/relationships/hyperlink" Target="https://www.airbnb.com.br/rooms/19506950?adults=1&amp;toddlers=0&amp;guests=1" TargetMode="External"/><Relationship Id="rId31" Type="http://schemas.openxmlformats.org/officeDocument/2006/relationships/hyperlink" Target="https://www.airbnb.com.br/rooms/22189333?adults=1&amp;toddlers=0&amp;guests=1&amp;s=wx-Bb2BB" TargetMode="External"/><Relationship Id="rId52" Type="http://schemas.openxmlformats.org/officeDocument/2006/relationships/hyperlink" Target="https://www.airbnb.com.br/rooms/9297725?adults=1&amp;toddlers=0&amp;guests=1&amp;s=wx-Bb2BB" TargetMode="External"/><Relationship Id="rId73" Type="http://schemas.openxmlformats.org/officeDocument/2006/relationships/hyperlink" Target="https://www.airbnb.com.br/rooms/21219492?location=Jurer%C3%AA%2C%20Florian%C3%B3polis%2C%20SC&amp;guests=1&amp;adults=1&amp;s=ZoweHCdY" TargetMode="External"/><Relationship Id="rId78" Type="http://schemas.openxmlformats.org/officeDocument/2006/relationships/hyperlink" Target="https://www.airbnb.com.br/rooms/17171087" TargetMode="External"/><Relationship Id="rId94" Type="http://schemas.openxmlformats.org/officeDocument/2006/relationships/hyperlink" Target="https://www.airbnb.com.br/rooms/17979777" TargetMode="External"/><Relationship Id="rId99" Type="http://schemas.openxmlformats.org/officeDocument/2006/relationships/hyperlink" Target="https://www.airbnb.com.br/rooms/34472413" TargetMode="External"/><Relationship Id="rId101" Type="http://schemas.openxmlformats.org/officeDocument/2006/relationships/hyperlink" Target="https://www.airbnb.com.br/rooms/34154236" TargetMode="External"/><Relationship Id="rId122" Type="http://schemas.openxmlformats.org/officeDocument/2006/relationships/hyperlink" Target="https://www.airbnb.com.br/rooms/34781987" TargetMode="External"/><Relationship Id="rId4" Type="http://schemas.openxmlformats.org/officeDocument/2006/relationships/hyperlink" Target="https://www.airbnb.com.br/rooms/16963767?adults=1&amp;toddlers=0&amp;guests=1" TargetMode="External"/><Relationship Id="rId9" Type="http://schemas.openxmlformats.org/officeDocument/2006/relationships/hyperlink" Target="https://www.airbnb.com.br/rooms/13849615?adults=1&amp;toddlers=0&amp;guests=1" TargetMode="External"/><Relationship Id="rId26" Type="http://schemas.openxmlformats.org/officeDocument/2006/relationships/hyperlink" Target="https://www.airbnb.com.br/rooms/14928377?adults=1&amp;toddlers=0&amp;guests=1&amp;s=wx-Bb2BB" TargetMode="External"/><Relationship Id="rId47" Type="http://schemas.openxmlformats.org/officeDocument/2006/relationships/hyperlink" Target="https://www.airbnb.com.br/rooms/16186324?adults=1&amp;toddlers=0&amp;guests=1&amp;s=wx-Bb2BB" TargetMode="External"/><Relationship Id="rId68" Type="http://schemas.openxmlformats.org/officeDocument/2006/relationships/hyperlink" Target="https://www.airbnb.com.br/rooms/14871575?location=Jurer%C3%AA%2C%20Florian%C3%B3polis%2C%20SC&amp;guests=1&amp;adults=1&amp;s=ZoweHCdY" TargetMode="External"/><Relationship Id="rId89" Type="http://schemas.openxmlformats.org/officeDocument/2006/relationships/hyperlink" Target="https://www.airbnb.com.br/rooms/21986719" TargetMode="External"/><Relationship Id="rId112" Type="http://schemas.openxmlformats.org/officeDocument/2006/relationships/hyperlink" Target="https://www.airbnb.com.br/rooms/32466324" TargetMode="External"/><Relationship Id="rId133" Type="http://schemas.openxmlformats.org/officeDocument/2006/relationships/hyperlink" Target="https://www.airbnb.com.br/rooms/2663464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30-D6F6-4D57-B090-7EBC46EADA7F}">
  <sheetPr codeName="Planilha1"/>
  <dimension ref="A1:I5"/>
  <sheetViews>
    <sheetView workbookViewId="0">
      <selection activeCell="I5" sqref="I5"/>
    </sheetView>
  </sheetViews>
  <sheetFormatPr defaultRowHeight="15" x14ac:dyDescent="0.25"/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-27.427813</v>
      </c>
      <c r="C2">
        <v>-48.516402999999997</v>
      </c>
      <c r="D2">
        <v>-27.450016000000002</v>
      </c>
      <c r="E2">
        <v>-48.515335999999998</v>
      </c>
      <c r="F2">
        <v>-27.450707999999999</v>
      </c>
      <c r="G2">
        <v>-48.481155000000001</v>
      </c>
      <c r="H2">
        <v>-27.433126000000001</v>
      </c>
      <c r="I2">
        <v>-48.480359</v>
      </c>
    </row>
    <row r="5" spans="1:9" x14ac:dyDescent="0.25">
      <c r="I5" s="10"/>
    </row>
  </sheetData>
  <hyperlinks>
    <hyperlink ref="A1" location="Dashboard!A1" display="Nome" xr:uid="{ABBD89A3-3C92-48D7-A502-B93B8BA4CD4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0AAC-068B-47AD-8D33-6D31DD719970}">
  <sheetPr codeName="Planilha2"/>
  <dimension ref="A1:R184"/>
  <sheetViews>
    <sheetView workbookViewId="0">
      <selection activeCell="E18" sqref="E18"/>
    </sheetView>
  </sheetViews>
  <sheetFormatPr defaultRowHeight="15" x14ac:dyDescent="0.25"/>
  <sheetData>
    <row r="1" spans="1:18" x14ac:dyDescent="0.25">
      <c r="A1" s="8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11" t="s">
        <v>16</v>
      </c>
      <c r="H1" s="2" t="s">
        <v>17</v>
      </c>
    </row>
    <row r="2" spans="1:18" x14ac:dyDescent="0.25">
      <c r="A2" t="s">
        <v>18</v>
      </c>
      <c r="B2" t="s">
        <v>19</v>
      </c>
      <c r="C2" t="s">
        <v>20</v>
      </c>
      <c r="D2">
        <v>4</v>
      </c>
      <c r="E2">
        <v>24208342</v>
      </c>
      <c r="F2" t="s">
        <v>21</v>
      </c>
      <c r="G2" s="12" t="s">
        <v>22</v>
      </c>
    </row>
    <row r="3" spans="1:18" x14ac:dyDescent="0.25">
      <c r="A3" t="s">
        <v>18</v>
      </c>
      <c r="B3" t="s">
        <v>19</v>
      </c>
      <c r="D3">
        <v>4</v>
      </c>
      <c r="E3">
        <v>20523235</v>
      </c>
      <c r="G3" s="12" t="s">
        <v>23</v>
      </c>
    </row>
    <row r="4" spans="1:18" x14ac:dyDescent="0.25">
      <c r="A4" t="s">
        <v>18</v>
      </c>
      <c r="B4" t="s">
        <v>19</v>
      </c>
      <c r="D4">
        <v>4</v>
      </c>
      <c r="E4">
        <v>19322309</v>
      </c>
      <c r="G4" s="12" t="s">
        <v>24</v>
      </c>
    </row>
    <row r="5" spans="1:18" x14ac:dyDescent="0.25">
      <c r="A5" t="s">
        <v>18</v>
      </c>
      <c r="B5" t="s">
        <v>19</v>
      </c>
      <c r="C5" t="s">
        <v>20</v>
      </c>
      <c r="D5">
        <v>4</v>
      </c>
      <c r="E5">
        <v>16963767</v>
      </c>
      <c r="F5" t="s">
        <v>251</v>
      </c>
      <c r="G5" s="12" t="s">
        <v>25</v>
      </c>
    </row>
    <row r="6" spans="1:18" x14ac:dyDescent="0.25">
      <c r="A6" t="s">
        <v>18</v>
      </c>
      <c r="B6" t="s">
        <v>19</v>
      </c>
      <c r="D6">
        <v>4</v>
      </c>
      <c r="E6">
        <v>29334162</v>
      </c>
      <c r="G6" s="12" t="s">
        <v>26</v>
      </c>
      <c r="R6" s="10"/>
    </row>
    <row r="7" spans="1:18" x14ac:dyDescent="0.25">
      <c r="A7" t="s">
        <v>18</v>
      </c>
      <c r="B7" t="s">
        <v>27</v>
      </c>
      <c r="C7" t="s">
        <v>20</v>
      </c>
      <c r="D7">
        <v>4</v>
      </c>
      <c r="E7">
        <v>16807436</v>
      </c>
      <c r="F7" t="s">
        <v>252</v>
      </c>
      <c r="G7" s="12" t="s">
        <v>28</v>
      </c>
    </row>
    <row r="8" spans="1:18" x14ac:dyDescent="0.25">
      <c r="A8" t="s">
        <v>18</v>
      </c>
      <c r="B8" t="s">
        <v>19</v>
      </c>
      <c r="D8">
        <v>4</v>
      </c>
      <c r="E8">
        <v>24922659</v>
      </c>
      <c r="G8" s="12" t="s">
        <v>29</v>
      </c>
    </row>
    <row r="9" spans="1:18" x14ac:dyDescent="0.25">
      <c r="A9" t="s">
        <v>18</v>
      </c>
      <c r="B9" t="s">
        <v>27</v>
      </c>
      <c r="D9">
        <v>4</v>
      </c>
      <c r="E9">
        <v>22459062</v>
      </c>
      <c r="G9" s="12" t="s">
        <v>30</v>
      </c>
    </row>
    <row r="10" spans="1:18" x14ac:dyDescent="0.25">
      <c r="A10" t="s">
        <v>18</v>
      </c>
      <c r="B10" t="s">
        <v>19</v>
      </c>
      <c r="D10">
        <v>4</v>
      </c>
      <c r="E10">
        <v>13849615</v>
      </c>
      <c r="G10" s="12" t="s">
        <v>31</v>
      </c>
    </row>
    <row r="11" spans="1:18" x14ac:dyDescent="0.25">
      <c r="A11" t="s">
        <v>18</v>
      </c>
      <c r="B11" t="s">
        <v>27</v>
      </c>
      <c r="D11">
        <v>4</v>
      </c>
      <c r="E11">
        <v>19506950</v>
      </c>
      <c r="G11" s="12" t="s">
        <v>32</v>
      </c>
    </row>
    <row r="12" spans="1:18" x14ac:dyDescent="0.25">
      <c r="A12" t="s">
        <v>18</v>
      </c>
      <c r="B12" t="s">
        <v>19</v>
      </c>
      <c r="D12">
        <v>4</v>
      </c>
      <c r="E12">
        <v>27085394</v>
      </c>
      <c r="G12" s="12" t="s">
        <v>33</v>
      </c>
    </row>
    <row r="13" spans="1:18" x14ac:dyDescent="0.25">
      <c r="A13" t="s">
        <v>18</v>
      </c>
      <c r="B13" t="s">
        <v>19</v>
      </c>
      <c r="D13">
        <v>4</v>
      </c>
      <c r="E13">
        <v>23122053</v>
      </c>
      <c r="G13" s="12" t="s">
        <v>34</v>
      </c>
      <c r="P13" s="10"/>
    </row>
    <row r="14" spans="1:18" x14ac:dyDescent="0.25">
      <c r="A14" t="s">
        <v>18</v>
      </c>
      <c r="B14" t="s">
        <v>19</v>
      </c>
      <c r="C14" t="s">
        <v>20</v>
      </c>
      <c r="D14">
        <v>4</v>
      </c>
      <c r="E14">
        <v>30814786</v>
      </c>
      <c r="F14" t="s">
        <v>35</v>
      </c>
      <c r="G14" s="12" t="s">
        <v>36</v>
      </c>
    </row>
    <row r="15" spans="1:18" x14ac:dyDescent="0.25">
      <c r="A15" t="s">
        <v>18</v>
      </c>
      <c r="B15" t="s">
        <v>19</v>
      </c>
      <c r="C15" t="s">
        <v>20</v>
      </c>
      <c r="D15">
        <v>4</v>
      </c>
      <c r="E15">
        <v>29610145</v>
      </c>
      <c r="F15" t="s">
        <v>37</v>
      </c>
      <c r="G15" s="12" t="s">
        <v>38</v>
      </c>
    </row>
    <row r="16" spans="1:18" x14ac:dyDescent="0.25">
      <c r="A16" t="s">
        <v>18</v>
      </c>
      <c r="B16" t="s">
        <v>19</v>
      </c>
      <c r="D16">
        <v>4</v>
      </c>
      <c r="E16">
        <v>24373926</v>
      </c>
      <c r="G16" s="12" t="s">
        <v>39</v>
      </c>
    </row>
    <row r="17" spans="1:7" x14ac:dyDescent="0.25">
      <c r="A17" t="s">
        <v>18</v>
      </c>
      <c r="B17" t="s">
        <v>19</v>
      </c>
      <c r="D17">
        <v>4</v>
      </c>
      <c r="E17">
        <v>16489860</v>
      </c>
      <c r="G17" s="12" t="s">
        <v>40</v>
      </c>
    </row>
    <row r="18" spans="1:7" x14ac:dyDescent="0.25">
      <c r="A18" t="s">
        <v>18</v>
      </c>
      <c r="B18" t="s">
        <v>19</v>
      </c>
      <c r="C18" t="s">
        <v>41</v>
      </c>
      <c r="D18">
        <v>4</v>
      </c>
      <c r="E18">
        <v>21023786</v>
      </c>
      <c r="F18" t="s">
        <v>42</v>
      </c>
      <c r="G18" s="12" t="s">
        <v>43</v>
      </c>
    </row>
    <row r="19" spans="1:7" x14ac:dyDescent="0.25">
      <c r="A19" t="s">
        <v>18</v>
      </c>
      <c r="B19" t="s">
        <v>19</v>
      </c>
      <c r="D19">
        <v>4</v>
      </c>
      <c r="E19">
        <v>10088503</v>
      </c>
      <c r="G19" s="12" t="s">
        <v>44</v>
      </c>
    </row>
    <row r="20" spans="1:7" x14ac:dyDescent="0.25">
      <c r="A20" t="s">
        <v>18</v>
      </c>
      <c r="B20" t="s">
        <v>19</v>
      </c>
      <c r="C20" t="s">
        <v>20</v>
      </c>
      <c r="D20">
        <v>4</v>
      </c>
      <c r="E20">
        <v>30333581</v>
      </c>
      <c r="F20" t="s">
        <v>45</v>
      </c>
      <c r="G20" s="12" t="s">
        <v>46</v>
      </c>
    </row>
    <row r="21" spans="1:7" x14ac:dyDescent="0.25">
      <c r="A21" t="s">
        <v>18</v>
      </c>
      <c r="B21" t="s">
        <v>19</v>
      </c>
      <c r="D21">
        <v>4</v>
      </c>
      <c r="E21">
        <v>16405967</v>
      </c>
      <c r="G21" s="12" t="s">
        <v>47</v>
      </c>
    </row>
    <row r="22" spans="1:7" x14ac:dyDescent="0.25">
      <c r="A22" t="s">
        <v>18</v>
      </c>
      <c r="B22" t="s">
        <v>19</v>
      </c>
      <c r="D22">
        <v>4</v>
      </c>
      <c r="E22">
        <v>24882706</v>
      </c>
      <c r="G22" s="12" t="s">
        <v>48</v>
      </c>
    </row>
    <row r="23" spans="1:7" x14ac:dyDescent="0.25">
      <c r="A23" t="s">
        <v>18</v>
      </c>
      <c r="B23" t="s">
        <v>19</v>
      </c>
      <c r="C23" t="s">
        <v>41</v>
      </c>
      <c r="D23">
        <v>4</v>
      </c>
      <c r="E23">
        <v>28283340</v>
      </c>
      <c r="F23" t="s">
        <v>49</v>
      </c>
      <c r="G23" s="12" t="s">
        <v>50</v>
      </c>
    </row>
    <row r="24" spans="1:7" x14ac:dyDescent="0.25">
      <c r="A24" t="s">
        <v>18</v>
      </c>
      <c r="B24" t="s">
        <v>19</v>
      </c>
      <c r="D24">
        <v>4</v>
      </c>
      <c r="E24">
        <v>22160919</v>
      </c>
      <c r="G24" s="12" t="s">
        <v>51</v>
      </c>
    </row>
    <row r="25" spans="1:7" x14ac:dyDescent="0.25">
      <c r="A25" t="s">
        <v>18</v>
      </c>
      <c r="B25" t="s">
        <v>19</v>
      </c>
      <c r="D25">
        <v>4</v>
      </c>
      <c r="E25">
        <v>16146739</v>
      </c>
      <c r="G25" s="12" t="s">
        <v>52</v>
      </c>
    </row>
    <row r="26" spans="1:7" x14ac:dyDescent="0.25">
      <c r="A26" t="s">
        <v>18</v>
      </c>
      <c r="B26" t="s">
        <v>27</v>
      </c>
      <c r="D26">
        <v>4</v>
      </c>
      <c r="E26">
        <v>17310820</v>
      </c>
      <c r="G26" s="12" t="s">
        <v>53</v>
      </c>
    </row>
    <row r="27" spans="1:7" x14ac:dyDescent="0.25">
      <c r="A27" t="s">
        <v>18</v>
      </c>
      <c r="B27" t="s">
        <v>19</v>
      </c>
      <c r="C27" t="s">
        <v>41</v>
      </c>
      <c r="D27">
        <v>4</v>
      </c>
      <c r="E27">
        <v>14928377</v>
      </c>
      <c r="F27" t="s">
        <v>54</v>
      </c>
      <c r="G27" s="12" t="s">
        <v>55</v>
      </c>
    </row>
    <row r="28" spans="1:7" x14ac:dyDescent="0.25">
      <c r="A28" t="s">
        <v>18</v>
      </c>
      <c r="B28" t="s">
        <v>27</v>
      </c>
      <c r="D28">
        <v>4</v>
      </c>
      <c r="E28">
        <v>30704359</v>
      </c>
      <c r="G28" s="12" t="s">
        <v>56</v>
      </c>
    </row>
    <row r="29" spans="1:7" x14ac:dyDescent="0.25">
      <c r="A29" t="s">
        <v>18</v>
      </c>
      <c r="B29" t="s">
        <v>19</v>
      </c>
      <c r="D29">
        <v>4</v>
      </c>
      <c r="E29">
        <v>22226128</v>
      </c>
      <c r="G29" s="12" t="s">
        <v>57</v>
      </c>
    </row>
    <row r="30" spans="1:7" x14ac:dyDescent="0.25">
      <c r="A30" t="s">
        <v>18</v>
      </c>
      <c r="B30" t="s">
        <v>19</v>
      </c>
      <c r="C30" t="s">
        <v>20</v>
      </c>
      <c r="D30">
        <v>4</v>
      </c>
      <c r="E30">
        <v>9921616</v>
      </c>
      <c r="F30" t="s">
        <v>58</v>
      </c>
      <c r="G30" s="12" t="s">
        <v>59</v>
      </c>
    </row>
    <row r="31" spans="1:7" x14ac:dyDescent="0.25">
      <c r="A31" t="s">
        <v>18</v>
      </c>
      <c r="B31" t="s">
        <v>19</v>
      </c>
      <c r="D31">
        <v>4</v>
      </c>
      <c r="E31">
        <v>21334470</v>
      </c>
      <c r="G31" s="12" t="s">
        <v>60</v>
      </c>
    </row>
    <row r="32" spans="1:7" x14ac:dyDescent="0.25">
      <c r="A32" t="s">
        <v>18</v>
      </c>
      <c r="B32" t="s">
        <v>19</v>
      </c>
      <c r="D32">
        <v>4</v>
      </c>
      <c r="E32">
        <v>22189333</v>
      </c>
      <c r="G32" s="12" t="s">
        <v>61</v>
      </c>
    </row>
    <row r="33" spans="1:8" x14ac:dyDescent="0.25">
      <c r="A33" t="s">
        <v>18</v>
      </c>
      <c r="B33" t="s">
        <v>27</v>
      </c>
      <c r="D33">
        <v>4</v>
      </c>
      <c r="E33">
        <v>25543837</v>
      </c>
      <c r="G33" s="12" t="s">
        <v>62</v>
      </c>
    </row>
    <row r="34" spans="1:8" x14ac:dyDescent="0.25">
      <c r="A34" t="s">
        <v>18</v>
      </c>
      <c r="B34" t="s">
        <v>27</v>
      </c>
      <c r="C34" t="s">
        <v>20</v>
      </c>
      <c r="D34">
        <v>4</v>
      </c>
      <c r="E34">
        <v>30370268</v>
      </c>
      <c r="F34" t="s">
        <v>63</v>
      </c>
      <c r="G34" s="12" t="s">
        <v>64</v>
      </c>
    </row>
    <row r="35" spans="1:8" x14ac:dyDescent="0.25">
      <c r="A35" t="s">
        <v>18</v>
      </c>
      <c r="B35" t="s">
        <v>19</v>
      </c>
      <c r="D35">
        <v>4</v>
      </c>
      <c r="E35">
        <v>22743316</v>
      </c>
      <c r="G35" s="12" t="s">
        <v>65</v>
      </c>
      <c r="H35" t="s">
        <v>66</v>
      </c>
    </row>
    <row r="36" spans="1:8" x14ac:dyDescent="0.25">
      <c r="A36" t="s">
        <v>18</v>
      </c>
      <c r="B36" t="s">
        <v>27</v>
      </c>
      <c r="D36">
        <v>4</v>
      </c>
      <c r="E36">
        <v>21374434</v>
      </c>
      <c r="G36" s="12" t="s">
        <v>67</v>
      </c>
    </row>
    <row r="37" spans="1:8" x14ac:dyDescent="0.25">
      <c r="A37" t="s">
        <v>18</v>
      </c>
      <c r="B37" t="s">
        <v>27</v>
      </c>
      <c r="D37">
        <v>4</v>
      </c>
      <c r="E37">
        <v>21481216</v>
      </c>
      <c r="G37" s="12" t="s">
        <v>68</v>
      </c>
    </row>
    <row r="38" spans="1:8" x14ac:dyDescent="0.25">
      <c r="A38" t="s">
        <v>18</v>
      </c>
      <c r="B38" t="s">
        <v>19</v>
      </c>
      <c r="D38">
        <v>4</v>
      </c>
      <c r="E38">
        <v>22914825</v>
      </c>
      <c r="G38" s="12" t="s">
        <v>69</v>
      </c>
    </row>
    <row r="39" spans="1:8" x14ac:dyDescent="0.25">
      <c r="A39" t="s">
        <v>18</v>
      </c>
      <c r="B39" t="s">
        <v>19</v>
      </c>
      <c r="D39">
        <v>4</v>
      </c>
      <c r="E39">
        <v>20590417</v>
      </c>
      <c r="G39" s="12" t="s">
        <v>70</v>
      </c>
    </row>
    <row r="40" spans="1:8" x14ac:dyDescent="0.25">
      <c r="A40" t="s">
        <v>18</v>
      </c>
      <c r="B40" t="s">
        <v>19</v>
      </c>
      <c r="D40">
        <v>4</v>
      </c>
      <c r="E40">
        <v>30566077</v>
      </c>
      <c r="G40" s="12" t="s">
        <v>71</v>
      </c>
    </row>
    <row r="41" spans="1:8" x14ac:dyDescent="0.25">
      <c r="A41" t="s">
        <v>18</v>
      </c>
      <c r="B41" t="s">
        <v>19</v>
      </c>
      <c r="D41">
        <v>4</v>
      </c>
      <c r="E41">
        <v>30063325</v>
      </c>
      <c r="G41" s="12" t="s">
        <v>72</v>
      </c>
    </row>
    <row r="42" spans="1:8" x14ac:dyDescent="0.25">
      <c r="A42" t="s">
        <v>18</v>
      </c>
      <c r="B42" t="s">
        <v>19</v>
      </c>
      <c r="D42">
        <v>4</v>
      </c>
      <c r="E42">
        <v>30840592</v>
      </c>
      <c r="G42" s="12" t="s">
        <v>73</v>
      </c>
      <c r="H42" t="s">
        <v>74</v>
      </c>
    </row>
    <row r="43" spans="1:8" x14ac:dyDescent="0.25">
      <c r="A43" t="s">
        <v>18</v>
      </c>
      <c r="B43" t="s">
        <v>27</v>
      </c>
      <c r="D43">
        <v>4</v>
      </c>
      <c r="E43">
        <v>26987092</v>
      </c>
      <c r="G43" s="12" t="s">
        <v>75</v>
      </c>
    </row>
    <row r="44" spans="1:8" x14ac:dyDescent="0.25">
      <c r="A44" t="s">
        <v>76</v>
      </c>
      <c r="B44" t="s">
        <v>27</v>
      </c>
      <c r="D44">
        <v>5</v>
      </c>
      <c r="E44">
        <v>16718360</v>
      </c>
      <c r="G44" s="12" t="s">
        <v>77</v>
      </c>
    </row>
    <row r="45" spans="1:8" x14ac:dyDescent="0.25">
      <c r="A45" t="s">
        <v>18</v>
      </c>
      <c r="B45" t="s">
        <v>19</v>
      </c>
      <c r="D45">
        <v>4</v>
      </c>
      <c r="E45">
        <v>22579395</v>
      </c>
      <c r="G45" s="12" t="s">
        <v>78</v>
      </c>
    </row>
    <row r="46" spans="1:8" x14ac:dyDescent="0.25">
      <c r="A46" t="s">
        <v>18</v>
      </c>
      <c r="B46" t="s">
        <v>27</v>
      </c>
      <c r="D46">
        <v>4</v>
      </c>
      <c r="E46">
        <v>30842394</v>
      </c>
      <c r="G46" s="12" t="s">
        <v>79</v>
      </c>
      <c r="H46" t="s">
        <v>80</v>
      </c>
    </row>
    <row r="47" spans="1:8" x14ac:dyDescent="0.25">
      <c r="A47" t="s">
        <v>18</v>
      </c>
      <c r="B47" t="s">
        <v>81</v>
      </c>
      <c r="D47">
        <v>6</v>
      </c>
      <c r="E47">
        <v>23777938</v>
      </c>
      <c r="G47" s="12" t="s">
        <v>82</v>
      </c>
    </row>
    <row r="48" spans="1:8" x14ac:dyDescent="0.25">
      <c r="A48" t="s">
        <v>18</v>
      </c>
      <c r="B48" t="s">
        <v>19</v>
      </c>
      <c r="D48">
        <v>4</v>
      </c>
      <c r="E48">
        <v>16186324</v>
      </c>
      <c r="G48" s="12" t="s">
        <v>83</v>
      </c>
    </row>
    <row r="49" spans="1:8" x14ac:dyDescent="0.25">
      <c r="A49" t="s">
        <v>18</v>
      </c>
      <c r="B49" t="s">
        <v>81</v>
      </c>
      <c r="D49">
        <v>6</v>
      </c>
      <c r="E49">
        <v>23883387</v>
      </c>
      <c r="G49" s="12" t="s">
        <v>84</v>
      </c>
    </row>
    <row r="50" spans="1:8" x14ac:dyDescent="0.25">
      <c r="A50" t="s">
        <v>18</v>
      </c>
      <c r="B50" t="s">
        <v>27</v>
      </c>
      <c r="D50">
        <v>4</v>
      </c>
      <c r="E50">
        <v>15902057</v>
      </c>
      <c r="G50" s="12" t="s">
        <v>85</v>
      </c>
    </row>
    <row r="51" spans="1:8" x14ac:dyDescent="0.25">
      <c r="A51" t="s">
        <v>18</v>
      </c>
      <c r="B51" t="s">
        <v>19</v>
      </c>
      <c r="D51">
        <v>4</v>
      </c>
      <c r="E51">
        <v>29513584</v>
      </c>
      <c r="G51" s="12" t="s">
        <v>86</v>
      </c>
    </row>
    <row r="52" spans="1:8" x14ac:dyDescent="0.25">
      <c r="A52" t="s">
        <v>18</v>
      </c>
      <c r="B52" t="s">
        <v>27</v>
      </c>
      <c r="D52">
        <v>4</v>
      </c>
      <c r="E52">
        <v>12558488</v>
      </c>
      <c r="G52" s="12" t="s">
        <v>87</v>
      </c>
      <c r="H52" t="s">
        <v>88</v>
      </c>
    </row>
    <row r="53" spans="1:8" x14ac:dyDescent="0.25">
      <c r="A53" t="s">
        <v>18</v>
      </c>
      <c r="B53" t="s">
        <v>19</v>
      </c>
      <c r="D53">
        <v>4</v>
      </c>
      <c r="E53">
        <v>9297725</v>
      </c>
      <c r="G53" s="12" t="s">
        <v>89</v>
      </c>
    </row>
    <row r="54" spans="1:8" x14ac:dyDescent="0.25">
      <c r="A54" t="s">
        <v>18</v>
      </c>
      <c r="B54" t="s">
        <v>27</v>
      </c>
      <c r="D54">
        <v>4</v>
      </c>
      <c r="E54">
        <v>29963005</v>
      </c>
      <c r="G54" s="12" t="s">
        <v>90</v>
      </c>
    </row>
    <row r="55" spans="1:8" x14ac:dyDescent="0.25">
      <c r="A55" t="s">
        <v>18</v>
      </c>
      <c r="B55" t="s">
        <v>27</v>
      </c>
      <c r="C55" t="s">
        <v>41</v>
      </c>
      <c r="D55">
        <v>4</v>
      </c>
      <c r="E55">
        <v>23144897</v>
      </c>
      <c r="F55" t="s">
        <v>91</v>
      </c>
      <c r="G55" s="12" t="s">
        <v>92</v>
      </c>
    </row>
    <row r="56" spans="1:8" x14ac:dyDescent="0.25">
      <c r="A56" t="s">
        <v>18</v>
      </c>
      <c r="B56" t="s">
        <v>27</v>
      </c>
      <c r="D56">
        <v>4</v>
      </c>
      <c r="E56">
        <v>19466532</v>
      </c>
      <c r="G56" s="12" t="s">
        <v>93</v>
      </c>
    </row>
    <row r="57" spans="1:8" x14ac:dyDescent="0.25">
      <c r="A57" t="s">
        <v>18</v>
      </c>
      <c r="B57" t="s">
        <v>19</v>
      </c>
      <c r="C57" t="s">
        <v>20</v>
      </c>
      <c r="D57">
        <v>4</v>
      </c>
      <c r="E57">
        <v>17979777</v>
      </c>
      <c r="F57" t="s">
        <v>94</v>
      </c>
      <c r="G57" s="12" t="s">
        <v>95</v>
      </c>
    </row>
    <row r="58" spans="1:8" x14ac:dyDescent="0.25">
      <c r="A58" t="s">
        <v>18</v>
      </c>
      <c r="B58" t="s">
        <v>19</v>
      </c>
      <c r="D58">
        <v>4</v>
      </c>
      <c r="E58">
        <v>17171087</v>
      </c>
      <c r="G58" s="12" t="s">
        <v>96</v>
      </c>
    </row>
    <row r="59" spans="1:8" x14ac:dyDescent="0.25">
      <c r="A59" t="s">
        <v>18</v>
      </c>
      <c r="B59" t="s">
        <v>19</v>
      </c>
      <c r="D59">
        <v>4</v>
      </c>
      <c r="E59">
        <v>16070471</v>
      </c>
      <c r="G59" s="12" t="s">
        <v>97</v>
      </c>
    </row>
    <row r="60" spans="1:8" x14ac:dyDescent="0.25">
      <c r="A60" t="s">
        <v>18</v>
      </c>
      <c r="B60" t="s">
        <v>27</v>
      </c>
      <c r="C60" t="s">
        <v>20</v>
      </c>
      <c r="D60">
        <v>4</v>
      </c>
      <c r="E60">
        <v>31085662</v>
      </c>
      <c r="F60" t="s">
        <v>98</v>
      </c>
      <c r="G60" s="12" t="s">
        <v>99</v>
      </c>
    </row>
    <row r="61" spans="1:8" x14ac:dyDescent="0.25">
      <c r="A61" t="s">
        <v>18</v>
      </c>
      <c r="B61" t="s">
        <v>81</v>
      </c>
      <c r="C61" t="s">
        <v>20</v>
      </c>
      <c r="D61">
        <v>8</v>
      </c>
      <c r="E61">
        <v>31085371</v>
      </c>
      <c r="F61" t="s">
        <v>100</v>
      </c>
      <c r="G61" s="12" t="s">
        <v>101</v>
      </c>
    </row>
    <row r="62" spans="1:8" x14ac:dyDescent="0.25">
      <c r="A62" t="s">
        <v>18</v>
      </c>
      <c r="B62" t="s">
        <v>27</v>
      </c>
      <c r="C62" t="s">
        <v>20</v>
      </c>
      <c r="D62">
        <v>4</v>
      </c>
      <c r="E62">
        <v>31081903</v>
      </c>
      <c r="F62" t="s">
        <v>102</v>
      </c>
      <c r="G62" s="12" t="s">
        <v>103</v>
      </c>
    </row>
    <row r="63" spans="1:8" x14ac:dyDescent="0.25">
      <c r="A63" t="s">
        <v>18</v>
      </c>
      <c r="B63" t="s">
        <v>19</v>
      </c>
      <c r="C63" t="s">
        <v>20</v>
      </c>
      <c r="D63">
        <v>4</v>
      </c>
      <c r="E63">
        <v>31082966</v>
      </c>
      <c r="F63" t="s">
        <v>104</v>
      </c>
      <c r="G63" s="12" t="s">
        <v>105</v>
      </c>
    </row>
    <row r="64" spans="1:8" x14ac:dyDescent="0.25">
      <c r="A64" t="s">
        <v>76</v>
      </c>
      <c r="B64" t="s">
        <v>27</v>
      </c>
      <c r="C64" t="s">
        <v>41</v>
      </c>
      <c r="D64">
        <v>5</v>
      </c>
      <c r="E64">
        <v>30815291</v>
      </c>
      <c r="F64" t="s">
        <v>106</v>
      </c>
      <c r="G64" s="12" t="s">
        <v>107</v>
      </c>
    </row>
    <row r="65" spans="1:7" x14ac:dyDescent="0.25">
      <c r="A65" t="s">
        <v>76</v>
      </c>
      <c r="B65" t="s">
        <v>19</v>
      </c>
      <c r="D65">
        <v>3</v>
      </c>
      <c r="E65">
        <v>16598057</v>
      </c>
      <c r="G65" s="12" t="s">
        <v>108</v>
      </c>
    </row>
    <row r="66" spans="1:7" x14ac:dyDescent="0.25">
      <c r="A66" t="s">
        <v>76</v>
      </c>
      <c r="B66" t="s">
        <v>19</v>
      </c>
      <c r="D66">
        <v>3</v>
      </c>
      <c r="E66">
        <v>15715616</v>
      </c>
      <c r="G66" s="12" t="s">
        <v>109</v>
      </c>
    </row>
    <row r="67" spans="1:7" x14ac:dyDescent="0.25">
      <c r="A67" t="s">
        <v>76</v>
      </c>
      <c r="B67" t="s">
        <v>27</v>
      </c>
      <c r="D67">
        <v>5</v>
      </c>
      <c r="E67">
        <v>29736798</v>
      </c>
      <c r="G67" s="12" t="s">
        <v>110</v>
      </c>
    </row>
    <row r="68" spans="1:7" x14ac:dyDescent="0.25">
      <c r="A68" t="s">
        <v>76</v>
      </c>
      <c r="B68" t="s">
        <v>27</v>
      </c>
      <c r="D68">
        <v>5</v>
      </c>
      <c r="E68">
        <v>18486995</v>
      </c>
      <c r="G68" s="12" t="s">
        <v>111</v>
      </c>
    </row>
    <row r="69" spans="1:7" x14ac:dyDescent="0.25">
      <c r="A69" t="s">
        <v>76</v>
      </c>
      <c r="B69" t="s">
        <v>27</v>
      </c>
      <c r="D69">
        <v>5</v>
      </c>
      <c r="E69">
        <v>28151219</v>
      </c>
      <c r="G69" s="12" t="s">
        <v>112</v>
      </c>
    </row>
    <row r="70" spans="1:7" x14ac:dyDescent="0.25">
      <c r="A70" t="s">
        <v>76</v>
      </c>
      <c r="B70" t="s">
        <v>19</v>
      </c>
      <c r="D70">
        <v>3</v>
      </c>
      <c r="E70">
        <v>12849933</v>
      </c>
      <c r="G70" s="12" t="s">
        <v>113</v>
      </c>
    </row>
    <row r="71" spans="1:7" x14ac:dyDescent="0.25">
      <c r="A71" t="s">
        <v>76</v>
      </c>
      <c r="B71" t="s">
        <v>27</v>
      </c>
      <c r="C71" t="s">
        <v>41</v>
      </c>
      <c r="D71">
        <v>5</v>
      </c>
      <c r="E71">
        <v>10001582</v>
      </c>
      <c r="F71" t="s">
        <v>114</v>
      </c>
      <c r="G71" s="12" t="s">
        <v>115</v>
      </c>
    </row>
    <row r="72" spans="1:7" x14ac:dyDescent="0.25">
      <c r="A72" t="s">
        <v>76</v>
      </c>
      <c r="B72" t="s">
        <v>19</v>
      </c>
      <c r="D72">
        <v>3</v>
      </c>
      <c r="E72">
        <v>4561082</v>
      </c>
      <c r="G72" s="12" t="s">
        <v>116</v>
      </c>
    </row>
    <row r="73" spans="1:7" x14ac:dyDescent="0.25">
      <c r="A73" t="s">
        <v>76</v>
      </c>
      <c r="B73" t="s">
        <v>27</v>
      </c>
      <c r="D73">
        <v>5</v>
      </c>
      <c r="E73">
        <v>28012779</v>
      </c>
      <c r="G73" s="12" t="s">
        <v>117</v>
      </c>
    </row>
    <row r="74" spans="1:7" x14ac:dyDescent="0.25">
      <c r="A74" t="s">
        <v>76</v>
      </c>
      <c r="B74" t="s">
        <v>19</v>
      </c>
      <c r="D74">
        <v>3</v>
      </c>
      <c r="E74">
        <v>14871519</v>
      </c>
      <c r="G74" s="12" t="s">
        <v>118</v>
      </c>
    </row>
    <row r="75" spans="1:7" x14ac:dyDescent="0.25">
      <c r="A75" t="s">
        <v>76</v>
      </c>
      <c r="B75" t="s">
        <v>19</v>
      </c>
      <c r="D75">
        <v>3</v>
      </c>
      <c r="E75">
        <v>9940453</v>
      </c>
      <c r="G75" s="12" t="s">
        <v>119</v>
      </c>
    </row>
    <row r="76" spans="1:7" x14ac:dyDescent="0.25">
      <c r="A76" t="s">
        <v>76</v>
      </c>
      <c r="B76" t="s">
        <v>19</v>
      </c>
      <c r="D76">
        <v>3</v>
      </c>
      <c r="E76">
        <v>21252395</v>
      </c>
      <c r="G76" s="12" t="s">
        <v>120</v>
      </c>
    </row>
    <row r="77" spans="1:7" x14ac:dyDescent="0.25">
      <c r="A77" t="s">
        <v>76</v>
      </c>
      <c r="B77" t="s">
        <v>19</v>
      </c>
      <c r="D77">
        <v>3</v>
      </c>
      <c r="E77">
        <v>15434377</v>
      </c>
      <c r="G77" s="12" t="s">
        <v>121</v>
      </c>
    </row>
    <row r="78" spans="1:7" x14ac:dyDescent="0.25">
      <c r="A78" t="s">
        <v>76</v>
      </c>
      <c r="B78" t="s">
        <v>19</v>
      </c>
      <c r="C78" t="s">
        <v>41</v>
      </c>
      <c r="D78">
        <v>3</v>
      </c>
      <c r="E78">
        <v>14871575</v>
      </c>
      <c r="F78" t="s">
        <v>122</v>
      </c>
      <c r="G78" s="12" t="s">
        <v>123</v>
      </c>
    </row>
    <row r="79" spans="1:7" x14ac:dyDescent="0.25">
      <c r="A79" t="s">
        <v>76</v>
      </c>
      <c r="B79" t="s">
        <v>19</v>
      </c>
      <c r="D79">
        <v>3</v>
      </c>
      <c r="E79">
        <v>13519263</v>
      </c>
      <c r="G79" s="12" t="s">
        <v>124</v>
      </c>
    </row>
    <row r="80" spans="1:7" x14ac:dyDescent="0.25">
      <c r="A80" t="s">
        <v>76</v>
      </c>
      <c r="B80" t="s">
        <v>27</v>
      </c>
      <c r="D80">
        <v>5</v>
      </c>
      <c r="E80">
        <v>7142830</v>
      </c>
      <c r="G80" s="12" t="s">
        <v>125</v>
      </c>
    </row>
    <row r="81" spans="1:8" x14ac:dyDescent="0.25">
      <c r="A81" t="s">
        <v>76</v>
      </c>
      <c r="B81" t="s">
        <v>19</v>
      </c>
      <c r="D81">
        <v>3</v>
      </c>
      <c r="E81">
        <v>21864073</v>
      </c>
      <c r="G81" s="12" t="s">
        <v>126</v>
      </c>
    </row>
    <row r="82" spans="1:8" x14ac:dyDescent="0.25">
      <c r="A82" t="s">
        <v>76</v>
      </c>
      <c r="B82" t="s">
        <v>19</v>
      </c>
      <c r="D82">
        <v>3</v>
      </c>
      <c r="E82">
        <v>6778845</v>
      </c>
      <c r="G82" s="12" t="s">
        <v>127</v>
      </c>
    </row>
    <row r="83" spans="1:8" x14ac:dyDescent="0.25">
      <c r="A83" t="s">
        <v>76</v>
      </c>
      <c r="B83" t="s">
        <v>27</v>
      </c>
      <c r="D83">
        <v>5</v>
      </c>
      <c r="E83">
        <v>21219492</v>
      </c>
      <c r="G83" s="12" t="s">
        <v>128</v>
      </c>
    </row>
    <row r="84" spans="1:8" x14ac:dyDescent="0.25">
      <c r="A84" t="s">
        <v>76</v>
      </c>
      <c r="B84" t="s">
        <v>27</v>
      </c>
      <c r="D84">
        <v>5</v>
      </c>
      <c r="E84">
        <v>15747236</v>
      </c>
      <c r="G84" s="12" t="s">
        <v>129</v>
      </c>
      <c r="H84" t="s">
        <v>130</v>
      </c>
    </row>
    <row r="85" spans="1:8" x14ac:dyDescent="0.25">
      <c r="A85" t="s">
        <v>76</v>
      </c>
      <c r="B85" t="s">
        <v>19</v>
      </c>
      <c r="D85">
        <v>3</v>
      </c>
      <c r="E85">
        <v>21749356</v>
      </c>
      <c r="G85" s="12" t="s">
        <v>131</v>
      </c>
    </row>
    <row r="86" spans="1:8" x14ac:dyDescent="0.25">
      <c r="A86" t="s">
        <v>76</v>
      </c>
      <c r="B86" t="s">
        <v>27</v>
      </c>
      <c r="D86">
        <v>5</v>
      </c>
      <c r="E86">
        <v>28715015</v>
      </c>
      <c r="G86" s="12" t="s">
        <v>132</v>
      </c>
    </row>
    <row r="87" spans="1:8" x14ac:dyDescent="0.25">
      <c r="A87" t="s">
        <v>76</v>
      </c>
      <c r="B87" t="s">
        <v>27</v>
      </c>
      <c r="D87">
        <v>5</v>
      </c>
      <c r="E87">
        <v>22939002</v>
      </c>
      <c r="G87" s="12" t="s">
        <v>133</v>
      </c>
    </row>
    <row r="88" spans="1:8" x14ac:dyDescent="0.25">
      <c r="A88" t="s">
        <v>134</v>
      </c>
      <c r="E88">
        <v>30744349</v>
      </c>
      <c r="G88" s="12" t="s">
        <v>135</v>
      </c>
    </row>
    <row r="89" spans="1:8" x14ac:dyDescent="0.25">
      <c r="A89" t="s">
        <v>134</v>
      </c>
      <c r="E89">
        <v>29537045</v>
      </c>
      <c r="G89" s="12" t="s">
        <v>136</v>
      </c>
    </row>
    <row r="90" spans="1:8" x14ac:dyDescent="0.25">
      <c r="A90" t="s">
        <v>134</v>
      </c>
      <c r="E90">
        <v>29451068</v>
      </c>
      <c r="G90" s="12" t="s">
        <v>137</v>
      </c>
    </row>
    <row r="91" spans="1:8" x14ac:dyDescent="0.25">
      <c r="A91" t="s">
        <v>134</v>
      </c>
      <c r="E91">
        <v>22995141</v>
      </c>
      <c r="G91" s="12" t="s">
        <v>138</v>
      </c>
    </row>
    <row r="92" spans="1:8" x14ac:dyDescent="0.25">
      <c r="A92" t="s">
        <v>134</v>
      </c>
      <c r="E92">
        <v>22865216</v>
      </c>
      <c r="G92" s="12" t="s">
        <v>139</v>
      </c>
    </row>
    <row r="93" spans="1:8" x14ac:dyDescent="0.25">
      <c r="A93" t="s">
        <v>134</v>
      </c>
      <c r="E93">
        <v>17652048</v>
      </c>
      <c r="G93" s="12" t="s">
        <v>140</v>
      </c>
    </row>
    <row r="94" spans="1:8" x14ac:dyDescent="0.25">
      <c r="A94" t="s">
        <v>134</v>
      </c>
      <c r="E94">
        <v>17600472</v>
      </c>
      <c r="G94" s="12" t="s">
        <v>141</v>
      </c>
    </row>
    <row r="95" spans="1:8" x14ac:dyDescent="0.25">
      <c r="A95" t="s">
        <v>134</v>
      </c>
      <c r="E95">
        <v>17599980</v>
      </c>
      <c r="G95" s="12" t="s">
        <v>142</v>
      </c>
    </row>
    <row r="96" spans="1:8" x14ac:dyDescent="0.25">
      <c r="A96" t="s">
        <v>134</v>
      </c>
      <c r="E96">
        <v>16467552</v>
      </c>
      <c r="G96" s="12" t="s">
        <v>143</v>
      </c>
    </row>
    <row r="97" spans="1:7" x14ac:dyDescent="0.25">
      <c r="A97" t="s">
        <v>134</v>
      </c>
      <c r="E97">
        <v>16401546</v>
      </c>
      <c r="G97" s="12" t="s">
        <v>144</v>
      </c>
    </row>
    <row r="98" spans="1:7" x14ac:dyDescent="0.25">
      <c r="A98" t="s">
        <v>134</v>
      </c>
      <c r="E98">
        <v>16242817</v>
      </c>
      <c r="G98" s="12" t="s">
        <v>145</v>
      </c>
    </row>
    <row r="99" spans="1:7" x14ac:dyDescent="0.25">
      <c r="A99" t="s">
        <v>134</v>
      </c>
      <c r="E99">
        <v>9444493</v>
      </c>
      <c r="G99" s="12" t="s">
        <v>146</v>
      </c>
    </row>
    <row r="100" spans="1:7" x14ac:dyDescent="0.25">
      <c r="A100" t="s">
        <v>134</v>
      </c>
      <c r="E100">
        <v>9434041</v>
      </c>
      <c r="G100" s="12" t="s">
        <v>147</v>
      </c>
    </row>
    <row r="101" spans="1:7" x14ac:dyDescent="0.25">
      <c r="A101" t="s">
        <v>76</v>
      </c>
      <c r="B101" t="s">
        <v>27</v>
      </c>
      <c r="D101">
        <v>5</v>
      </c>
      <c r="E101">
        <v>27488756</v>
      </c>
      <c r="G101" s="12" t="s">
        <v>148</v>
      </c>
    </row>
    <row r="102" spans="1:7" x14ac:dyDescent="0.25">
      <c r="A102" t="s">
        <v>76</v>
      </c>
      <c r="B102" t="s">
        <v>19</v>
      </c>
      <c r="D102">
        <v>3</v>
      </c>
      <c r="E102">
        <v>25311776</v>
      </c>
      <c r="G102" s="12" t="s">
        <v>149</v>
      </c>
    </row>
    <row r="103" spans="1:7" x14ac:dyDescent="0.25">
      <c r="A103" t="s">
        <v>76</v>
      </c>
      <c r="B103" t="s">
        <v>19</v>
      </c>
      <c r="D103">
        <v>3</v>
      </c>
      <c r="E103">
        <v>22862995</v>
      </c>
      <c r="G103" s="12" t="s">
        <v>150</v>
      </c>
    </row>
    <row r="104" spans="1:7" x14ac:dyDescent="0.25">
      <c r="A104" t="s">
        <v>76</v>
      </c>
      <c r="B104" t="s">
        <v>27</v>
      </c>
      <c r="D104">
        <v>5</v>
      </c>
      <c r="E104">
        <v>22134977</v>
      </c>
      <c r="G104" s="12" t="s">
        <v>151</v>
      </c>
    </row>
    <row r="105" spans="1:7" x14ac:dyDescent="0.25">
      <c r="A105" t="s">
        <v>76</v>
      </c>
      <c r="B105" t="s">
        <v>19</v>
      </c>
      <c r="D105">
        <v>3</v>
      </c>
      <c r="E105">
        <v>21200313</v>
      </c>
      <c r="G105" s="12" t="s">
        <v>152</v>
      </c>
    </row>
    <row r="106" spans="1:7" x14ac:dyDescent="0.25">
      <c r="A106" t="s">
        <v>76</v>
      </c>
      <c r="B106" t="s">
        <v>19</v>
      </c>
      <c r="D106">
        <v>3</v>
      </c>
      <c r="E106">
        <v>10055073</v>
      </c>
      <c r="G106" s="12" t="s">
        <v>153</v>
      </c>
    </row>
    <row r="107" spans="1:7" x14ac:dyDescent="0.25">
      <c r="A107" t="s">
        <v>76</v>
      </c>
      <c r="B107" t="s">
        <v>19</v>
      </c>
      <c r="D107">
        <v>3</v>
      </c>
      <c r="E107">
        <v>9316354</v>
      </c>
      <c r="G107" s="12" t="s">
        <v>154</v>
      </c>
    </row>
    <row r="108" spans="1:7" x14ac:dyDescent="0.25">
      <c r="A108" t="s">
        <v>76</v>
      </c>
      <c r="B108" t="s">
        <v>19</v>
      </c>
      <c r="D108">
        <v>3</v>
      </c>
      <c r="E108">
        <v>9316016</v>
      </c>
      <c r="G108" s="12" t="s">
        <v>155</v>
      </c>
    </row>
    <row r="109" spans="1:7" x14ac:dyDescent="0.25">
      <c r="A109" t="s">
        <v>76</v>
      </c>
      <c r="B109" t="s">
        <v>19</v>
      </c>
      <c r="D109">
        <v>3</v>
      </c>
      <c r="E109">
        <v>9295410</v>
      </c>
      <c r="G109" s="12" t="s">
        <v>156</v>
      </c>
    </row>
    <row r="110" spans="1:7" x14ac:dyDescent="0.25">
      <c r="A110" t="s">
        <v>76</v>
      </c>
      <c r="B110" t="s">
        <v>27</v>
      </c>
      <c r="D110">
        <v>5</v>
      </c>
      <c r="E110">
        <v>4965093</v>
      </c>
      <c r="G110" s="12" t="s">
        <v>157</v>
      </c>
    </row>
    <row r="111" spans="1:7" x14ac:dyDescent="0.25">
      <c r="A111" t="s">
        <v>18</v>
      </c>
      <c r="B111" t="s">
        <v>19</v>
      </c>
      <c r="D111">
        <v>4</v>
      </c>
      <c r="E111">
        <v>16069489</v>
      </c>
      <c r="G111" s="12" t="s">
        <v>158</v>
      </c>
    </row>
    <row r="112" spans="1:7" x14ac:dyDescent="0.25">
      <c r="A112" t="s">
        <v>18</v>
      </c>
      <c r="B112" t="s">
        <v>19</v>
      </c>
      <c r="D112">
        <v>4</v>
      </c>
      <c r="E112">
        <v>31016912</v>
      </c>
      <c r="G112" s="12" t="s">
        <v>159</v>
      </c>
    </row>
    <row r="113" spans="1:8" x14ac:dyDescent="0.25">
      <c r="A113" t="s">
        <v>18</v>
      </c>
      <c r="B113" t="s">
        <v>19</v>
      </c>
      <c r="D113">
        <v>4</v>
      </c>
      <c r="E113">
        <v>30948370</v>
      </c>
      <c r="G113" s="12" t="s">
        <v>160</v>
      </c>
      <c r="H113" t="s">
        <v>161</v>
      </c>
    </row>
    <row r="114" spans="1:8" x14ac:dyDescent="0.25">
      <c r="A114" t="s">
        <v>134</v>
      </c>
      <c r="E114">
        <v>30021926</v>
      </c>
      <c r="G114" s="12" t="s">
        <v>162</v>
      </c>
    </row>
    <row r="115" spans="1:8" x14ac:dyDescent="0.25">
      <c r="A115" t="s">
        <v>134</v>
      </c>
      <c r="E115">
        <v>29461272</v>
      </c>
      <c r="G115" s="12" t="s">
        <v>163</v>
      </c>
    </row>
    <row r="116" spans="1:8" x14ac:dyDescent="0.25">
      <c r="A116" t="s">
        <v>134</v>
      </c>
      <c r="E116">
        <v>27189648</v>
      </c>
      <c r="G116" s="12" t="s">
        <v>164</v>
      </c>
    </row>
    <row r="117" spans="1:8" x14ac:dyDescent="0.25">
      <c r="A117" t="s">
        <v>134</v>
      </c>
      <c r="E117">
        <v>26742836</v>
      </c>
      <c r="G117" s="12" t="s">
        <v>165</v>
      </c>
    </row>
    <row r="118" spans="1:8" x14ac:dyDescent="0.25">
      <c r="A118" t="s">
        <v>134</v>
      </c>
      <c r="E118">
        <v>25971305</v>
      </c>
      <c r="G118" s="12" t="s">
        <v>166</v>
      </c>
    </row>
    <row r="119" spans="1:8" x14ac:dyDescent="0.25">
      <c r="A119" t="s">
        <v>134</v>
      </c>
      <c r="E119">
        <v>22942832</v>
      </c>
      <c r="G119" s="12" t="s">
        <v>167</v>
      </c>
    </row>
    <row r="120" spans="1:8" x14ac:dyDescent="0.25">
      <c r="A120" t="s">
        <v>134</v>
      </c>
      <c r="E120">
        <v>22288395</v>
      </c>
      <c r="G120" s="12" t="s">
        <v>168</v>
      </c>
    </row>
    <row r="121" spans="1:8" x14ac:dyDescent="0.25">
      <c r="A121" t="s">
        <v>134</v>
      </c>
      <c r="E121">
        <v>21918956</v>
      </c>
      <c r="G121" s="12" t="s">
        <v>169</v>
      </c>
    </row>
    <row r="122" spans="1:8" x14ac:dyDescent="0.25">
      <c r="A122" t="s">
        <v>134</v>
      </c>
      <c r="E122">
        <v>20725496</v>
      </c>
      <c r="G122" s="12" t="s">
        <v>170</v>
      </c>
    </row>
    <row r="123" spans="1:8" x14ac:dyDescent="0.25">
      <c r="A123" t="s">
        <v>134</v>
      </c>
      <c r="E123">
        <v>17550537</v>
      </c>
      <c r="G123" s="12" t="s">
        <v>171</v>
      </c>
    </row>
    <row r="124" spans="1:8" x14ac:dyDescent="0.25">
      <c r="A124" t="s">
        <v>134</v>
      </c>
      <c r="E124">
        <v>17153356</v>
      </c>
      <c r="G124" s="12" t="s">
        <v>172</v>
      </c>
    </row>
    <row r="125" spans="1:8" x14ac:dyDescent="0.25">
      <c r="A125" t="s">
        <v>134</v>
      </c>
      <c r="E125">
        <v>17140322</v>
      </c>
      <c r="G125" s="12" t="s">
        <v>173</v>
      </c>
    </row>
    <row r="126" spans="1:8" x14ac:dyDescent="0.25">
      <c r="A126" t="s">
        <v>134</v>
      </c>
      <c r="E126">
        <v>17139887</v>
      </c>
      <c r="G126" s="12" t="s">
        <v>174</v>
      </c>
    </row>
    <row r="127" spans="1:8" x14ac:dyDescent="0.25">
      <c r="A127" t="s">
        <v>134</v>
      </c>
      <c r="E127">
        <v>17119551</v>
      </c>
      <c r="G127" s="12" t="s">
        <v>175</v>
      </c>
    </row>
    <row r="128" spans="1:8" x14ac:dyDescent="0.25">
      <c r="A128" t="s">
        <v>134</v>
      </c>
      <c r="E128">
        <v>16791403</v>
      </c>
      <c r="G128" s="12" t="s">
        <v>176</v>
      </c>
    </row>
    <row r="129" spans="1:7" x14ac:dyDescent="0.25">
      <c r="A129" t="s">
        <v>134</v>
      </c>
      <c r="E129">
        <v>16350526</v>
      </c>
      <c r="G129" s="12" t="s">
        <v>177</v>
      </c>
    </row>
    <row r="130" spans="1:7" x14ac:dyDescent="0.25">
      <c r="A130" t="s">
        <v>134</v>
      </c>
      <c r="E130">
        <v>13826499</v>
      </c>
      <c r="G130" s="12" t="s">
        <v>178</v>
      </c>
    </row>
    <row r="131" spans="1:7" x14ac:dyDescent="0.25">
      <c r="A131" t="s">
        <v>134</v>
      </c>
      <c r="E131">
        <v>8287108</v>
      </c>
      <c r="G131" s="12" t="s">
        <v>179</v>
      </c>
    </row>
    <row r="132" spans="1:7" x14ac:dyDescent="0.25">
      <c r="A132" t="s">
        <v>134</v>
      </c>
      <c r="E132">
        <v>6860005</v>
      </c>
      <c r="G132" s="12" t="s">
        <v>180</v>
      </c>
    </row>
    <row r="133" spans="1:7" x14ac:dyDescent="0.25">
      <c r="A133" t="s">
        <v>134</v>
      </c>
      <c r="E133">
        <v>4725847</v>
      </c>
      <c r="G133" s="12" t="s">
        <v>181</v>
      </c>
    </row>
    <row r="134" spans="1:7" x14ac:dyDescent="0.25">
      <c r="A134" t="s">
        <v>76</v>
      </c>
      <c r="B134" t="s">
        <v>81</v>
      </c>
      <c r="C134" t="s">
        <v>41</v>
      </c>
      <c r="D134">
        <v>8</v>
      </c>
      <c r="E134">
        <v>30818474</v>
      </c>
      <c r="F134" t="s">
        <v>182</v>
      </c>
      <c r="G134" s="12" t="s">
        <v>183</v>
      </c>
    </row>
    <row r="135" spans="1:7" x14ac:dyDescent="0.25">
      <c r="A135" t="s">
        <v>76</v>
      </c>
      <c r="B135" t="s">
        <v>27</v>
      </c>
      <c r="D135">
        <v>5</v>
      </c>
      <c r="E135">
        <v>31146692</v>
      </c>
      <c r="G135" s="12" t="s">
        <v>184</v>
      </c>
    </row>
    <row r="136" spans="1:7" x14ac:dyDescent="0.25">
      <c r="A136" t="s">
        <v>76</v>
      </c>
      <c r="B136" t="s">
        <v>27</v>
      </c>
      <c r="D136">
        <v>5</v>
      </c>
      <c r="E136">
        <v>31185146</v>
      </c>
      <c r="G136" s="12" t="s">
        <v>185</v>
      </c>
    </row>
    <row r="137" spans="1:7" x14ac:dyDescent="0.25">
      <c r="A137" t="s">
        <v>76</v>
      </c>
      <c r="B137" t="s">
        <v>27</v>
      </c>
      <c r="D137">
        <v>5</v>
      </c>
      <c r="E137">
        <v>31199492</v>
      </c>
      <c r="G137" s="12" t="s">
        <v>186</v>
      </c>
    </row>
    <row r="138" spans="1:7" x14ac:dyDescent="0.25">
      <c r="A138" t="s">
        <v>18</v>
      </c>
      <c r="B138" t="s">
        <v>19</v>
      </c>
      <c r="C138" t="s">
        <v>20</v>
      </c>
      <c r="D138">
        <v>4</v>
      </c>
      <c r="E138">
        <v>32138307</v>
      </c>
      <c r="F138" t="s">
        <v>187</v>
      </c>
      <c r="G138" s="12" t="s">
        <v>188</v>
      </c>
    </row>
    <row r="139" spans="1:7" x14ac:dyDescent="0.25">
      <c r="A139" t="s">
        <v>189</v>
      </c>
      <c r="B139" t="s">
        <v>19</v>
      </c>
      <c r="D139">
        <v>4</v>
      </c>
      <c r="E139">
        <v>21986719</v>
      </c>
      <c r="G139" s="12" t="s">
        <v>190</v>
      </c>
    </row>
    <row r="140" spans="1:7" x14ac:dyDescent="0.25">
      <c r="A140" t="s">
        <v>189</v>
      </c>
      <c r="B140" t="s">
        <v>19</v>
      </c>
      <c r="D140">
        <v>4</v>
      </c>
      <c r="E140">
        <v>21986720</v>
      </c>
      <c r="G140" s="12" t="s">
        <v>191</v>
      </c>
    </row>
    <row r="141" spans="1:7" x14ac:dyDescent="0.25">
      <c r="A141" t="s">
        <v>189</v>
      </c>
      <c r="B141" t="s">
        <v>19</v>
      </c>
      <c r="D141">
        <v>4</v>
      </c>
      <c r="E141">
        <v>22669212</v>
      </c>
      <c r="G141" s="12" t="s">
        <v>192</v>
      </c>
    </row>
    <row r="142" spans="1:7" x14ac:dyDescent="0.25">
      <c r="A142" t="s">
        <v>189</v>
      </c>
      <c r="B142" t="s">
        <v>19</v>
      </c>
      <c r="D142">
        <v>4</v>
      </c>
      <c r="E142">
        <v>18652359</v>
      </c>
      <c r="G142" s="12" t="s">
        <v>193</v>
      </c>
    </row>
    <row r="143" spans="1:7" x14ac:dyDescent="0.25">
      <c r="A143" t="s">
        <v>189</v>
      </c>
      <c r="B143" t="s">
        <v>19</v>
      </c>
      <c r="C143" t="s">
        <v>20</v>
      </c>
      <c r="D143">
        <v>4</v>
      </c>
      <c r="E143">
        <v>33209518</v>
      </c>
      <c r="F143" t="s">
        <v>194</v>
      </c>
      <c r="G143" s="12" t="s">
        <v>195</v>
      </c>
    </row>
    <row r="144" spans="1:7" x14ac:dyDescent="0.25">
      <c r="A144" t="s">
        <v>189</v>
      </c>
      <c r="B144" t="s">
        <v>19</v>
      </c>
      <c r="D144">
        <v>4</v>
      </c>
      <c r="E144">
        <v>9939061</v>
      </c>
      <c r="G144" s="12" t="s">
        <v>196</v>
      </c>
    </row>
    <row r="145" spans="1:7" x14ac:dyDescent="0.25">
      <c r="A145" t="s">
        <v>189</v>
      </c>
      <c r="B145" t="s">
        <v>19</v>
      </c>
      <c r="D145">
        <v>4</v>
      </c>
      <c r="E145">
        <v>18652359</v>
      </c>
      <c r="G145" s="12" t="s">
        <v>197</v>
      </c>
    </row>
    <row r="146" spans="1:7" x14ac:dyDescent="0.25">
      <c r="A146" t="s">
        <v>198</v>
      </c>
      <c r="B146" t="s">
        <v>199</v>
      </c>
      <c r="C146" t="s">
        <v>20</v>
      </c>
      <c r="D146">
        <v>6</v>
      </c>
      <c r="E146" s="13">
        <v>32545822</v>
      </c>
      <c r="F146" t="s">
        <v>200</v>
      </c>
      <c r="G146" s="12" t="s">
        <v>201</v>
      </c>
    </row>
    <row r="147" spans="1:7" x14ac:dyDescent="0.25">
      <c r="A147" t="s">
        <v>134</v>
      </c>
      <c r="E147" s="13">
        <v>9032342</v>
      </c>
      <c r="G147" s="12" t="s">
        <v>253</v>
      </c>
    </row>
    <row r="148" spans="1:7" x14ac:dyDescent="0.25">
      <c r="A148" t="s">
        <v>18</v>
      </c>
      <c r="B148" t="s">
        <v>19</v>
      </c>
      <c r="D148">
        <v>4</v>
      </c>
      <c r="E148" s="13">
        <v>34472413</v>
      </c>
      <c r="G148" s="12" t="s">
        <v>254</v>
      </c>
    </row>
    <row r="149" spans="1:7" x14ac:dyDescent="0.25">
      <c r="A149" t="s">
        <v>18</v>
      </c>
      <c r="B149" t="s">
        <v>19</v>
      </c>
      <c r="D149">
        <v>4</v>
      </c>
      <c r="E149" s="13">
        <v>34280942</v>
      </c>
      <c r="G149" s="12" t="s">
        <v>255</v>
      </c>
    </row>
    <row r="150" spans="1:7" x14ac:dyDescent="0.25">
      <c r="A150" t="s">
        <v>18</v>
      </c>
      <c r="B150" t="s">
        <v>19</v>
      </c>
      <c r="D150">
        <v>4</v>
      </c>
      <c r="E150" s="13">
        <v>34154236</v>
      </c>
      <c r="G150" s="12" t="s">
        <v>256</v>
      </c>
    </row>
    <row r="151" spans="1:7" x14ac:dyDescent="0.25">
      <c r="A151" t="s">
        <v>18</v>
      </c>
      <c r="B151" t="s">
        <v>19</v>
      </c>
      <c r="C151" t="s">
        <v>20</v>
      </c>
      <c r="D151">
        <v>4</v>
      </c>
      <c r="E151" s="13">
        <v>33711158</v>
      </c>
      <c r="F151" t="s">
        <v>257</v>
      </c>
      <c r="G151" s="12" t="s">
        <v>258</v>
      </c>
    </row>
    <row r="152" spans="1:7" x14ac:dyDescent="0.25">
      <c r="A152" t="s">
        <v>134</v>
      </c>
      <c r="E152" s="13">
        <v>32991562</v>
      </c>
      <c r="G152" s="12" t="s">
        <v>259</v>
      </c>
    </row>
    <row r="153" spans="1:7" x14ac:dyDescent="0.25">
      <c r="A153" t="s">
        <v>18</v>
      </c>
      <c r="B153" t="s">
        <v>19</v>
      </c>
      <c r="D153">
        <v>4</v>
      </c>
      <c r="E153" s="13">
        <v>32871749</v>
      </c>
      <c r="G153" s="12" t="s">
        <v>260</v>
      </c>
    </row>
    <row r="154" spans="1:7" x14ac:dyDescent="0.25">
      <c r="A154" t="s">
        <v>134</v>
      </c>
      <c r="E154" s="13">
        <v>32776929</v>
      </c>
      <c r="G154" s="12" t="s">
        <v>261</v>
      </c>
    </row>
    <row r="155" spans="1:7" x14ac:dyDescent="0.25">
      <c r="A155" t="s">
        <v>18</v>
      </c>
      <c r="B155" t="s">
        <v>19</v>
      </c>
      <c r="D155">
        <v>4</v>
      </c>
      <c r="E155" s="13">
        <v>32692190</v>
      </c>
      <c r="G155" s="12" t="s">
        <v>262</v>
      </c>
    </row>
    <row r="156" spans="1:7" x14ac:dyDescent="0.25">
      <c r="A156" t="s">
        <v>134</v>
      </c>
      <c r="E156" s="13">
        <v>32647063</v>
      </c>
      <c r="G156" s="12" t="s">
        <v>263</v>
      </c>
    </row>
    <row r="157" spans="1:7" x14ac:dyDescent="0.25">
      <c r="A157" t="s">
        <v>18</v>
      </c>
      <c r="B157" t="s">
        <v>19</v>
      </c>
      <c r="D157">
        <v>4</v>
      </c>
      <c r="E157" s="13">
        <v>32612246</v>
      </c>
      <c r="G157" s="12" t="s">
        <v>264</v>
      </c>
    </row>
    <row r="158" spans="1:7" x14ac:dyDescent="0.25">
      <c r="A158" t="s">
        <v>18</v>
      </c>
      <c r="B158" t="s">
        <v>81</v>
      </c>
      <c r="D158">
        <v>4</v>
      </c>
      <c r="E158" s="13">
        <v>32540637</v>
      </c>
      <c r="G158" s="12" t="s">
        <v>265</v>
      </c>
    </row>
    <row r="159" spans="1:7" x14ac:dyDescent="0.25">
      <c r="A159" t="s">
        <v>134</v>
      </c>
      <c r="E159" s="13">
        <v>32474710</v>
      </c>
      <c r="G159" s="12" t="s">
        <v>266</v>
      </c>
    </row>
    <row r="160" spans="1:7" x14ac:dyDescent="0.25">
      <c r="A160" t="s">
        <v>134</v>
      </c>
      <c r="E160" s="13">
        <v>32469061</v>
      </c>
      <c r="G160" s="12" t="s">
        <v>267</v>
      </c>
    </row>
    <row r="161" spans="1:7" x14ac:dyDescent="0.25">
      <c r="A161" t="s">
        <v>134</v>
      </c>
      <c r="E161" s="13">
        <v>32466324</v>
      </c>
      <c r="G161" s="12" t="s">
        <v>268</v>
      </c>
    </row>
    <row r="162" spans="1:7" x14ac:dyDescent="0.25">
      <c r="A162" t="s">
        <v>134</v>
      </c>
      <c r="E162" s="13">
        <v>32249652</v>
      </c>
      <c r="G162" s="12" t="s">
        <v>269</v>
      </c>
    </row>
    <row r="163" spans="1:7" x14ac:dyDescent="0.25">
      <c r="A163" t="s">
        <v>134</v>
      </c>
      <c r="E163" s="13">
        <v>32068285</v>
      </c>
      <c r="G163" s="12" t="s">
        <v>270</v>
      </c>
    </row>
    <row r="164" spans="1:7" x14ac:dyDescent="0.25">
      <c r="A164" t="s">
        <v>18</v>
      </c>
      <c r="B164" t="s">
        <v>27</v>
      </c>
      <c r="D164">
        <v>4</v>
      </c>
      <c r="E164" s="13">
        <v>32001191</v>
      </c>
      <c r="G164" s="12" t="s">
        <v>271</v>
      </c>
    </row>
    <row r="165" spans="1:7" x14ac:dyDescent="0.25">
      <c r="A165" t="s">
        <v>18</v>
      </c>
      <c r="B165" t="s">
        <v>27</v>
      </c>
      <c r="D165">
        <v>4</v>
      </c>
      <c r="E165" s="13">
        <v>31831225</v>
      </c>
      <c r="G165" s="12" t="s">
        <v>272</v>
      </c>
    </row>
    <row r="166" spans="1:7" x14ac:dyDescent="0.25">
      <c r="A166" t="s">
        <v>134</v>
      </c>
      <c r="E166" s="13">
        <v>30532688</v>
      </c>
      <c r="G166" s="12" t="s">
        <v>273</v>
      </c>
    </row>
    <row r="167" spans="1:7" x14ac:dyDescent="0.25">
      <c r="A167" t="s">
        <v>134</v>
      </c>
      <c r="E167" s="13">
        <v>30177058</v>
      </c>
      <c r="G167" s="12" t="s">
        <v>274</v>
      </c>
    </row>
    <row r="168" spans="1:7" x14ac:dyDescent="0.25">
      <c r="A168" t="s">
        <v>18</v>
      </c>
      <c r="B168" t="s">
        <v>27</v>
      </c>
      <c r="D168">
        <v>4</v>
      </c>
      <c r="E168" s="13">
        <v>24464375</v>
      </c>
      <c r="G168" s="12" t="s">
        <v>275</v>
      </c>
    </row>
    <row r="169" spans="1:7" x14ac:dyDescent="0.25">
      <c r="A169" t="s">
        <v>18</v>
      </c>
      <c r="B169" t="s">
        <v>19</v>
      </c>
      <c r="D169">
        <v>4</v>
      </c>
      <c r="E169" s="13">
        <v>23504395</v>
      </c>
      <c r="G169" s="12" t="s">
        <v>276</v>
      </c>
    </row>
    <row r="170" spans="1:7" x14ac:dyDescent="0.25">
      <c r="A170" t="s">
        <v>134</v>
      </c>
      <c r="E170" s="13">
        <v>14746788</v>
      </c>
      <c r="G170" s="12" t="s">
        <v>277</v>
      </c>
    </row>
    <row r="171" spans="1:7" x14ac:dyDescent="0.25">
      <c r="A171" t="s">
        <v>18</v>
      </c>
      <c r="B171" t="s">
        <v>19</v>
      </c>
      <c r="C171" t="s">
        <v>20</v>
      </c>
      <c r="D171">
        <v>4</v>
      </c>
      <c r="E171" s="13">
        <v>34781987</v>
      </c>
      <c r="F171" t="s">
        <v>278</v>
      </c>
      <c r="G171" s="12" t="s">
        <v>279</v>
      </c>
    </row>
    <row r="172" spans="1:7" x14ac:dyDescent="0.25">
      <c r="A172" t="s">
        <v>18</v>
      </c>
      <c r="B172" t="s">
        <v>19</v>
      </c>
      <c r="C172" t="s">
        <v>20</v>
      </c>
      <c r="E172" s="13">
        <v>32634648</v>
      </c>
      <c r="F172" t="s">
        <v>280</v>
      </c>
      <c r="G172" s="12" t="s">
        <v>281</v>
      </c>
    </row>
    <row r="173" spans="1:7" ht="90" x14ac:dyDescent="0.25">
      <c r="A173" t="s">
        <v>198</v>
      </c>
      <c r="B173" t="s">
        <v>199</v>
      </c>
      <c r="D173">
        <v>6</v>
      </c>
      <c r="E173" s="13">
        <v>20871556</v>
      </c>
      <c r="G173" s="14" t="s">
        <v>249</v>
      </c>
    </row>
    <row r="174" spans="1:7" ht="90" x14ac:dyDescent="0.25">
      <c r="A174" t="s">
        <v>198</v>
      </c>
      <c r="B174" t="s">
        <v>199</v>
      </c>
      <c r="D174">
        <v>6</v>
      </c>
      <c r="E174">
        <v>19542316</v>
      </c>
      <c r="G174" s="14" t="s">
        <v>204</v>
      </c>
    </row>
    <row r="175" spans="1:7" ht="90" x14ac:dyDescent="0.25">
      <c r="A175" t="s">
        <v>198</v>
      </c>
      <c r="B175" t="s">
        <v>199</v>
      </c>
      <c r="D175">
        <v>6</v>
      </c>
      <c r="E175">
        <v>8287108</v>
      </c>
      <c r="G175" s="14" t="s">
        <v>206</v>
      </c>
    </row>
    <row r="176" spans="1:7" ht="90" x14ac:dyDescent="0.25">
      <c r="A176" t="s">
        <v>198</v>
      </c>
      <c r="B176" t="s">
        <v>199</v>
      </c>
      <c r="D176">
        <v>6</v>
      </c>
      <c r="E176">
        <v>16399931</v>
      </c>
      <c r="G176" s="14" t="s">
        <v>282</v>
      </c>
    </row>
    <row r="177" spans="1:7" ht="90" x14ac:dyDescent="0.25">
      <c r="A177" t="s">
        <v>198</v>
      </c>
      <c r="B177" t="s">
        <v>199</v>
      </c>
      <c r="D177">
        <v>6</v>
      </c>
      <c r="E177">
        <v>29537045</v>
      </c>
      <c r="G177" s="14" t="s">
        <v>205</v>
      </c>
    </row>
    <row r="178" spans="1:7" ht="90" x14ac:dyDescent="0.25">
      <c r="A178" t="s">
        <v>198</v>
      </c>
      <c r="B178" t="s">
        <v>199</v>
      </c>
      <c r="D178">
        <v>6</v>
      </c>
      <c r="E178">
        <v>22691326</v>
      </c>
      <c r="G178" s="14" t="s">
        <v>203</v>
      </c>
    </row>
    <row r="179" spans="1:7" ht="90" x14ac:dyDescent="0.25">
      <c r="A179" t="s">
        <v>198</v>
      </c>
      <c r="B179" t="s">
        <v>199</v>
      </c>
      <c r="D179">
        <v>6</v>
      </c>
      <c r="E179">
        <v>14336569</v>
      </c>
      <c r="G179" s="14" t="s">
        <v>283</v>
      </c>
    </row>
    <row r="180" spans="1:7" ht="90" x14ac:dyDescent="0.25">
      <c r="A180" t="s">
        <v>198</v>
      </c>
      <c r="B180" t="s">
        <v>199</v>
      </c>
      <c r="D180">
        <v>6</v>
      </c>
      <c r="E180">
        <v>21075661</v>
      </c>
      <c r="G180" s="14" t="s">
        <v>202</v>
      </c>
    </row>
    <row r="181" spans="1:7" ht="90" x14ac:dyDescent="0.25">
      <c r="A181" t="s">
        <v>198</v>
      </c>
      <c r="B181" t="s">
        <v>199</v>
      </c>
      <c r="D181">
        <v>6</v>
      </c>
      <c r="E181">
        <v>29284296</v>
      </c>
      <c r="G181" s="14" t="s">
        <v>284</v>
      </c>
    </row>
    <row r="182" spans="1:7" ht="90" x14ac:dyDescent="0.25">
      <c r="A182" t="s">
        <v>198</v>
      </c>
      <c r="B182" t="s">
        <v>199</v>
      </c>
      <c r="D182">
        <v>6</v>
      </c>
      <c r="E182">
        <v>26634642</v>
      </c>
      <c r="G182" s="14" t="s">
        <v>285</v>
      </c>
    </row>
    <row r="183" spans="1:7" ht="90" x14ac:dyDescent="0.25">
      <c r="A183" t="s">
        <v>198</v>
      </c>
      <c r="B183" t="s">
        <v>199</v>
      </c>
      <c r="D183">
        <v>6</v>
      </c>
      <c r="E183">
        <v>26634652</v>
      </c>
      <c r="G183" s="14" t="s">
        <v>286</v>
      </c>
    </row>
    <row r="184" spans="1:7" ht="90" x14ac:dyDescent="0.25">
      <c r="A184" t="s">
        <v>198</v>
      </c>
      <c r="B184" t="s">
        <v>199</v>
      </c>
      <c r="D184">
        <v>6</v>
      </c>
      <c r="E184">
        <v>30280606</v>
      </c>
      <c r="G184" s="14" t="s">
        <v>287</v>
      </c>
    </row>
  </sheetData>
  <conditionalFormatting sqref="E2:F66 H42 H46">
    <cfRule type="duplicateValues" dxfId="34" priority="35"/>
  </conditionalFormatting>
  <conditionalFormatting sqref="E146:F170 G78 E115:F137 E1:F89 H42 H46 E139:F143 E174:F184 E172">
    <cfRule type="duplicateValues" dxfId="33" priority="34"/>
  </conditionalFormatting>
  <conditionalFormatting sqref="E146:F170 E115:F137 E1:F89 H42 H46 E139:F143 E174:F184 E172">
    <cfRule type="duplicateValues" dxfId="32" priority="33"/>
  </conditionalFormatting>
  <conditionalFormatting sqref="E146:F170 E1:F137 H42 H46 E139:F143 E174:F184 E172">
    <cfRule type="duplicateValues" dxfId="31" priority="31"/>
    <cfRule type="duplicateValues" dxfId="30" priority="32"/>
  </conditionalFormatting>
  <conditionalFormatting sqref="H35">
    <cfRule type="duplicateValues" dxfId="29" priority="30"/>
  </conditionalFormatting>
  <conditionalFormatting sqref="H35">
    <cfRule type="duplicateValues" dxfId="28" priority="29"/>
  </conditionalFormatting>
  <conditionalFormatting sqref="H35">
    <cfRule type="duplicateValues" dxfId="27" priority="28"/>
  </conditionalFormatting>
  <conditionalFormatting sqref="H35">
    <cfRule type="duplicateValues" dxfId="26" priority="26"/>
    <cfRule type="duplicateValues" dxfId="25" priority="27"/>
  </conditionalFormatting>
  <conditionalFormatting sqref="E138:F138">
    <cfRule type="duplicateValues" dxfId="24" priority="25"/>
  </conditionalFormatting>
  <conditionalFormatting sqref="E138:F138">
    <cfRule type="duplicateValues" dxfId="23" priority="24"/>
  </conditionalFormatting>
  <conditionalFormatting sqref="E138:F138">
    <cfRule type="duplicateValues" dxfId="22" priority="23"/>
  </conditionalFormatting>
  <conditionalFormatting sqref="E138:F138">
    <cfRule type="duplicateValues" dxfId="21" priority="21"/>
    <cfRule type="duplicateValues" dxfId="20" priority="22"/>
  </conditionalFormatting>
  <conditionalFormatting sqref="E145:F145">
    <cfRule type="duplicateValues" dxfId="19" priority="20"/>
  </conditionalFormatting>
  <conditionalFormatting sqref="E145:F145">
    <cfRule type="duplicateValues" dxfId="18" priority="19"/>
  </conditionalFormatting>
  <conditionalFormatting sqref="E145:F145">
    <cfRule type="duplicateValues" dxfId="17" priority="17"/>
    <cfRule type="duplicateValues" dxfId="16" priority="18"/>
  </conditionalFormatting>
  <conditionalFormatting sqref="E144:F144">
    <cfRule type="duplicateValues" dxfId="15" priority="16"/>
  </conditionalFormatting>
  <conditionalFormatting sqref="E144:F144">
    <cfRule type="duplicateValues" dxfId="14" priority="15"/>
  </conditionalFormatting>
  <conditionalFormatting sqref="E144:F144">
    <cfRule type="duplicateValues" dxfId="13" priority="13"/>
    <cfRule type="duplicateValues" dxfId="12" priority="14"/>
  </conditionalFormatting>
  <conditionalFormatting sqref="E171:F171">
    <cfRule type="duplicateValues" dxfId="11" priority="12"/>
  </conditionalFormatting>
  <conditionalFormatting sqref="E171:F171">
    <cfRule type="duplicateValues" dxfId="10" priority="11"/>
  </conditionalFormatting>
  <conditionalFormatting sqref="E171:F171">
    <cfRule type="duplicateValues" dxfId="9" priority="9"/>
    <cfRule type="duplicateValues" dxfId="8" priority="10"/>
  </conditionalFormatting>
  <conditionalFormatting sqref="F172">
    <cfRule type="duplicateValues" dxfId="7" priority="8"/>
  </conditionalFormatting>
  <conditionalFormatting sqref="F172">
    <cfRule type="duplicateValues" dxfId="6" priority="7"/>
  </conditionalFormatting>
  <conditionalFormatting sqref="F172">
    <cfRule type="duplicateValues" dxfId="5" priority="5"/>
    <cfRule type="duplicateValues" dxfId="4" priority="6"/>
  </conditionalFormatting>
  <conditionalFormatting sqref="E173:F173">
    <cfRule type="duplicateValues" dxfId="3" priority="4"/>
  </conditionalFormatting>
  <conditionalFormatting sqref="E173:F173">
    <cfRule type="duplicateValues" dxfId="2" priority="3"/>
  </conditionalFormatting>
  <conditionalFormatting sqref="E173:F173">
    <cfRule type="duplicateValues" dxfId="1" priority="1"/>
    <cfRule type="duplicateValues" dxfId="0" priority="2"/>
  </conditionalFormatting>
  <hyperlinks>
    <hyperlink ref="G2" r:id="rId1" xr:uid="{97086B91-D402-4AA2-889C-B6A022173E71}"/>
    <hyperlink ref="G3" r:id="rId2" xr:uid="{10518C83-1230-46F2-903F-6A5E46E1EFD3}"/>
    <hyperlink ref="G4" r:id="rId3" xr:uid="{6DED2350-5867-471D-BAF8-8D35B49BD681}"/>
    <hyperlink ref="G5" r:id="rId4" xr:uid="{334E1434-6C4E-4AC0-A865-9D6E0305713D}"/>
    <hyperlink ref="G6" r:id="rId5" xr:uid="{4361ABA4-7E66-40FB-9CB4-23133BE1C59E}"/>
    <hyperlink ref="G7" r:id="rId6" xr:uid="{D5CC4ED7-ECDF-4185-A54E-65AE315F5E97}"/>
    <hyperlink ref="G8" r:id="rId7" xr:uid="{E563EE83-93F0-47CD-938F-29FB205CBFCD}"/>
    <hyperlink ref="G9" r:id="rId8" xr:uid="{BA1AA285-7AA8-4867-8A9B-239314350CE3}"/>
    <hyperlink ref="G10" r:id="rId9" xr:uid="{A101CB9A-AF4B-4768-A64B-AD5D53DE7265}"/>
    <hyperlink ref="G11" r:id="rId10" xr:uid="{71124DE6-74C4-482C-86C5-EC89CD64E7DB}"/>
    <hyperlink ref="G12" r:id="rId11" xr:uid="{17EC2C48-475E-44F8-8B62-E07B039704D2}"/>
    <hyperlink ref="G13" r:id="rId12" xr:uid="{ED113EC0-5C6E-4B0A-A698-78B5CF64C0C8}"/>
    <hyperlink ref="G14" r:id="rId13" xr:uid="{B09219F7-6B18-4EF5-ABA6-5B8C70B6818C}"/>
    <hyperlink ref="G15" r:id="rId14" xr:uid="{1F0C3579-404E-4AEA-AE43-80C7A2C1FCFC}"/>
    <hyperlink ref="G16" r:id="rId15" xr:uid="{6F840694-DBE3-4660-9015-00D347B21CA0}"/>
    <hyperlink ref="G17" r:id="rId16" xr:uid="{4E23D97D-681C-4EEF-BE99-CFC45AFE9405}"/>
    <hyperlink ref="G18" r:id="rId17" xr:uid="{D79411AF-4D5C-4A2C-9CB6-9C833B9AB616}"/>
    <hyperlink ref="G19" r:id="rId18" xr:uid="{0423DD65-373B-4207-AE3E-67768DA2F83A}"/>
    <hyperlink ref="G20" r:id="rId19" xr:uid="{0D6312BB-EEE3-4FF5-82C1-FDBE8921ABBA}"/>
    <hyperlink ref="G21" r:id="rId20" xr:uid="{9B67AC83-0735-4989-ABA5-A00686F43324}"/>
    <hyperlink ref="G22" r:id="rId21" xr:uid="{3D7A998A-0F10-4A3C-8CC1-19427B043103}"/>
    <hyperlink ref="G23" r:id="rId22" xr:uid="{3470E69A-7C13-4CC2-8C04-65AC6945C962}"/>
    <hyperlink ref="G24" r:id="rId23" xr:uid="{765D0C1A-A945-46EB-A318-E82528645AA2}"/>
    <hyperlink ref="G25" r:id="rId24" xr:uid="{D1D735C2-4277-4D8A-9945-135E4DBB66F3}"/>
    <hyperlink ref="G26" r:id="rId25" xr:uid="{DA72104F-806E-4E7A-B064-7EC940B91852}"/>
    <hyperlink ref="G27" r:id="rId26" xr:uid="{652B3DFB-01E3-44AE-AF97-99D2B9393442}"/>
    <hyperlink ref="G28" r:id="rId27" xr:uid="{1623B62C-646E-49EF-B6F5-26C3B230841F}"/>
    <hyperlink ref="G29" r:id="rId28" xr:uid="{51C9E5C6-F262-4AC9-99D2-43E08628A9DE}"/>
    <hyperlink ref="G30" r:id="rId29" xr:uid="{6DF51503-3479-481F-98C4-8A5A46A74DCF}"/>
    <hyperlink ref="G31" r:id="rId30" xr:uid="{ED19D288-1263-4F69-BB78-83FACEA3756B}"/>
    <hyperlink ref="G32" r:id="rId31" xr:uid="{9A7A28E3-784B-4724-9E58-0CC808C79858}"/>
    <hyperlink ref="G33" r:id="rId32" xr:uid="{F75A4059-0024-4B62-8533-012567203440}"/>
    <hyperlink ref="G34" r:id="rId33" xr:uid="{5C416F93-DAFC-47AA-A75F-7F335B1D3217}"/>
    <hyperlink ref="G35" r:id="rId34" xr:uid="{616B954B-52CC-44BB-BA6C-5D68A9544762}"/>
    <hyperlink ref="G36" r:id="rId35" xr:uid="{994B0C65-3D26-40B9-8758-AE52A80B5EE5}"/>
    <hyperlink ref="G37" r:id="rId36" xr:uid="{9B5A6F47-FE4C-488C-9FE1-5E44CBFB7FB3}"/>
    <hyperlink ref="G38" r:id="rId37" xr:uid="{23E1D219-6151-4824-8B46-F7775C22999F}"/>
    <hyperlink ref="G39" r:id="rId38" xr:uid="{AA85052C-DAA6-4A65-B937-AF7CC3CBAB00}"/>
    <hyperlink ref="G40" r:id="rId39" xr:uid="{8DE9E855-014F-4D59-B3DB-D6DE00E6CC11}"/>
    <hyperlink ref="G41" r:id="rId40" xr:uid="{57AD47F0-AB08-4C55-8BF0-B293C5676F14}"/>
    <hyperlink ref="G42" r:id="rId41" xr:uid="{DD1A60DD-AB8B-4632-8EE3-95AC345A5AFF}"/>
    <hyperlink ref="G43" r:id="rId42" xr:uid="{4C173DED-68B9-4994-9385-647B692720D1}"/>
    <hyperlink ref="G44" r:id="rId43" xr:uid="{7511069D-2C03-4222-BE01-4E42523E4BF5}"/>
    <hyperlink ref="G45" r:id="rId44" xr:uid="{07948D2A-F33D-4645-A5FA-98ED3D634FEE}"/>
    <hyperlink ref="G46" r:id="rId45" xr:uid="{3F03E552-37BC-41EF-A341-6221E4E764BC}"/>
    <hyperlink ref="G47" r:id="rId46" xr:uid="{BF805CB8-B570-4499-A258-28F201A6F1C4}"/>
    <hyperlink ref="G48" r:id="rId47" xr:uid="{3D105049-F247-41D0-8835-239F9CEEBD05}"/>
    <hyperlink ref="G49" r:id="rId48" xr:uid="{C6E3991B-0E7B-49DA-B699-314F9D015408}"/>
    <hyperlink ref="G50" r:id="rId49" xr:uid="{E4B5E30C-653E-4155-8ED3-D287CCB2974A}"/>
    <hyperlink ref="G51" r:id="rId50" xr:uid="{1F75C3A7-2FB1-463A-AFC0-24B80582215A}"/>
    <hyperlink ref="G52" r:id="rId51" xr:uid="{1180F1C7-DA71-470B-A25C-2438628FAB27}"/>
    <hyperlink ref="G53" r:id="rId52" xr:uid="{5F438CB7-2D1C-4A24-8196-ACB84380A7C5}"/>
    <hyperlink ref="G54" r:id="rId53" xr:uid="{C9AE1907-9C99-49A5-9E9A-F5D2E1E10971}"/>
    <hyperlink ref="G64" r:id="rId54" xr:uid="{148EBF6B-EC80-4626-80D2-89CF551DF0E9}"/>
    <hyperlink ref="G65" r:id="rId55" xr:uid="{AF6AF3AB-1B1F-4F72-BDAB-E5A2AF5B07C2}"/>
    <hyperlink ref="G66" r:id="rId56" xr:uid="{EEA288A3-5CCB-4437-B8CC-E7F1BEAEF71C}"/>
    <hyperlink ref="G67" r:id="rId57" xr:uid="{D6F29BEF-F933-4F5D-BA53-DD06A5987060}"/>
    <hyperlink ref="G68" r:id="rId58" xr:uid="{976DFC17-B387-4844-BE9D-AF6BA280505E}"/>
    <hyperlink ref="G69" r:id="rId59" xr:uid="{DCCD0731-7994-424C-8AC7-0CB972CB26A5}"/>
    <hyperlink ref="G70" r:id="rId60" xr:uid="{A67C85E0-1DEA-4BA1-9A56-2E7C8716FA93}"/>
    <hyperlink ref="G71" r:id="rId61" xr:uid="{4D130C79-B44A-41C7-97AA-58EFB0231E2B}"/>
    <hyperlink ref="G72" r:id="rId62" xr:uid="{7480A487-39DC-4850-820B-2F001A27A217}"/>
    <hyperlink ref="G73" r:id="rId63" xr:uid="{89F7DF3F-B625-46FF-9DA6-983ACF5452AE}"/>
    <hyperlink ref="G74" r:id="rId64" xr:uid="{1F63BE2D-BF79-49EF-A91E-AF8BDF2043A9}"/>
    <hyperlink ref="G75" r:id="rId65" xr:uid="{F8BDCB5B-1D80-4F80-9204-9B8C5CD2209E}"/>
    <hyperlink ref="G76" r:id="rId66" xr:uid="{C954549D-FFEC-4222-8F70-E232221BA42B}"/>
    <hyperlink ref="G77" r:id="rId67" xr:uid="{064B5C70-B513-4C14-9D0F-41DD3E41B89B}"/>
    <hyperlink ref="G78" r:id="rId68" xr:uid="{2FD0CBA5-D943-4600-A47C-6D7561E6648E}"/>
    <hyperlink ref="G79" r:id="rId69" xr:uid="{B20CA10A-8D35-4E32-A3A9-F2488DDF249F}"/>
    <hyperlink ref="G80" r:id="rId70" xr:uid="{E6E9A4E9-65DD-474D-9665-8198A1EA4C7A}"/>
    <hyperlink ref="G81" r:id="rId71" xr:uid="{63D79182-BF8F-4316-9FAF-C9B4992DBFB0}"/>
    <hyperlink ref="G82" r:id="rId72" xr:uid="{7B3C8291-6FF9-4473-9340-AF479C2C4B10}"/>
    <hyperlink ref="G83" r:id="rId73" xr:uid="{C5A54F66-41A8-4B4B-9C6F-90F535C66BD1}"/>
    <hyperlink ref="G84" r:id="rId74" xr:uid="{660D498F-C1F8-4F9C-96D1-23F37F2984B0}"/>
    <hyperlink ref="G85" r:id="rId75" xr:uid="{CAD6476C-F928-4DA4-83C0-9B6679F7C348}"/>
    <hyperlink ref="G86" r:id="rId76" xr:uid="{1F8744F9-ACC3-4DFD-8356-782A0D8E7FE5}"/>
    <hyperlink ref="G87" r:id="rId77" xr:uid="{888F9A07-D858-4A65-B831-3C3211439DA9}"/>
    <hyperlink ref="G58" r:id="rId78" xr:uid="{790710D0-0254-4993-B6AF-35457C713089}"/>
    <hyperlink ref="G60" r:id="rId79" xr:uid="{7A8B6A35-327D-4C4C-9CAB-2660D91C356A}"/>
    <hyperlink ref="G61" r:id="rId80" xr:uid="{2DD18C46-988A-4E6F-8D8F-0CAB15259D3B}"/>
    <hyperlink ref="G62" r:id="rId81" xr:uid="{32D5EB6C-8EF9-45EC-B2E6-F70C0C9039E1}"/>
    <hyperlink ref="G63" r:id="rId82" xr:uid="{13D3EB54-0C7C-49B4-8CEA-7FF71AF01866}"/>
    <hyperlink ref="G107" r:id="rId83" xr:uid="{D31DC548-CD78-4F2F-B478-6D4973C20315}"/>
    <hyperlink ref="G134" r:id="rId84" xr:uid="{CD2F0CEB-47AC-4D77-951C-9A6746A19E81}"/>
    <hyperlink ref="G135" r:id="rId85" xr:uid="{0AE68BD2-F142-496B-9AFE-43904D792946}"/>
    <hyperlink ref="G136" r:id="rId86" xr:uid="{86F82AF2-6209-4550-9350-7EDA3602B9BD}"/>
    <hyperlink ref="G137" r:id="rId87" xr:uid="{DC37EF73-A9BB-43B4-A23D-2D7C6FE99B3A}"/>
    <hyperlink ref="A1" location="Dashboard!A1" display="Hotel" xr:uid="{F3F05C95-AD7E-452E-AF89-496FAD38915F}"/>
    <hyperlink ref="G138" r:id="rId88" xr:uid="{E5F30D7E-0A8D-4534-966A-1DFB43D18D80}"/>
    <hyperlink ref="G139" r:id="rId89" xr:uid="{F94A7BF7-519A-47B8-93D6-347391FDDD07}"/>
    <hyperlink ref="G140" r:id="rId90" xr:uid="{6D0BF773-2ADA-4965-9B32-782BD49DEDD5}"/>
    <hyperlink ref="G141" r:id="rId91" xr:uid="{970D426A-7C6B-4801-81B9-367F2F5B831F}"/>
    <hyperlink ref="G142" r:id="rId92" xr:uid="{9F3CC344-E7BB-48B5-A9A8-2A25325890DC}"/>
    <hyperlink ref="G145" r:id="rId93" xr:uid="{8510DC2F-0F62-42FD-8FF8-A124D0694C20}"/>
    <hyperlink ref="G57" r:id="rId94" xr:uid="{15055D21-A54C-465C-A91C-0BF93B14F6E0}"/>
    <hyperlink ref="G146" r:id="rId95" xr:uid="{1F73E1DB-53D1-47A5-8E88-9085E80CF4B7}"/>
    <hyperlink ref="G144" r:id="rId96" xr:uid="{B84B5057-7797-4EB5-A8C4-6CB31C7E458A}"/>
    <hyperlink ref="G143" r:id="rId97" xr:uid="{735B9819-F88D-4BFA-AA7C-5395296ADE0E}"/>
    <hyperlink ref="G147" r:id="rId98" xr:uid="{A14E3748-B0F1-48C6-AD2F-D9077F5BAE7A}"/>
    <hyperlink ref="G148" r:id="rId99" xr:uid="{E1B4FBE4-EE41-4DA3-8097-0B2C450D4287}"/>
    <hyperlink ref="G149" r:id="rId100" xr:uid="{393FEA74-B837-40A5-8FE4-B04FD93D236A}"/>
    <hyperlink ref="G150" r:id="rId101" xr:uid="{EF64FCDF-8440-49AD-B3AD-141584B437D9}"/>
    <hyperlink ref="G151" r:id="rId102" xr:uid="{DB861A08-5FD0-4567-924F-90C718A8885E}"/>
    <hyperlink ref="G152" r:id="rId103" xr:uid="{C40CB252-98BD-476A-B403-8A0FE6CCDE6C}"/>
    <hyperlink ref="G153" r:id="rId104" xr:uid="{34ADE3CA-8160-4031-982D-C16458F8ED8B}"/>
    <hyperlink ref="G154" r:id="rId105" xr:uid="{22D08808-A3B6-4583-98C0-FBDF609A1C59}"/>
    <hyperlink ref="G155" r:id="rId106" xr:uid="{B3BA2EF0-108F-4384-91F3-3AC86A6589A1}"/>
    <hyperlink ref="G156" r:id="rId107" xr:uid="{A23C9757-F1D4-485E-B9C2-D0D5F54F681E}"/>
    <hyperlink ref="G157" r:id="rId108" xr:uid="{EBCEB073-EEB7-47C9-9E26-891C8D580B37}"/>
    <hyperlink ref="G158" r:id="rId109" xr:uid="{4B0A5237-703A-4CED-B9E9-58F3A38F1C98}"/>
    <hyperlink ref="G159" r:id="rId110" xr:uid="{E9D02830-BAC0-445C-A04F-3F7E0AF74B14}"/>
    <hyperlink ref="G160" r:id="rId111" xr:uid="{9E97F7E6-E056-4232-B178-F945F3F53440}"/>
    <hyperlink ref="G161" r:id="rId112" xr:uid="{E88DE799-2F00-4452-93B6-48AE396AEDBD}"/>
    <hyperlink ref="G162" r:id="rId113" xr:uid="{E5F44373-F10F-4C68-9159-838E5BBBBDE8}"/>
    <hyperlink ref="G163" r:id="rId114" xr:uid="{9F4AFAA0-7A1C-4300-A27C-61DF0F9BEF95}"/>
    <hyperlink ref="G164" r:id="rId115" xr:uid="{06DE4902-08D8-4FC1-A1E8-DC54CA26D807}"/>
    <hyperlink ref="G165" r:id="rId116" xr:uid="{FE4DBEAD-FB13-41F7-BCD8-7AC5BE7FEA74}"/>
    <hyperlink ref="G166" r:id="rId117" xr:uid="{6254B01F-F5A6-4A76-8873-B80F315A73E3}"/>
    <hyperlink ref="G167" r:id="rId118" xr:uid="{14A9FE70-A171-44F3-80F5-6554783A4D2B}"/>
    <hyperlink ref="G168" r:id="rId119" xr:uid="{E81C915A-D223-49DF-B618-7E9AF3CBF1B6}"/>
    <hyperlink ref="G169" r:id="rId120" xr:uid="{FDCE7B30-5F12-4B49-89F5-D1B4D1016F1C}"/>
    <hyperlink ref="G170" r:id="rId121" xr:uid="{ED5F6015-850B-4AE7-A624-31855020CAA3}"/>
    <hyperlink ref="G171" r:id="rId122" xr:uid="{6534F7B0-435E-4883-A730-BC301C531EA2}"/>
    <hyperlink ref="G172" r:id="rId123" xr:uid="{3B78275C-56FC-481A-A091-C8A04846C9E5}"/>
    <hyperlink ref="G173" r:id="rId124" xr:uid="{5F3C598E-2C68-4620-B30D-F55643B0F879}"/>
    <hyperlink ref="G174" r:id="rId125" xr:uid="{DC21E0A0-0023-4F7B-81BB-795966808D40}"/>
    <hyperlink ref="G175" r:id="rId126" xr:uid="{C777F712-84DB-460C-80A2-0A2F5573DD2C}"/>
    <hyperlink ref="G176" r:id="rId127" xr:uid="{F824806F-1222-414B-A80C-F7252B0CCFE0}"/>
    <hyperlink ref="G177" r:id="rId128" xr:uid="{95E1AA8A-2742-4485-B471-98DB258024C4}"/>
    <hyperlink ref="G178" r:id="rId129" xr:uid="{B6DDF41C-B012-4DB5-A766-ED74CDAFEB11}"/>
    <hyperlink ref="G179" r:id="rId130" xr:uid="{25B37AEB-53B6-4B74-97F6-61422FD9B815}"/>
    <hyperlink ref="G180" r:id="rId131" xr:uid="{02C0B772-1AFC-4F96-A4CC-0347702E3D02}"/>
    <hyperlink ref="G181" r:id="rId132" xr:uid="{E6D3A1D2-5AA6-44B3-87F9-C7286293DC34}"/>
    <hyperlink ref="G182" r:id="rId133" xr:uid="{0D7CDBF0-C4D7-46BB-A78F-E4733942F6FF}"/>
    <hyperlink ref="G183" r:id="rId134" xr:uid="{83F3A556-8E20-4319-AA36-7F70934811CD}"/>
    <hyperlink ref="G184" r:id="rId135" xr:uid="{CAB6B368-F711-4A40-ABF9-A621D5E2B262}"/>
  </hyperlinks>
  <pageMargins left="0.511811024" right="0.511811024" top="0.78740157499999996" bottom="0.78740157499999996" header="0.31496062000000002" footer="0.31496062000000002"/>
  <pageSetup paperSize="9" orientation="portrait" r:id="rId1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686F-1158-44C6-99E7-C03F53F6D337}">
  <sheetPr codeName="Planilha3"/>
  <dimension ref="A1:L109"/>
  <sheetViews>
    <sheetView workbookViewId="0">
      <selection activeCell="F2" sqref="F2"/>
    </sheetView>
  </sheetViews>
  <sheetFormatPr defaultRowHeight="15" x14ac:dyDescent="0.25"/>
  <cols>
    <col min="1" max="1" width="10.140625" bestFit="1" customWidth="1"/>
    <col min="2" max="2" width="14" bestFit="1" customWidth="1"/>
    <col min="3" max="4" width="10.140625" bestFit="1" customWidth="1"/>
    <col min="5" max="5" width="43" bestFit="1" customWidth="1"/>
  </cols>
  <sheetData>
    <row r="1" spans="1:12" x14ac:dyDescent="0.25">
      <c r="A1" s="3" t="s">
        <v>207</v>
      </c>
      <c r="B1" s="4" t="s">
        <v>208</v>
      </c>
      <c r="C1" s="4" t="s">
        <v>209</v>
      </c>
      <c r="D1" s="4" t="s">
        <v>210</v>
      </c>
      <c r="E1" s="4" t="s">
        <v>211</v>
      </c>
      <c r="F1" s="4" t="s">
        <v>212</v>
      </c>
      <c r="G1" s="4" t="s">
        <v>11</v>
      </c>
      <c r="H1" s="4" t="s">
        <v>213</v>
      </c>
      <c r="I1" s="4" t="s">
        <v>214</v>
      </c>
    </row>
    <row r="2" spans="1:12" x14ac:dyDescent="0.25">
      <c r="A2" s="5">
        <v>42289</v>
      </c>
      <c r="B2" s="6" t="str">
        <f t="shared" ref="B2:B65" si="0">CHOOSE(WEEKDAY(A2), "Sun", "Mon", "Tue", "Wed", "Thu", "Fri", "Sat")</f>
        <v>Mon</v>
      </c>
      <c r="C2" s="5">
        <v>42286</v>
      </c>
      <c r="D2" s="5">
        <v>42289</v>
      </c>
      <c r="E2" s="7" t="s">
        <v>215</v>
      </c>
      <c r="F2" s="9">
        <v>450</v>
      </c>
      <c r="G2" s="9" t="s">
        <v>216</v>
      </c>
      <c r="H2" s="9">
        <v>2</v>
      </c>
      <c r="I2" s="9">
        <f>D2-C2</f>
        <v>3</v>
      </c>
    </row>
    <row r="3" spans="1:12" x14ac:dyDescent="0.25">
      <c r="A3" s="5">
        <v>42310</v>
      </c>
      <c r="B3" s="6" t="str">
        <f t="shared" si="0"/>
        <v>Mon</v>
      </c>
      <c r="C3" s="5">
        <v>42307</v>
      </c>
      <c r="D3" s="5">
        <v>42310</v>
      </c>
      <c r="E3" s="7" t="s">
        <v>217</v>
      </c>
      <c r="F3" s="9">
        <v>450</v>
      </c>
      <c r="G3" s="9" t="s">
        <v>216</v>
      </c>
      <c r="H3" s="9">
        <v>2</v>
      </c>
      <c r="I3" s="9">
        <f t="shared" ref="I3:I66" si="1">D3-C3</f>
        <v>3</v>
      </c>
    </row>
    <row r="4" spans="1:12" x14ac:dyDescent="0.25">
      <c r="A4" s="5">
        <v>42323</v>
      </c>
      <c r="B4" s="6" t="str">
        <f t="shared" si="0"/>
        <v>Sun</v>
      </c>
      <c r="C4" s="5">
        <v>42321</v>
      </c>
      <c r="D4" s="5">
        <v>42323</v>
      </c>
      <c r="E4" s="7" t="s">
        <v>218</v>
      </c>
      <c r="F4" s="9">
        <v>450</v>
      </c>
      <c r="G4" s="9" t="s">
        <v>216</v>
      </c>
      <c r="H4" s="9">
        <v>2</v>
      </c>
      <c r="I4" s="9">
        <f t="shared" si="1"/>
        <v>2</v>
      </c>
    </row>
    <row r="5" spans="1:12" x14ac:dyDescent="0.25">
      <c r="A5" s="5">
        <v>42363</v>
      </c>
      <c r="B5" s="6" t="str">
        <f t="shared" si="0"/>
        <v>Fri</v>
      </c>
      <c r="C5" s="5">
        <v>42362</v>
      </c>
      <c r="D5" s="5">
        <v>42365</v>
      </c>
      <c r="E5" s="7" t="s">
        <v>219</v>
      </c>
      <c r="F5" s="9">
        <v>650</v>
      </c>
      <c r="G5" s="9" t="s">
        <v>216</v>
      </c>
      <c r="H5" s="9">
        <v>1</v>
      </c>
      <c r="I5" s="9">
        <f t="shared" si="1"/>
        <v>3</v>
      </c>
    </row>
    <row r="6" spans="1:12" x14ac:dyDescent="0.25">
      <c r="A6" s="5">
        <v>42370</v>
      </c>
      <c r="B6" s="6" t="str">
        <f t="shared" si="0"/>
        <v>Fri</v>
      </c>
      <c r="C6" s="5">
        <v>42369</v>
      </c>
      <c r="D6" s="5">
        <v>42372</v>
      </c>
      <c r="E6" s="7" t="s">
        <v>220</v>
      </c>
      <c r="F6" s="9">
        <v>1500</v>
      </c>
      <c r="G6" s="9" t="s">
        <v>216</v>
      </c>
      <c r="H6" s="9">
        <v>1</v>
      </c>
      <c r="I6" s="9">
        <f t="shared" si="1"/>
        <v>3</v>
      </c>
    </row>
    <row r="7" spans="1:12" x14ac:dyDescent="0.25">
      <c r="A7" s="5">
        <v>42409</v>
      </c>
      <c r="B7" s="6" t="str">
        <f t="shared" si="0"/>
        <v>Tue</v>
      </c>
      <c r="C7" s="5">
        <v>42405</v>
      </c>
      <c r="D7" s="5">
        <v>42410</v>
      </c>
      <c r="E7" s="7" t="s">
        <v>221</v>
      </c>
      <c r="F7" s="9">
        <v>800</v>
      </c>
      <c r="G7" s="9" t="s">
        <v>216</v>
      </c>
      <c r="H7" s="9">
        <v>1</v>
      </c>
      <c r="I7" s="9">
        <f t="shared" si="1"/>
        <v>5</v>
      </c>
    </row>
    <row r="8" spans="1:12" x14ac:dyDescent="0.25">
      <c r="A8" s="5">
        <v>42454</v>
      </c>
      <c r="B8" s="6" t="str">
        <f t="shared" si="0"/>
        <v>Fri</v>
      </c>
      <c r="C8" s="5">
        <v>42453</v>
      </c>
      <c r="D8" s="5">
        <v>42456</v>
      </c>
      <c r="E8" s="7" t="s">
        <v>222</v>
      </c>
      <c r="F8" s="9">
        <v>450</v>
      </c>
      <c r="G8" s="9" t="s">
        <v>216</v>
      </c>
      <c r="H8" s="9">
        <v>2</v>
      </c>
      <c r="I8" s="9">
        <f t="shared" si="1"/>
        <v>3</v>
      </c>
      <c r="L8" s="10"/>
    </row>
    <row r="9" spans="1:12" x14ac:dyDescent="0.25">
      <c r="A9" s="5">
        <v>42481</v>
      </c>
      <c r="B9" s="6" t="str">
        <f t="shared" si="0"/>
        <v>Thu</v>
      </c>
      <c r="C9" s="5">
        <v>42480</v>
      </c>
      <c r="D9" s="5">
        <v>42484</v>
      </c>
      <c r="E9" s="7" t="s">
        <v>223</v>
      </c>
      <c r="F9" s="9">
        <v>450</v>
      </c>
      <c r="G9" s="9" t="s">
        <v>216</v>
      </c>
      <c r="H9" s="9">
        <v>2</v>
      </c>
      <c r="I9" s="9">
        <f t="shared" si="1"/>
        <v>4</v>
      </c>
    </row>
    <row r="10" spans="1:12" x14ac:dyDescent="0.25">
      <c r="A10" s="5">
        <v>42491</v>
      </c>
      <c r="B10" s="6" t="str">
        <f t="shared" si="0"/>
        <v>Sun</v>
      </c>
      <c r="C10" s="5">
        <v>42489</v>
      </c>
      <c r="D10" s="5">
        <v>42491</v>
      </c>
      <c r="E10" s="7" t="s">
        <v>224</v>
      </c>
      <c r="F10" s="9">
        <v>450</v>
      </c>
      <c r="G10" s="9" t="s">
        <v>216</v>
      </c>
      <c r="H10" s="9">
        <v>2</v>
      </c>
      <c r="I10" s="9">
        <f t="shared" si="1"/>
        <v>2</v>
      </c>
    </row>
    <row r="11" spans="1:12" x14ac:dyDescent="0.25">
      <c r="A11" s="5">
        <v>42516</v>
      </c>
      <c r="B11" s="6" t="str">
        <f t="shared" si="0"/>
        <v>Thu</v>
      </c>
      <c r="C11" s="5">
        <v>42515</v>
      </c>
      <c r="D11" s="5">
        <v>42519</v>
      </c>
      <c r="E11" s="7" t="s">
        <v>225</v>
      </c>
      <c r="F11" s="9">
        <v>450</v>
      </c>
      <c r="G11" s="9" t="s">
        <v>216</v>
      </c>
      <c r="H11" s="9">
        <v>2</v>
      </c>
      <c r="I11" s="9">
        <f t="shared" si="1"/>
        <v>4</v>
      </c>
    </row>
    <row r="12" spans="1:12" x14ac:dyDescent="0.25">
      <c r="A12" s="5">
        <v>42519</v>
      </c>
      <c r="B12" s="6" t="str">
        <f t="shared" si="0"/>
        <v>Sun</v>
      </c>
      <c r="C12" s="5">
        <v>42516</v>
      </c>
      <c r="D12" s="5">
        <v>42521</v>
      </c>
      <c r="E12" s="7" t="s">
        <v>226</v>
      </c>
      <c r="F12" s="9">
        <v>1000</v>
      </c>
      <c r="G12" s="9" t="s">
        <v>227</v>
      </c>
      <c r="H12" s="9">
        <v>1</v>
      </c>
      <c r="I12" s="9">
        <f t="shared" si="1"/>
        <v>5</v>
      </c>
    </row>
    <row r="13" spans="1:12" x14ac:dyDescent="0.25">
      <c r="A13" s="5">
        <v>42531</v>
      </c>
      <c r="B13" s="6" t="str">
        <f t="shared" si="0"/>
        <v>Fri</v>
      </c>
      <c r="C13" s="5">
        <v>42531</v>
      </c>
      <c r="D13" s="5">
        <v>42533</v>
      </c>
      <c r="E13" s="7" t="s">
        <v>228</v>
      </c>
      <c r="F13" s="9">
        <v>600</v>
      </c>
      <c r="G13" s="9" t="s">
        <v>227</v>
      </c>
      <c r="H13" s="9">
        <v>1</v>
      </c>
      <c r="I13" s="9">
        <f t="shared" si="1"/>
        <v>2</v>
      </c>
    </row>
    <row r="14" spans="1:12" x14ac:dyDescent="0.25">
      <c r="A14" s="5">
        <v>42620</v>
      </c>
      <c r="B14" s="6" t="str">
        <f t="shared" si="0"/>
        <v>Wed</v>
      </c>
      <c r="C14" s="5">
        <v>42619</v>
      </c>
      <c r="D14" s="5">
        <v>42620</v>
      </c>
      <c r="E14" s="7" t="s">
        <v>229</v>
      </c>
      <c r="F14" s="9">
        <v>450</v>
      </c>
      <c r="G14" s="9" t="s">
        <v>216</v>
      </c>
      <c r="H14" s="9">
        <v>2</v>
      </c>
      <c r="I14" s="9">
        <f t="shared" si="1"/>
        <v>1</v>
      </c>
    </row>
    <row r="15" spans="1:12" x14ac:dyDescent="0.25">
      <c r="A15" s="5">
        <v>42655</v>
      </c>
      <c r="B15" s="6" t="str">
        <f t="shared" si="0"/>
        <v>Wed</v>
      </c>
      <c r="C15" s="5">
        <v>42654</v>
      </c>
      <c r="D15" s="5">
        <v>42655</v>
      </c>
      <c r="E15" s="7" t="s">
        <v>215</v>
      </c>
      <c r="F15" s="9">
        <v>450</v>
      </c>
      <c r="G15" s="9" t="s">
        <v>216</v>
      </c>
      <c r="H15" s="9">
        <v>2</v>
      </c>
      <c r="I15" s="9">
        <f t="shared" si="1"/>
        <v>1</v>
      </c>
    </row>
    <row r="16" spans="1:12" x14ac:dyDescent="0.25">
      <c r="A16" s="5">
        <v>42676</v>
      </c>
      <c r="B16" s="6" t="str">
        <f t="shared" si="0"/>
        <v>Wed</v>
      </c>
      <c r="C16" s="5">
        <v>42675</v>
      </c>
      <c r="D16" s="5">
        <v>42676</v>
      </c>
      <c r="E16" s="7" t="s">
        <v>217</v>
      </c>
      <c r="F16" s="9">
        <v>450</v>
      </c>
      <c r="G16" s="9" t="s">
        <v>216</v>
      </c>
      <c r="H16" s="9">
        <v>2</v>
      </c>
      <c r="I16" s="9">
        <f t="shared" si="1"/>
        <v>1</v>
      </c>
    </row>
    <row r="17" spans="1:9" x14ac:dyDescent="0.25">
      <c r="A17" s="5">
        <v>42689</v>
      </c>
      <c r="B17" s="6" t="str">
        <f t="shared" si="0"/>
        <v>Tue</v>
      </c>
      <c r="C17" s="5">
        <v>42685</v>
      </c>
      <c r="D17" s="5">
        <v>42689</v>
      </c>
      <c r="E17" s="7" t="s">
        <v>218</v>
      </c>
      <c r="F17" s="9">
        <v>450</v>
      </c>
      <c r="G17" s="9" t="s">
        <v>216</v>
      </c>
      <c r="H17" s="9">
        <v>2</v>
      </c>
      <c r="I17" s="9">
        <f t="shared" si="1"/>
        <v>4</v>
      </c>
    </row>
    <row r="18" spans="1:9" x14ac:dyDescent="0.25">
      <c r="A18" s="5">
        <v>42729</v>
      </c>
      <c r="B18" s="6" t="str">
        <f t="shared" si="0"/>
        <v>Sun</v>
      </c>
      <c r="C18" s="5">
        <v>42727</v>
      </c>
      <c r="D18" s="5">
        <v>42730</v>
      </c>
      <c r="E18" s="7" t="s">
        <v>219</v>
      </c>
      <c r="F18" s="9">
        <v>650</v>
      </c>
      <c r="G18" s="9" t="s">
        <v>216</v>
      </c>
      <c r="H18" s="9">
        <v>1</v>
      </c>
      <c r="I18" s="9">
        <f t="shared" si="1"/>
        <v>3</v>
      </c>
    </row>
    <row r="19" spans="1:9" x14ac:dyDescent="0.25">
      <c r="A19" s="5">
        <v>42736</v>
      </c>
      <c r="B19" s="6" t="str">
        <f t="shared" si="0"/>
        <v>Sun</v>
      </c>
      <c r="C19" s="5">
        <v>42734</v>
      </c>
      <c r="D19" s="5">
        <v>42737</v>
      </c>
      <c r="E19" s="7" t="s">
        <v>220</v>
      </c>
      <c r="F19" s="9">
        <v>1500</v>
      </c>
      <c r="G19" s="9" t="s">
        <v>216</v>
      </c>
      <c r="H19" s="9">
        <v>1</v>
      </c>
      <c r="I19" s="9">
        <f t="shared" si="1"/>
        <v>3</v>
      </c>
    </row>
    <row r="20" spans="1:9" x14ac:dyDescent="0.25">
      <c r="A20" s="5">
        <v>42794</v>
      </c>
      <c r="B20" s="6" t="str">
        <f t="shared" si="0"/>
        <v>Tue</v>
      </c>
      <c r="C20" s="5">
        <v>42790</v>
      </c>
      <c r="D20" s="5">
        <v>42795</v>
      </c>
      <c r="E20" s="7" t="s">
        <v>221</v>
      </c>
      <c r="F20" s="9">
        <v>800</v>
      </c>
      <c r="G20" s="9" t="s">
        <v>216</v>
      </c>
      <c r="H20" s="9">
        <v>1</v>
      </c>
      <c r="I20" s="9">
        <f t="shared" si="1"/>
        <v>5</v>
      </c>
    </row>
    <row r="21" spans="1:9" x14ac:dyDescent="0.25">
      <c r="A21" s="5">
        <v>42839</v>
      </c>
      <c r="B21" s="6" t="str">
        <f t="shared" si="0"/>
        <v>Fri</v>
      </c>
      <c r="C21" s="5">
        <v>42838</v>
      </c>
      <c r="D21" s="5">
        <v>42841</v>
      </c>
      <c r="E21" s="7" t="s">
        <v>222</v>
      </c>
      <c r="F21" s="9">
        <v>450</v>
      </c>
      <c r="G21" s="9" t="s">
        <v>216</v>
      </c>
      <c r="H21" s="9">
        <v>2</v>
      </c>
      <c r="I21" s="9">
        <f t="shared" si="1"/>
        <v>3</v>
      </c>
    </row>
    <row r="22" spans="1:9" x14ac:dyDescent="0.25">
      <c r="A22" s="5">
        <v>42846</v>
      </c>
      <c r="B22" s="6" t="str">
        <f t="shared" si="0"/>
        <v>Fri</v>
      </c>
      <c r="C22" s="5">
        <v>42845</v>
      </c>
      <c r="D22" s="5">
        <v>42848</v>
      </c>
      <c r="E22" s="7" t="s">
        <v>223</v>
      </c>
      <c r="F22" s="9">
        <v>450</v>
      </c>
      <c r="G22" s="9" t="s">
        <v>216</v>
      </c>
      <c r="H22" s="9">
        <v>2</v>
      </c>
      <c r="I22" s="9">
        <f t="shared" si="1"/>
        <v>3</v>
      </c>
    </row>
    <row r="23" spans="1:9" x14ac:dyDescent="0.25">
      <c r="A23" s="5">
        <v>42856</v>
      </c>
      <c r="B23" s="6" t="str">
        <f t="shared" si="0"/>
        <v>Mon</v>
      </c>
      <c r="C23" s="5">
        <v>42853</v>
      </c>
      <c r="D23" s="5">
        <v>42856</v>
      </c>
      <c r="E23" s="7" t="s">
        <v>224</v>
      </c>
      <c r="F23" s="9">
        <v>450</v>
      </c>
      <c r="G23" s="9" t="s">
        <v>216</v>
      </c>
      <c r="H23" s="9">
        <v>2</v>
      </c>
      <c r="I23" s="9">
        <f t="shared" si="1"/>
        <v>3</v>
      </c>
    </row>
    <row r="24" spans="1:9" x14ac:dyDescent="0.25">
      <c r="A24" s="5">
        <v>42883</v>
      </c>
      <c r="B24" s="6" t="str">
        <f t="shared" si="0"/>
        <v>Sun</v>
      </c>
      <c r="C24" s="5">
        <v>42880</v>
      </c>
      <c r="D24" s="5">
        <v>42885</v>
      </c>
      <c r="E24" s="7" t="s">
        <v>226</v>
      </c>
      <c r="F24" s="9">
        <v>1000</v>
      </c>
      <c r="G24" s="9" t="s">
        <v>227</v>
      </c>
      <c r="H24" s="9">
        <v>1</v>
      </c>
      <c r="I24" s="9">
        <f t="shared" si="1"/>
        <v>5</v>
      </c>
    </row>
    <row r="25" spans="1:9" x14ac:dyDescent="0.25">
      <c r="A25" s="5">
        <v>42895</v>
      </c>
      <c r="B25" s="6" t="str">
        <f t="shared" si="0"/>
        <v>Fri</v>
      </c>
      <c r="C25" s="5">
        <v>42895</v>
      </c>
      <c r="D25" s="5">
        <v>42897</v>
      </c>
      <c r="E25" s="7" t="s">
        <v>228</v>
      </c>
      <c r="F25" s="9">
        <v>600</v>
      </c>
      <c r="G25" s="9" t="s">
        <v>227</v>
      </c>
      <c r="H25" s="9">
        <v>1</v>
      </c>
      <c r="I25" s="9">
        <f t="shared" si="1"/>
        <v>2</v>
      </c>
    </row>
    <row r="26" spans="1:9" x14ac:dyDescent="0.25">
      <c r="A26" s="5">
        <v>42901</v>
      </c>
      <c r="B26" s="6" t="str">
        <f t="shared" si="0"/>
        <v>Thu</v>
      </c>
      <c r="C26" s="5">
        <v>42900</v>
      </c>
      <c r="D26" s="5">
        <v>42904</v>
      </c>
      <c r="E26" s="7" t="s">
        <v>225</v>
      </c>
      <c r="F26" s="9">
        <v>450</v>
      </c>
      <c r="G26" s="9" t="s">
        <v>216</v>
      </c>
      <c r="H26" s="9">
        <v>2</v>
      </c>
      <c r="I26" s="9">
        <f t="shared" si="1"/>
        <v>4</v>
      </c>
    </row>
    <row r="27" spans="1:9" x14ac:dyDescent="0.25">
      <c r="A27" s="5">
        <v>42985</v>
      </c>
      <c r="B27" s="6" t="str">
        <f t="shared" si="0"/>
        <v>Thu</v>
      </c>
      <c r="C27" s="5">
        <v>42984</v>
      </c>
      <c r="D27" s="5">
        <v>42988</v>
      </c>
      <c r="E27" s="7" t="s">
        <v>229</v>
      </c>
      <c r="F27" s="9">
        <v>450</v>
      </c>
      <c r="G27" s="9" t="s">
        <v>216</v>
      </c>
      <c r="H27" s="9">
        <v>2</v>
      </c>
      <c r="I27" s="9">
        <f t="shared" si="1"/>
        <v>4</v>
      </c>
    </row>
    <row r="28" spans="1:9" x14ac:dyDescent="0.25">
      <c r="A28" s="5">
        <v>43020</v>
      </c>
      <c r="B28" s="6" t="str">
        <f t="shared" si="0"/>
        <v>Thu</v>
      </c>
      <c r="C28" s="5">
        <v>43019</v>
      </c>
      <c r="D28" s="5">
        <v>43023</v>
      </c>
      <c r="E28" s="7" t="s">
        <v>215</v>
      </c>
      <c r="F28" s="9">
        <v>450</v>
      </c>
      <c r="G28" s="9" t="s">
        <v>216</v>
      </c>
      <c r="H28" s="9">
        <v>2</v>
      </c>
      <c r="I28" s="9">
        <f t="shared" si="1"/>
        <v>4</v>
      </c>
    </row>
    <row r="29" spans="1:9" x14ac:dyDescent="0.25">
      <c r="A29" s="5">
        <v>43041</v>
      </c>
      <c r="B29" s="6" t="str">
        <f t="shared" si="0"/>
        <v>Thu</v>
      </c>
      <c r="C29" s="5">
        <v>43040</v>
      </c>
      <c r="D29" s="5">
        <v>43044</v>
      </c>
      <c r="E29" s="7" t="s">
        <v>217</v>
      </c>
      <c r="F29" s="9">
        <v>450</v>
      </c>
      <c r="G29" s="9" t="s">
        <v>216</v>
      </c>
      <c r="H29" s="9">
        <v>2</v>
      </c>
      <c r="I29" s="9">
        <f t="shared" si="1"/>
        <v>4</v>
      </c>
    </row>
    <row r="30" spans="1:9" x14ac:dyDescent="0.25">
      <c r="A30" s="5">
        <v>43054</v>
      </c>
      <c r="B30" s="6" t="str">
        <f t="shared" si="0"/>
        <v>Wed</v>
      </c>
      <c r="C30" s="5">
        <v>43053</v>
      </c>
      <c r="D30" s="5">
        <v>43054</v>
      </c>
      <c r="E30" s="7" t="s">
        <v>218</v>
      </c>
      <c r="F30" s="9">
        <v>450</v>
      </c>
      <c r="G30" s="9" t="s">
        <v>216</v>
      </c>
      <c r="H30" s="9">
        <v>2</v>
      </c>
      <c r="I30" s="9">
        <f t="shared" si="1"/>
        <v>1</v>
      </c>
    </row>
    <row r="31" spans="1:9" x14ac:dyDescent="0.25">
      <c r="A31" s="5">
        <v>43094</v>
      </c>
      <c r="B31" s="6" t="str">
        <f t="shared" si="0"/>
        <v>Mon</v>
      </c>
      <c r="C31" s="5">
        <v>43091</v>
      </c>
      <c r="D31" s="5">
        <v>43095</v>
      </c>
      <c r="E31" s="7" t="s">
        <v>219</v>
      </c>
      <c r="F31" s="9">
        <v>650</v>
      </c>
      <c r="G31" s="9" t="s">
        <v>216</v>
      </c>
      <c r="H31" s="9">
        <v>1</v>
      </c>
      <c r="I31" s="9">
        <f t="shared" si="1"/>
        <v>4</v>
      </c>
    </row>
    <row r="32" spans="1:9" x14ac:dyDescent="0.25">
      <c r="A32" s="5">
        <v>43101</v>
      </c>
      <c r="B32" s="6" t="str">
        <f t="shared" si="0"/>
        <v>Mon</v>
      </c>
      <c r="C32" s="5">
        <v>43098</v>
      </c>
      <c r="D32" s="5">
        <v>43102</v>
      </c>
      <c r="E32" s="7" t="s">
        <v>220</v>
      </c>
      <c r="F32" s="9">
        <v>1500</v>
      </c>
      <c r="G32" s="9" t="s">
        <v>216</v>
      </c>
      <c r="H32" s="9">
        <v>1</v>
      </c>
      <c r="I32" s="9">
        <f t="shared" si="1"/>
        <v>4</v>
      </c>
    </row>
    <row r="33" spans="1:9" x14ac:dyDescent="0.25">
      <c r="A33" s="5">
        <v>43144</v>
      </c>
      <c r="B33" s="6" t="str">
        <f t="shared" si="0"/>
        <v>Tue</v>
      </c>
      <c r="C33" s="5">
        <v>43140</v>
      </c>
      <c r="D33" s="5">
        <v>43145</v>
      </c>
      <c r="E33" s="7" t="s">
        <v>221</v>
      </c>
      <c r="F33" s="9">
        <v>800</v>
      </c>
      <c r="G33" s="9" t="s">
        <v>216</v>
      </c>
      <c r="H33" s="9">
        <v>1</v>
      </c>
      <c r="I33" s="9">
        <f t="shared" si="1"/>
        <v>5</v>
      </c>
    </row>
    <row r="34" spans="1:9" x14ac:dyDescent="0.25">
      <c r="A34" s="5">
        <v>43189</v>
      </c>
      <c r="B34" s="6" t="str">
        <f t="shared" si="0"/>
        <v>Fri</v>
      </c>
      <c r="C34" s="5">
        <v>43188</v>
      </c>
      <c r="D34" s="5">
        <v>43191</v>
      </c>
      <c r="E34" s="7" t="s">
        <v>222</v>
      </c>
      <c r="F34" s="9">
        <v>450</v>
      </c>
      <c r="G34" s="9" t="s">
        <v>216</v>
      </c>
      <c r="H34" s="9">
        <v>2</v>
      </c>
      <c r="I34" s="9">
        <f t="shared" si="1"/>
        <v>3</v>
      </c>
    </row>
    <row r="35" spans="1:9" x14ac:dyDescent="0.25">
      <c r="A35" s="5">
        <v>43211</v>
      </c>
      <c r="B35" s="6" t="str">
        <f t="shared" si="0"/>
        <v>Sat</v>
      </c>
      <c r="C35" s="5">
        <v>43210</v>
      </c>
      <c r="D35" s="5">
        <v>43212</v>
      </c>
      <c r="E35" s="7" t="s">
        <v>223</v>
      </c>
      <c r="F35" s="9">
        <v>450</v>
      </c>
      <c r="G35" s="9" t="s">
        <v>216</v>
      </c>
      <c r="H35" s="9">
        <v>2</v>
      </c>
      <c r="I35" s="9">
        <f t="shared" si="1"/>
        <v>2</v>
      </c>
    </row>
    <row r="36" spans="1:9" x14ac:dyDescent="0.25">
      <c r="A36" s="5">
        <v>43221</v>
      </c>
      <c r="B36" s="6" t="str">
        <f t="shared" si="0"/>
        <v>Tue</v>
      </c>
      <c r="C36" s="5">
        <v>43217</v>
      </c>
      <c r="D36" s="5">
        <v>43221</v>
      </c>
      <c r="E36" s="7" t="s">
        <v>224</v>
      </c>
      <c r="F36" s="9">
        <v>450</v>
      </c>
      <c r="G36" s="9" t="s">
        <v>216</v>
      </c>
      <c r="H36" s="9">
        <v>2</v>
      </c>
      <c r="I36" s="9">
        <f t="shared" si="1"/>
        <v>4</v>
      </c>
    </row>
    <row r="37" spans="1:9" x14ac:dyDescent="0.25">
      <c r="A37" s="5">
        <v>43247</v>
      </c>
      <c r="B37" s="6" t="str">
        <f t="shared" si="0"/>
        <v>Sun</v>
      </c>
      <c r="C37" s="5">
        <v>43244</v>
      </c>
      <c r="D37" s="5">
        <v>43249</v>
      </c>
      <c r="E37" s="7" t="s">
        <v>226</v>
      </c>
      <c r="F37" s="9">
        <v>1000</v>
      </c>
      <c r="G37" s="9" t="s">
        <v>227</v>
      </c>
      <c r="H37" s="9">
        <v>1</v>
      </c>
      <c r="I37" s="9">
        <f t="shared" si="1"/>
        <v>5</v>
      </c>
    </row>
    <row r="38" spans="1:9" x14ac:dyDescent="0.25">
      <c r="A38" s="5">
        <v>43251</v>
      </c>
      <c r="B38" s="6" t="str">
        <f t="shared" si="0"/>
        <v>Thu</v>
      </c>
      <c r="C38" s="5">
        <v>43250</v>
      </c>
      <c r="D38" s="5">
        <v>43254</v>
      </c>
      <c r="E38" s="7" t="s">
        <v>225</v>
      </c>
      <c r="F38" s="9">
        <v>450</v>
      </c>
      <c r="G38" s="9" t="s">
        <v>216</v>
      </c>
      <c r="H38" s="9">
        <v>2</v>
      </c>
      <c r="I38" s="9">
        <f t="shared" si="1"/>
        <v>4</v>
      </c>
    </row>
    <row r="39" spans="1:9" x14ac:dyDescent="0.25">
      <c r="A39" s="5">
        <v>43259</v>
      </c>
      <c r="B39" s="6" t="str">
        <f t="shared" si="0"/>
        <v>Fri</v>
      </c>
      <c r="C39" s="5">
        <v>43259</v>
      </c>
      <c r="D39" s="5">
        <v>43261</v>
      </c>
      <c r="E39" s="7" t="s">
        <v>228</v>
      </c>
      <c r="F39" s="9">
        <v>600</v>
      </c>
      <c r="G39" s="9" t="s">
        <v>227</v>
      </c>
      <c r="H39" s="9">
        <v>1</v>
      </c>
      <c r="I39" s="9">
        <f t="shared" si="1"/>
        <v>2</v>
      </c>
    </row>
    <row r="40" spans="1:9" x14ac:dyDescent="0.25">
      <c r="A40" s="5">
        <v>43350</v>
      </c>
      <c r="B40" s="6" t="str">
        <f t="shared" si="0"/>
        <v>Fri</v>
      </c>
      <c r="C40" s="5">
        <v>43349</v>
      </c>
      <c r="D40" s="5">
        <v>43352</v>
      </c>
      <c r="E40" s="7" t="s">
        <v>229</v>
      </c>
      <c r="F40" s="9">
        <v>450</v>
      </c>
      <c r="G40" s="9" t="s">
        <v>216</v>
      </c>
      <c r="H40" s="9">
        <v>2</v>
      </c>
      <c r="I40" s="9">
        <f t="shared" si="1"/>
        <v>3</v>
      </c>
    </row>
    <row r="41" spans="1:9" x14ac:dyDescent="0.25">
      <c r="A41" s="5">
        <v>43384</v>
      </c>
      <c r="B41" s="6" t="str">
        <f t="shared" si="0"/>
        <v>Thu</v>
      </c>
      <c r="C41" s="5">
        <v>43384</v>
      </c>
      <c r="D41" s="5">
        <v>43394</v>
      </c>
      <c r="E41" s="7" t="s">
        <v>230</v>
      </c>
      <c r="F41" s="9">
        <v>350</v>
      </c>
      <c r="G41" s="9" t="s">
        <v>227</v>
      </c>
      <c r="H41" s="9">
        <v>3</v>
      </c>
      <c r="I41" s="9">
        <f t="shared" si="1"/>
        <v>10</v>
      </c>
    </row>
    <row r="42" spans="1:9" x14ac:dyDescent="0.25">
      <c r="A42" s="5">
        <v>43385</v>
      </c>
      <c r="B42" s="6" t="str">
        <f t="shared" si="0"/>
        <v>Fri</v>
      </c>
      <c r="C42" s="5">
        <v>43384</v>
      </c>
      <c r="D42" s="5">
        <v>43387</v>
      </c>
      <c r="E42" s="7" t="s">
        <v>215</v>
      </c>
      <c r="F42" s="9">
        <v>450</v>
      </c>
      <c r="G42" s="9" t="s">
        <v>216</v>
      </c>
      <c r="H42" s="9">
        <v>2</v>
      </c>
      <c r="I42" s="9">
        <f t="shared" si="1"/>
        <v>3</v>
      </c>
    </row>
    <row r="43" spans="1:9" x14ac:dyDescent="0.25">
      <c r="A43" s="5">
        <v>43388</v>
      </c>
      <c r="B43" s="6" t="str">
        <f t="shared" si="0"/>
        <v>Mon</v>
      </c>
      <c r="C43" s="5">
        <v>43385</v>
      </c>
      <c r="D43" s="5">
        <v>43388</v>
      </c>
      <c r="E43" s="7" t="s">
        <v>231</v>
      </c>
      <c r="F43" s="9" t="s">
        <v>232</v>
      </c>
      <c r="G43" s="9"/>
      <c r="H43" s="9">
        <v>3</v>
      </c>
      <c r="I43" s="9">
        <f t="shared" si="1"/>
        <v>3</v>
      </c>
    </row>
    <row r="44" spans="1:9" x14ac:dyDescent="0.25">
      <c r="A44" s="5">
        <v>43401</v>
      </c>
      <c r="B44" s="6" t="str">
        <f t="shared" si="0"/>
        <v>Sun</v>
      </c>
      <c r="C44" s="5">
        <v>43399</v>
      </c>
      <c r="D44" s="5">
        <v>43401</v>
      </c>
      <c r="E44" s="7" t="s">
        <v>233</v>
      </c>
      <c r="F44" s="9">
        <v>450</v>
      </c>
      <c r="G44" s="9" t="s">
        <v>216</v>
      </c>
      <c r="H44" s="9">
        <v>3</v>
      </c>
      <c r="I44" s="9">
        <f t="shared" si="1"/>
        <v>2</v>
      </c>
    </row>
    <row r="45" spans="1:9" x14ac:dyDescent="0.25">
      <c r="A45" s="5">
        <v>43406</v>
      </c>
      <c r="B45" s="6" t="str">
        <f t="shared" si="0"/>
        <v>Fri</v>
      </c>
      <c r="C45" s="5">
        <v>43405</v>
      </c>
      <c r="D45" s="5">
        <v>43408</v>
      </c>
      <c r="E45" s="7" t="s">
        <v>217</v>
      </c>
      <c r="F45" s="9">
        <v>450</v>
      </c>
      <c r="G45" s="9" t="s">
        <v>216</v>
      </c>
      <c r="H45" s="9">
        <v>2</v>
      </c>
      <c r="I45" s="9">
        <f t="shared" si="1"/>
        <v>3</v>
      </c>
    </row>
    <row r="46" spans="1:9" x14ac:dyDescent="0.25">
      <c r="A46" s="5">
        <v>43419</v>
      </c>
      <c r="B46" s="6" t="str">
        <f t="shared" si="0"/>
        <v>Thu</v>
      </c>
      <c r="C46" s="5">
        <v>43418</v>
      </c>
      <c r="D46" s="5">
        <v>43422</v>
      </c>
      <c r="E46" s="7" t="s">
        <v>218</v>
      </c>
      <c r="F46" s="9">
        <v>450</v>
      </c>
      <c r="G46" s="9" t="s">
        <v>216</v>
      </c>
      <c r="H46" s="9">
        <v>2</v>
      </c>
      <c r="I46" s="9">
        <f t="shared" si="1"/>
        <v>4</v>
      </c>
    </row>
    <row r="47" spans="1:9" x14ac:dyDescent="0.25">
      <c r="A47" s="5">
        <v>43424</v>
      </c>
      <c r="B47" s="6" t="str">
        <f t="shared" si="0"/>
        <v>Tue</v>
      </c>
      <c r="C47" s="5">
        <v>43420</v>
      </c>
      <c r="D47" s="5">
        <v>43424</v>
      </c>
      <c r="E47" s="7" t="s">
        <v>234</v>
      </c>
      <c r="F47" s="9">
        <v>450</v>
      </c>
      <c r="G47" s="9" t="s">
        <v>216</v>
      </c>
      <c r="H47" s="9">
        <v>2</v>
      </c>
      <c r="I47" s="9">
        <f t="shared" si="1"/>
        <v>4</v>
      </c>
    </row>
    <row r="48" spans="1:9" x14ac:dyDescent="0.25">
      <c r="A48" s="5">
        <v>43459</v>
      </c>
      <c r="B48" s="6" t="str">
        <f t="shared" si="0"/>
        <v>Tue</v>
      </c>
      <c r="C48" s="5">
        <v>43455</v>
      </c>
      <c r="D48" s="5">
        <v>43460</v>
      </c>
      <c r="E48" s="7" t="s">
        <v>219</v>
      </c>
      <c r="F48" s="9">
        <v>650</v>
      </c>
      <c r="G48" s="9" t="s">
        <v>216</v>
      </c>
      <c r="H48" s="9">
        <v>1</v>
      </c>
      <c r="I48" s="9">
        <f t="shared" si="1"/>
        <v>5</v>
      </c>
    </row>
    <row r="49" spans="1:9" x14ac:dyDescent="0.25">
      <c r="A49" s="5">
        <v>43466</v>
      </c>
      <c r="B49" s="6" t="str">
        <f t="shared" si="0"/>
        <v>Tue</v>
      </c>
      <c r="C49" s="5">
        <v>43462</v>
      </c>
      <c r="D49" s="5">
        <v>43467</v>
      </c>
      <c r="E49" s="7" t="s">
        <v>220</v>
      </c>
      <c r="F49" s="9">
        <v>1500</v>
      </c>
      <c r="G49" s="9" t="s">
        <v>216</v>
      </c>
      <c r="H49" s="9">
        <v>1</v>
      </c>
      <c r="I49" s="9">
        <f t="shared" si="1"/>
        <v>5</v>
      </c>
    </row>
    <row r="50" spans="1:9" x14ac:dyDescent="0.25">
      <c r="A50" s="5">
        <v>43485</v>
      </c>
      <c r="B50" s="6" t="str">
        <f t="shared" si="0"/>
        <v>Sun</v>
      </c>
      <c r="C50" s="5">
        <v>43483</v>
      </c>
      <c r="D50" s="5">
        <v>43485</v>
      </c>
      <c r="E50" s="7" t="s">
        <v>235</v>
      </c>
      <c r="F50" s="9" t="s">
        <v>232</v>
      </c>
      <c r="G50" s="9"/>
      <c r="H50" s="9">
        <v>3</v>
      </c>
      <c r="I50" s="9">
        <f t="shared" si="1"/>
        <v>2</v>
      </c>
    </row>
    <row r="51" spans="1:9" x14ac:dyDescent="0.25">
      <c r="A51" s="5">
        <v>43490</v>
      </c>
      <c r="B51" s="6" t="str">
        <f t="shared" si="0"/>
        <v>Fri</v>
      </c>
      <c r="C51" s="5">
        <v>43489</v>
      </c>
      <c r="D51" s="5">
        <v>43492</v>
      </c>
      <c r="E51" s="7" t="s">
        <v>236</v>
      </c>
      <c r="F51" s="9" t="s">
        <v>232</v>
      </c>
      <c r="G51" s="9"/>
      <c r="H51" s="9">
        <v>3</v>
      </c>
      <c r="I51" s="9">
        <f t="shared" si="1"/>
        <v>3</v>
      </c>
    </row>
    <row r="52" spans="1:9" x14ac:dyDescent="0.25">
      <c r="A52" s="5">
        <v>43498</v>
      </c>
      <c r="B52" s="6" t="str">
        <f t="shared" si="0"/>
        <v>Sat</v>
      </c>
      <c r="C52" s="5">
        <v>43497</v>
      </c>
      <c r="D52" s="5">
        <v>43499</v>
      </c>
      <c r="E52" s="7" t="s">
        <v>237</v>
      </c>
      <c r="F52" s="9" t="s">
        <v>232</v>
      </c>
      <c r="G52" s="9"/>
      <c r="H52" s="9">
        <v>3</v>
      </c>
      <c r="I52" s="9">
        <f t="shared" si="1"/>
        <v>2</v>
      </c>
    </row>
    <row r="53" spans="1:9" x14ac:dyDescent="0.25">
      <c r="A53" s="5">
        <v>43529</v>
      </c>
      <c r="B53" s="6" t="str">
        <f t="shared" si="0"/>
        <v>Tue</v>
      </c>
      <c r="C53" s="5">
        <v>43525</v>
      </c>
      <c r="D53" s="5">
        <v>43530</v>
      </c>
      <c r="E53" s="7" t="s">
        <v>221</v>
      </c>
      <c r="F53" s="9">
        <v>1000</v>
      </c>
      <c r="G53" s="9" t="s">
        <v>216</v>
      </c>
      <c r="H53" s="9">
        <v>1</v>
      </c>
      <c r="I53" s="9">
        <f t="shared" si="1"/>
        <v>5</v>
      </c>
    </row>
    <row r="54" spans="1:9" x14ac:dyDescent="0.25">
      <c r="A54" s="5">
        <v>43530</v>
      </c>
      <c r="B54" s="6" t="str">
        <f t="shared" si="0"/>
        <v>Wed</v>
      </c>
      <c r="C54" s="5">
        <v>43530</v>
      </c>
      <c r="D54" s="5">
        <v>43534</v>
      </c>
      <c r="E54" s="7" t="s">
        <v>238</v>
      </c>
      <c r="F54" s="9">
        <v>450</v>
      </c>
      <c r="G54" s="9" t="s">
        <v>216</v>
      </c>
      <c r="H54" s="9">
        <v>2</v>
      </c>
      <c r="I54" s="9">
        <f t="shared" si="1"/>
        <v>4</v>
      </c>
    </row>
    <row r="55" spans="1:9" x14ac:dyDescent="0.25">
      <c r="A55" s="5">
        <v>43543</v>
      </c>
      <c r="B55" s="6" t="str">
        <f t="shared" si="0"/>
        <v>Tue</v>
      </c>
      <c r="C55" s="5">
        <v>43539</v>
      </c>
      <c r="D55" s="5">
        <v>43543</v>
      </c>
      <c r="E55" s="7" t="s">
        <v>239</v>
      </c>
      <c r="F55" s="9" t="s">
        <v>232</v>
      </c>
      <c r="G55" s="9"/>
      <c r="H55" s="9">
        <v>3</v>
      </c>
      <c r="I55" s="9">
        <f t="shared" si="1"/>
        <v>4</v>
      </c>
    </row>
    <row r="56" spans="1:9" x14ac:dyDescent="0.25">
      <c r="A56" s="5">
        <v>43547</v>
      </c>
      <c r="B56" s="6" t="str">
        <f t="shared" si="0"/>
        <v>Sat</v>
      </c>
      <c r="C56" s="5">
        <v>43546</v>
      </c>
      <c r="D56" s="5">
        <v>43548</v>
      </c>
      <c r="E56" s="7" t="s">
        <v>240</v>
      </c>
      <c r="F56" s="9">
        <v>450</v>
      </c>
      <c r="G56" s="9" t="s">
        <v>216</v>
      </c>
      <c r="H56" s="9">
        <v>2</v>
      </c>
      <c r="I56" s="9">
        <f t="shared" si="1"/>
        <v>2</v>
      </c>
    </row>
    <row r="57" spans="1:9" x14ac:dyDescent="0.25">
      <c r="A57" s="5">
        <v>43574</v>
      </c>
      <c r="B57" s="6" t="str">
        <f t="shared" si="0"/>
        <v>Fri</v>
      </c>
      <c r="C57" s="5">
        <v>43573</v>
      </c>
      <c r="D57" s="5">
        <v>43576</v>
      </c>
      <c r="E57" s="7" t="s">
        <v>222</v>
      </c>
      <c r="F57" s="9">
        <v>450</v>
      </c>
      <c r="G57" s="9" t="s">
        <v>216</v>
      </c>
      <c r="H57" s="9">
        <v>2</v>
      </c>
      <c r="I57" s="9">
        <f t="shared" si="1"/>
        <v>3</v>
      </c>
    </row>
    <row r="58" spans="1:9" x14ac:dyDescent="0.25">
      <c r="A58" s="5">
        <v>43576</v>
      </c>
      <c r="B58" s="6" t="str">
        <f t="shared" si="0"/>
        <v>Sun</v>
      </c>
      <c r="C58" s="5">
        <v>43574</v>
      </c>
      <c r="D58" s="5">
        <v>43576</v>
      </c>
      <c r="E58" s="7" t="s">
        <v>241</v>
      </c>
      <c r="F58" s="9">
        <v>450</v>
      </c>
      <c r="G58" s="9" t="s">
        <v>216</v>
      </c>
      <c r="H58" s="9">
        <v>2</v>
      </c>
      <c r="I58" s="9">
        <f t="shared" si="1"/>
        <v>2</v>
      </c>
    </row>
    <row r="59" spans="1:9" x14ac:dyDescent="0.25">
      <c r="A59" s="5">
        <v>43578</v>
      </c>
      <c r="B59" s="6" t="str">
        <f t="shared" si="0"/>
        <v>Tue</v>
      </c>
      <c r="C59" s="5">
        <v>43574</v>
      </c>
      <c r="D59" s="5">
        <v>43578</v>
      </c>
      <c r="E59" s="7" t="s">
        <v>242</v>
      </c>
      <c r="F59" s="9" t="s">
        <v>232</v>
      </c>
      <c r="G59" s="9"/>
      <c r="H59" s="9">
        <v>3</v>
      </c>
      <c r="I59" s="9">
        <f t="shared" si="1"/>
        <v>4</v>
      </c>
    </row>
    <row r="60" spans="1:9" x14ac:dyDescent="0.25">
      <c r="A60" s="5">
        <v>43583</v>
      </c>
      <c r="B60" s="6" t="str">
        <f t="shared" si="0"/>
        <v>Sun</v>
      </c>
      <c r="C60" s="5">
        <v>43580</v>
      </c>
      <c r="D60" s="5">
        <v>43585</v>
      </c>
      <c r="E60" s="7" t="s">
        <v>243</v>
      </c>
      <c r="F60" s="9">
        <v>450</v>
      </c>
      <c r="G60" s="9" t="s">
        <v>227</v>
      </c>
      <c r="H60" s="9">
        <v>3</v>
      </c>
      <c r="I60" s="9">
        <f t="shared" si="1"/>
        <v>5</v>
      </c>
    </row>
    <row r="61" spans="1:9" x14ac:dyDescent="0.25">
      <c r="A61" s="5">
        <v>43586</v>
      </c>
      <c r="B61" s="6" t="str">
        <f t="shared" si="0"/>
        <v>Wed</v>
      </c>
      <c r="C61" s="5">
        <v>43585</v>
      </c>
      <c r="D61" s="5">
        <v>43586</v>
      </c>
      <c r="E61" s="7" t="s">
        <v>224</v>
      </c>
      <c r="F61" s="9">
        <v>450</v>
      </c>
      <c r="G61" s="9" t="s">
        <v>216</v>
      </c>
      <c r="H61" s="9">
        <v>2</v>
      </c>
      <c r="I61" s="9">
        <f t="shared" si="1"/>
        <v>1</v>
      </c>
    </row>
    <row r="62" spans="1:9" x14ac:dyDescent="0.25">
      <c r="A62" s="5">
        <v>43597</v>
      </c>
      <c r="B62" s="6" t="str">
        <f t="shared" si="0"/>
        <v>Sun</v>
      </c>
      <c r="C62" s="5">
        <v>43595</v>
      </c>
      <c r="D62" s="5">
        <v>43597</v>
      </c>
      <c r="E62" s="7" t="s">
        <v>244</v>
      </c>
      <c r="F62" s="9" t="s">
        <v>232</v>
      </c>
      <c r="G62" s="9"/>
      <c r="H62" s="9">
        <v>4</v>
      </c>
      <c r="I62" s="9">
        <f t="shared" si="1"/>
        <v>2</v>
      </c>
    </row>
    <row r="63" spans="1:9" x14ac:dyDescent="0.25">
      <c r="A63" s="5">
        <v>43611</v>
      </c>
      <c r="B63" s="6" t="str">
        <f t="shared" si="0"/>
        <v>Sun</v>
      </c>
      <c r="C63" s="5">
        <v>43608</v>
      </c>
      <c r="D63" s="5">
        <v>43613</v>
      </c>
      <c r="E63" s="7" t="s">
        <v>226</v>
      </c>
      <c r="F63" s="9">
        <v>1000</v>
      </c>
      <c r="G63" s="9" t="s">
        <v>227</v>
      </c>
      <c r="H63" s="9">
        <v>1</v>
      </c>
      <c r="I63" s="9">
        <f t="shared" si="1"/>
        <v>5</v>
      </c>
    </row>
    <row r="64" spans="1:9" x14ac:dyDescent="0.25">
      <c r="A64" s="5">
        <v>43636</v>
      </c>
      <c r="B64" s="6" t="str">
        <f t="shared" si="0"/>
        <v>Thu</v>
      </c>
      <c r="C64" s="5">
        <v>43636</v>
      </c>
      <c r="D64" s="5">
        <v>43639</v>
      </c>
      <c r="E64" s="7" t="s">
        <v>228</v>
      </c>
      <c r="F64" s="9">
        <v>650</v>
      </c>
      <c r="G64" s="9" t="s">
        <v>227</v>
      </c>
      <c r="H64" s="9">
        <v>1</v>
      </c>
      <c r="I64" s="9">
        <f t="shared" si="1"/>
        <v>3</v>
      </c>
    </row>
    <row r="65" spans="1:9" x14ac:dyDescent="0.25">
      <c r="A65" s="5">
        <v>43628</v>
      </c>
      <c r="B65" s="6" t="str">
        <f t="shared" si="0"/>
        <v>Wed</v>
      </c>
      <c r="C65" s="5">
        <v>43628</v>
      </c>
      <c r="D65" s="5">
        <v>43629</v>
      </c>
      <c r="E65" s="7" t="s">
        <v>245</v>
      </c>
      <c r="F65" s="9" t="s">
        <v>232</v>
      </c>
      <c r="G65" s="9"/>
      <c r="H65" s="9">
        <v>4</v>
      </c>
      <c r="I65" s="9">
        <f t="shared" si="1"/>
        <v>1</v>
      </c>
    </row>
    <row r="66" spans="1:9" x14ac:dyDescent="0.25">
      <c r="A66" s="5">
        <v>43636</v>
      </c>
      <c r="B66" s="6" t="str">
        <f t="shared" ref="B66:B109" si="2">CHOOSE(WEEKDAY(A66), "Sun", "Mon", "Tue", "Wed", "Thu", "Fri", "Sat")</f>
        <v>Thu</v>
      </c>
      <c r="C66" s="5">
        <v>43635</v>
      </c>
      <c r="D66" s="5">
        <v>43639</v>
      </c>
      <c r="E66" s="7" t="s">
        <v>225</v>
      </c>
      <c r="F66" s="9">
        <v>450</v>
      </c>
      <c r="G66" s="9" t="s">
        <v>216</v>
      </c>
      <c r="H66" s="9">
        <v>2</v>
      </c>
      <c r="I66" s="9">
        <f t="shared" si="1"/>
        <v>4</v>
      </c>
    </row>
    <row r="67" spans="1:9" x14ac:dyDescent="0.25">
      <c r="A67" s="5">
        <v>43655</v>
      </c>
      <c r="B67" s="6" t="str">
        <f t="shared" si="2"/>
        <v>Tue</v>
      </c>
      <c r="C67" s="5">
        <v>43651</v>
      </c>
      <c r="D67" s="5">
        <v>43655</v>
      </c>
      <c r="E67" s="7" t="s">
        <v>246</v>
      </c>
      <c r="F67" s="9" t="s">
        <v>232</v>
      </c>
      <c r="G67" s="9"/>
      <c r="H67" s="9">
        <v>3</v>
      </c>
      <c r="I67" s="9">
        <f t="shared" ref="I67:I109" si="3">D67-C67</f>
        <v>4</v>
      </c>
    </row>
    <row r="68" spans="1:9" x14ac:dyDescent="0.25">
      <c r="A68" s="5">
        <v>43688</v>
      </c>
      <c r="B68" s="6" t="str">
        <f t="shared" si="2"/>
        <v>Sun</v>
      </c>
      <c r="C68" s="5">
        <v>43686</v>
      </c>
      <c r="D68" s="5">
        <v>43688</v>
      </c>
      <c r="E68" s="7" t="s">
        <v>247</v>
      </c>
      <c r="F68" s="9" t="s">
        <v>232</v>
      </c>
      <c r="G68" s="9"/>
      <c r="H68" s="9">
        <v>4</v>
      </c>
      <c r="I68" s="9">
        <f t="shared" si="3"/>
        <v>2</v>
      </c>
    </row>
    <row r="69" spans="1:9" x14ac:dyDescent="0.25">
      <c r="A69" s="5">
        <v>43715</v>
      </c>
      <c r="B69" s="6" t="str">
        <f t="shared" si="2"/>
        <v>Sat</v>
      </c>
      <c r="C69" s="5">
        <v>43714</v>
      </c>
      <c r="D69" s="5">
        <v>43716</v>
      </c>
      <c r="E69" s="7" t="s">
        <v>229</v>
      </c>
      <c r="F69" s="9">
        <v>450</v>
      </c>
      <c r="G69" s="9" t="s">
        <v>216</v>
      </c>
      <c r="H69" s="9">
        <v>2</v>
      </c>
      <c r="I69" s="9">
        <f t="shared" si="3"/>
        <v>2</v>
      </c>
    </row>
    <row r="70" spans="1:9" x14ac:dyDescent="0.25">
      <c r="A70" s="5">
        <v>43728</v>
      </c>
      <c r="B70" s="6" t="str">
        <f t="shared" si="2"/>
        <v>Fri</v>
      </c>
      <c r="C70" s="5">
        <v>43727</v>
      </c>
      <c r="D70" s="5">
        <v>43730</v>
      </c>
      <c r="E70" s="7" t="s">
        <v>248</v>
      </c>
      <c r="F70" s="9" t="s">
        <v>232</v>
      </c>
      <c r="G70" s="9"/>
      <c r="H70" s="9">
        <v>3</v>
      </c>
      <c r="I70" s="9">
        <f t="shared" si="3"/>
        <v>3</v>
      </c>
    </row>
    <row r="71" spans="1:9" x14ac:dyDescent="0.25">
      <c r="A71" s="5">
        <v>43749</v>
      </c>
      <c r="B71" s="6" t="str">
        <f t="shared" si="2"/>
        <v>Fri</v>
      </c>
      <c r="C71" s="5">
        <v>43749</v>
      </c>
      <c r="D71" s="5">
        <v>43756</v>
      </c>
      <c r="E71" s="7" t="s">
        <v>230</v>
      </c>
      <c r="F71" s="9">
        <v>450</v>
      </c>
      <c r="G71" s="9" t="s">
        <v>227</v>
      </c>
      <c r="H71" s="9">
        <v>3</v>
      </c>
      <c r="I71" s="9">
        <f t="shared" si="3"/>
        <v>7</v>
      </c>
    </row>
    <row r="72" spans="1:9" x14ac:dyDescent="0.25">
      <c r="A72" s="5">
        <v>43750</v>
      </c>
      <c r="B72" s="6" t="str">
        <f t="shared" si="2"/>
        <v>Sat</v>
      </c>
      <c r="C72" s="5">
        <v>43749</v>
      </c>
      <c r="D72" s="5">
        <v>43751</v>
      </c>
      <c r="E72" s="7" t="s">
        <v>215</v>
      </c>
      <c r="F72" s="9">
        <v>450</v>
      </c>
      <c r="G72" s="9" t="s">
        <v>216</v>
      </c>
      <c r="H72" s="9">
        <v>2</v>
      </c>
      <c r="I72" s="9">
        <f t="shared" si="3"/>
        <v>2</v>
      </c>
    </row>
    <row r="73" spans="1:9" x14ac:dyDescent="0.25">
      <c r="A73" s="5">
        <v>43753</v>
      </c>
      <c r="B73" s="6" t="str">
        <f t="shared" si="2"/>
        <v>Tue</v>
      </c>
      <c r="C73" s="5">
        <v>43749</v>
      </c>
      <c r="D73" s="5">
        <v>43753</v>
      </c>
      <c r="E73" s="7" t="s">
        <v>231</v>
      </c>
      <c r="F73" s="9">
        <v>450</v>
      </c>
      <c r="G73" s="9" t="s">
        <v>216</v>
      </c>
      <c r="H73" s="9">
        <v>3</v>
      </c>
      <c r="I73" s="9">
        <f t="shared" si="3"/>
        <v>4</v>
      </c>
    </row>
    <row r="74" spans="1:9" x14ac:dyDescent="0.25">
      <c r="A74" s="5">
        <v>43766</v>
      </c>
      <c r="B74" s="6" t="str">
        <f t="shared" si="2"/>
        <v>Mon</v>
      </c>
      <c r="C74" s="5">
        <v>43763</v>
      </c>
      <c r="D74" s="5">
        <v>43766</v>
      </c>
      <c r="E74" s="7" t="s">
        <v>233</v>
      </c>
      <c r="F74" s="9">
        <v>450</v>
      </c>
      <c r="G74" s="9" t="s">
        <v>216</v>
      </c>
      <c r="H74" s="9">
        <v>3</v>
      </c>
      <c r="I74" s="9">
        <f t="shared" si="3"/>
        <v>3</v>
      </c>
    </row>
    <row r="75" spans="1:9" x14ac:dyDescent="0.25">
      <c r="A75" s="5">
        <v>43771</v>
      </c>
      <c r="B75" s="6" t="str">
        <f t="shared" si="2"/>
        <v>Sat</v>
      </c>
      <c r="C75" s="5">
        <v>43770</v>
      </c>
      <c r="D75" s="5">
        <v>43772</v>
      </c>
      <c r="E75" s="7" t="s">
        <v>217</v>
      </c>
      <c r="F75" s="9">
        <v>450</v>
      </c>
      <c r="G75" s="9" t="s">
        <v>216</v>
      </c>
      <c r="H75" s="9">
        <v>2</v>
      </c>
      <c r="I75" s="9">
        <f t="shared" si="3"/>
        <v>2</v>
      </c>
    </row>
    <row r="76" spans="1:9" x14ac:dyDescent="0.25">
      <c r="A76" s="5">
        <v>43784</v>
      </c>
      <c r="B76" s="6" t="str">
        <f t="shared" si="2"/>
        <v>Fri</v>
      </c>
      <c r="C76" s="5">
        <v>43783</v>
      </c>
      <c r="D76" s="5">
        <v>43786</v>
      </c>
      <c r="E76" s="7" t="s">
        <v>218</v>
      </c>
      <c r="F76" s="9">
        <v>600</v>
      </c>
      <c r="G76" s="9" t="s">
        <v>216</v>
      </c>
      <c r="H76" s="9">
        <v>2</v>
      </c>
      <c r="I76" s="9">
        <f t="shared" si="3"/>
        <v>3</v>
      </c>
    </row>
    <row r="77" spans="1:9" x14ac:dyDescent="0.25">
      <c r="A77" s="5">
        <v>43789</v>
      </c>
      <c r="B77" s="6" t="str">
        <f t="shared" si="2"/>
        <v>Wed</v>
      </c>
      <c r="C77" s="5">
        <v>43788</v>
      </c>
      <c r="D77" s="5">
        <v>43789</v>
      </c>
      <c r="E77" s="7" t="s">
        <v>234</v>
      </c>
      <c r="F77" s="9">
        <v>450</v>
      </c>
      <c r="G77" s="9" t="s">
        <v>216</v>
      </c>
      <c r="H77" s="9">
        <v>2</v>
      </c>
      <c r="I77" s="9">
        <f t="shared" si="3"/>
        <v>1</v>
      </c>
    </row>
    <row r="78" spans="1:9" x14ac:dyDescent="0.25">
      <c r="A78" s="5">
        <v>43824</v>
      </c>
      <c r="B78" s="6" t="str">
        <f t="shared" si="2"/>
        <v>Wed</v>
      </c>
      <c r="C78" s="5">
        <v>43819</v>
      </c>
      <c r="D78" s="5">
        <v>43825</v>
      </c>
      <c r="E78" s="7" t="s">
        <v>219</v>
      </c>
      <c r="F78" s="9">
        <v>700</v>
      </c>
      <c r="G78" s="9" t="s">
        <v>216</v>
      </c>
      <c r="H78" s="9">
        <v>1</v>
      </c>
      <c r="I78" s="9">
        <f t="shared" si="3"/>
        <v>6</v>
      </c>
    </row>
    <row r="79" spans="1:9" x14ac:dyDescent="0.25">
      <c r="A79" s="5">
        <v>43831</v>
      </c>
      <c r="B79" s="6" t="str">
        <f t="shared" si="2"/>
        <v>Wed</v>
      </c>
      <c r="C79" s="5">
        <v>43826</v>
      </c>
      <c r="D79" s="5">
        <v>43832</v>
      </c>
      <c r="E79" s="7" t="s">
        <v>220</v>
      </c>
      <c r="F79" s="9">
        <v>1700</v>
      </c>
      <c r="G79" s="9" t="s">
        <v>216</v>
      </c>
      <c r="H79" s="9">
        <v>1</v>
      </c>
      <c r="I79" s="9">
        <f t="shared" si="3"/>
        <v>6</v>
      </c>
    </row>
    <row r="80" spans="1:9" x14ac:dyDescent="0.25">
      <c r="A80" s="5">
        <v>43850</v>
      </c>
      <c r="B80" s="6" t="str">
        <f t="shared" si="2"/>
        <v>Mon</v>
      </c>
      <c r="C80" s="5">
        <v>43847</v>
      </c>
      <c r="D80" s="5">
        <v>43850</v>
      </c>
      <c r="E80" s="7" t="s">
        <v>235</v>
      </c>
      <c r="F80" s="9" t="s">
        <v>232</v>
      </c>
      <c r="G80" s="9"/>
      <c r="H80" s="9">
        <v>3</v>
      </c>
      <c r="I80" s="9">
        <f t="shared" si="3"/>
        <v>3</v>
      </c>
    </row>
    <row r="81" spans="1:9" x14ac:dyDescent="0.25">
      <c r="A81" s="5">
        <v>43855</v>
      </c>
      <c r="B81" s="6" t="str">
        <f t="shared" si="2"/>
        <v>Sat</v>
      </c>
      <c r="C81" s="5">
        <v>43854</v>
      </c>
      <c r="D81" s="5">
        <v>43856</v>
      </c>
      <c r="E81" s="7" t="s">
        <v>236</v>
      </c>
      <c r="F81" s="9" t="s">
        <v>232</v>
      </c>
      <c r="G81" s="9"/>
      <c r="H81" s="9">
        <v>3</v>
      </c>
      <c r="I81" s="9">
        <f t="shared" si="3"/>
        <v>2</v>
      </c>
    </row>
    <row r="82" spans="1:9" x14ac:dyDescent="0.25">
      <c r="A82" s="5">
        <v>43863</v>
      </c>
      <c r="B82" s="6" t="str">
        <f t="shared" si="2"/>
        <v>Sun</v>
      </c>
      <c r="C82" s="5">
        <v>43861</v>
      </c>
      <c r="D82" s="5">
        <v>43863</v>
      </c>
      <c r="E82" s="7" t="s">
        <v>237</v>
      </c>
      <c r="F82" s="9" t="s">
        <v>232</v>
      </c>
      <c r="G82" s="9"/>
      <c r="H82" s="9">
        <v>3</v>
      </c>
      <c r="I82" s="9">
        <f t="shared" si="3"/>
        <v>2</v>
      </c>
    </row>
    <row r="83" spans="1:9" x14ac:dyDescent="0.25">
      <c r="A83" s="5">
        <v>43887</v>
      </c>
      <c r="B83" s="6" t="str">
        <f t="shared" si="2"/>
        <v>Wed</v>
      </c>
      <c r="C83" s="5">
        <v>43882</v>
      </c>
      <c r="D83" s="5">
        <v>43887</v>
      </c>
      <c r="E83" s="7" t="s">
        <v>221</v>
      </c>
      <c r="F83" s="9">
        <v>1000</v>
      </c>
      <c r="G83" s="9" t="s">
        <v>216</v>
      </c>
      <c r="H83" s="9">
        <v>1</v>
      </c>
      <c r="I83" s="9">
        <f t="shared" si="3"/>
        <v>5</v>
      </c>
    </row>
    <row r="84" spans="1:9" x14ac:dyDescent="0.25">
      <c r="A84" s="5">
        <v>43888</v>
      </c>
      <c r="B84" s="6" t="str">
        <f t="shared" si="2"/>
        <v>Thu</v>
      </c>
      <c r="C84" s="5">
        <v>43887</v>
      </c>
      <c r="D84" s="5">
        <v>43891</v>
      </c>
      <c r="E84" s="7" t="s">
        <v>238</v>
      </c>
      <c r="F84" s="9">
        <v>450</v>
      </c>
      <c r="G84" s="9" t="s">
        <v>216</v>
      </c>
      <c r="H84" s="9">
        <v>2</v>
      </c>
      <c r="I84" s="9">
        <f t="shared" si="3"/>
        <v>4</v>
      </c>
    </row>
    <row r="85" spans="1:9" x14ac:dyDescent="0.25">
      <c r="A85" s="5">
        <v>43909</v>
      </c>
      <c r="B85" s="6" t="str">
        <f t="shared" si="2"/>
        <v>Thu</v>
      </c>
      <c r="C85" s="5">
        <v>43909</v>
      </c>
      <c r="D85" s="5">
        <v>43912</v>
      </c>
      <c r="E85" s="7" t="s">
        <v>239</v>
      </c>
      <c r="F85" s="9" t="s">
        <v>232</v>
      </c>
      <c r="G85" s="9"/>
      <c r="H85" s="9">
        <v>3</v>
      </c>
      <c r="I85" s="9">
        <f t="shared" si="3"/>
        <v>3</v>
      </c>
    </row>
    <row r="86" spans="1:9" x14ac:dyDescent="0.25">
      <c r="A86" s="5">
        <v>43913</v>
      </c>
      <c r="B86" s="6" t="str">
        <f t="shared" si="2"/>
        <v>Mon</v>
      </c>
      <c r="C86" s="5">
        <v>43910</v>
      </c>
      <c r="D86" s="5">
        <v>43913</v>
      </c>
      <c r="E86" s="7" t="s">
        <v>240</v>
      </c>
      <c r="F86" s="9">
        <v>450</v>
      </c>
      <c r="G86" s="9" t="s">
        <v>216</v>
      </c>
      <c r="H86" s="9">
        <v>2</v>
      </c>
      <c r="I86" s="9">
        <f t="shared" si="3"/>
        <v>3</v>
      </c>
    </row>
    <row r="87" spans="1:9" x14ac:dyDescent="0.25">
      <c r="A87" s="5">
        <v>43931</v>
      </c>
      <c r="B87" s="6" t="str">
        <f t="shared" si="2"/>
        <v>Fri</v>
      </c>
      <c r="C87" s="5">
        <v>43930</v>
      </c>
      <c r="D87" s="5">
        <v>43933</v>
      </c>
      <c r="E87" s="7" t="s">
        <v>222</v>
      </c>
      <c r="F87" s="9">
        <v>450</v>
      </c>
      <c r="G87" s="9" t="s">
        <v>216</v>
      </c>
      <c r="H87" s="9">
        <v>2</v>
      </c>
      <c r="I87" s="9">
        <f t="shared" si="3"/>
        <v>3</v>
      </c>
    </row>
    <row r="88" spans="1:9" x14ac:dyDescent="0.25">
      <c r="A88" s="5">
        <v>43942</v>
      </c>
      <c r="B88" s="6" t="str">
        <f t="shared" si="2"/>
        <v>Tue</v>
      </c>
      <c r="C88" s="5">
        <v>43938</v>
      </c>
      <c r="D88" s="5">
        <v>43942</v>
      </c>
      <c r="E88" s="7" t="s">
        <v>250</v>
      </c>
      <c r="F88" s="9">
        <v>450</v>
      </c>
      <c r="G88" s="9" t="s">
        <v>216</v>
      </c>
      <c r="H88" s="9">
        <v>2</v>
      </c>
      <c r="I88" s="9">
        <f t="shared" si="3"/>
        <v>4</v>
      </c>
    </row>
    <row r="89" spans="1:9" x14ac:dyDescent="0.25">
      <c r="A89" s="5">
        <v>43944</v>
      </c>
      <c r="B89" s="6" t="str">
        <f t="shared" si="2"/>
        <v>Thu</v>
      </c>
      <c r="C89" s="5">
        <v>43944</v>
      </c>
      <c r="D89" s="5">
        <v>43947</v>
      </c>
      <c r="E89" s="7" t="s">
        <v>242</v>
      </c>
      <c r="F89" s="9" t="s">
        <v>232</v>
      </c>
      <c r="G89" s="9"/>
      <c r="H89" s="9">
        <v>3</v>
      </c>
      <c r="I89" s="9">
        <f t="shared" si="3"/>
        <v>3</v>
      </c>
    </row>
    <row r="90" spans="1:9" x14ac:dyDescent="0.25">
      <c r="A90" s="5">
        <v>43947</v>
      </c>
      <c r="B90" s="6" t="str">
        <f t="shared" si="2"/>
        <v>Sun</v>
      </c>
      <c r="C90" s="5">
        <v>43944</v>
      </c>
      <c r="D90" s="5">
        <v>43949</v>
      </c>
      <c r="E90" s="7" t="s">
        <v>243</v>
      </c>
      <c r="F90" s="9">
        <v>450</v>
      </c>
      <c r="G90" s="9" t="s">
        <v>227</v>
      </c>
      <c r="H90" s="9">
        <v>3</v>
      </c>
      <c r="I90" s="9">
        <f t="shared" si="3"/>
        <v>5</v>
      </c>
    </row>
    <row r="91" spans="1:9" x14ac:dyDescent="0.25">
      <c r="A91" s="5">
        <v>43952</v>
      </c>
      <c r="B91" s="6" t="str">
        <f t="shared" si="2"/>
        <v>Fri</v>
      </c>
      <c r="C91" s="5">
        <v>43951</v>
      </c>
      <c r="D91" s="5">
        <v>43954</v>
      </c>
      <c r="E91" s="7" t="s">
        <v>224</v>
      </c>
      <c r="F91" s="9">
        <v>450</v>
      </c>
      <c r="G91" s="9" t="s">
        <v>216</v>
      </c>
      <c r="H91" s="9">
        <v>2</v>
      </c>
      <c r="I91" s="9">
        <f t="shared" si="3"/>
        <v>3</v>
      </c>
    </row>
    <row r="92" spans="1:9" x14ac:dyDescent="0.25">
      <c r="A92" s="5">
        <v>43961</v>
      </c>
      <c r="B92" s="6" t="str">
        <f t="shared" si="2"/>
        <v>Sun</v>
      </c>
      <c r="C92" s="5">
        <v>43959</v>
      </c>
      <c r="D92" s="5">
        <v>43961</v>
      </c>
      <c r="E92" s="7" t="s">
        <v>244</v>
      </c>
      <c r="F92" s="9" t="s">
        <v>232</v>
      </c>
      <c r="G92" s="9"/>
      <c r="H92" s="9">
        <v>4</v>
      </c>
      <c r="I92" s="9">
        <f t="shared" si="3"/>
        <v>2</v>
      </c>
    </row>
    <row r="93" spans="1:9" x14ac:dyDescent="0.25">
      <c r="A93" s="5">
        <v>43982</v>
      </c>
      <c r="B93" s="6" t="str">
        <f t="shared" si="2"/>
        <v>Sun</v>
      </c>
      <c r="C93" s="5">
        <v>43979</v>
      </c>
      <c r="D93" s="5">
        <v>43984</v>
      </c>
      <c r="E93" s="7" t="s">
        <v>226</v>
      </c>
      <c r="F93" s="9">
        <v>1000</v>
      </c>
      <c r="G93" s="9" t="s">
        <v>227</v>
      </c>
      <c r="H93" s="9">
        <v>1</v>
      </c>
      <c r="I93" s="9">
        <f t="shared" si="3"/>
        <v>5</v>
      </c>
    </row>
    <row r="94" spans="1:9" x14ac:dyDescent="0.25">
      <c r="A94" s="5">
        <v>43993</v>
      </c>
      <c r="B94" s="6" t="str">
        <f t="shared" si="2"/>
        <v>Thu</v>
      </c>
      <c r="C94" s="5">
        <v>43992</v>
      </c>
      <c r="D94" s="5">
        <v>43996</v>
      </c>
      <c r="E94" s="7" t="s">
        <v>228</v>
      </c>
      <c r="F94" s="9">
        <v>650</v>
      </c>
      <c r="G94" s="9" t="s">
        <v>227</v>
      </c>
      <c r="H94" s="9">
        <v>1</v>
      </c>
      <c r="I94" s="9">
        <f t="shared" si="3"/>
        <v>4</v>
      </c>
    </row>
    <row r="95" spans="1:9" x14ac:dyDescent="0.25">
      <c r="A95" s="5">
        <v>43993</v>
      </c>
      <c r="B95" s="6" t="str">
        <f>CHOOSE(WEEKDAY(A95), "Sun", "Mon", "Tue", "Wed", "Thu", "Fri", "Sat")</f>
        <v>Thu</v>
      </c>
      <c r="C95" s="5">
        <v>43992</v>
      </c>
      <c r="D95" s="5">
        <v>43996</v>
      </c>
      <c r="E95" s="7" t="s">
        <v>225</v>
      </c>
      <c r="F95" s="9">
        <v>450</v>
      </c>
      <c r="G95" s="9" t="s">
        <v>216</v>
      </c>
      <c r="H95" s="9">
        <v>2</v>
      </c>
      <c r="I95" s="9">
        <f t="shared" si="3"/>
        <v>4</v>
      </c>
    </row>
    <row r="96" spans="1:9" x14ac:dyDescent="0.25">
      <c r="A96" s="5">
        <v>43994</v>
      </c>
      <c r="B96" s="6" t="str">
        <f t="shared" si="2"/>
        <v>Fri</v>
      </c>
      <c r="C96" s="5">
        <v>43994</v>
      </c>
      <c r="D96" s="5">
        <v>43996</v>
      </c>
      <c r="E96" s="7" t="s">
        <v>245</v>
      </c>
      <c r="F96" s="9" t="s">
        <v>232</v>
      </c>
      <c r="G96" s="9"/>
      <c r="H96" s="9">
        <v>4</v>
      </c>
      <c r="I96" s="9">
        <f t="shared" si="3"/>
        <v>2</v>
      </c>
    </row>
    <row r="97" spans="1:9" x14ac:dyDescent="0.25">
      <c r="A97" s="5">
        <v>44021</v>
      </c>
      <c r="B97" s="6" t="str">
        <f t="shared" si="2"/>
        <v>Thu</v>
      </c>
      <c r="C97" s="5">
        <v>44021</v>
      </c>
      <c r="D97" s="5">
        <v>44024</v>
      </c>
      <c r="E97" s="7" t="s">
        <v>246</v>
      </c>
      <c r="F97" s="9" t="s">
        <v>232</v>
      </c>
      <c r="G97" s="9"/>
      <c r="H97" s="9">
        <v>3</v>
      </c>
      <c r="I97" s="9">
        <f t="shared" si="3"/>
        <v>3</v>
      </c>
    </row>
    <row r="98" spans="1:9" x14ac:dyDescent="0.25">
      <c r="A98" s="5">
        <v>44052</v>
      </c>
      <c r="B98" s="6" t="str">
        <f t="shared" si="2"/>
        <v>Sun</v>
      </c>
      <c r="C98" s="5">
        <v>44050</v>
      </c>
      <c r="D98" s="5">
        <v>44052</v>
      </c>
      <c r="E98" s="7" t="s">
        <v>247</v>
      </c>
      <c r="F98" s="9" t="s">
        <v>232</v>
      </c>
      <c r="G98" s="9"/>
      <c r="H98" s="9">
        <v>4</v>
      </c>
      <c r="I98" s="9">
        <f t="shared" si="3"/>
        <v>2</v>
      </c>
    </row>
    <row r="99" spans="1:9" x14ac:dyDescent="0.25">
      <c r="A99" s="5">
        <v>44081</v>
      </c>
      <c r="B99" s="6" t="str">
        <f t="shared" si="2"/>
        <v>Mon</v>
      </c>
      <c r="C99" s="5">
        <v>44078</v>
      </c>
      <c r="D99" s="5">
        <v>44081</v>
      </c>
      <c r="E99" s="7" t="s">
        <v>229</v>
      </c>
      <c r="F99" s="9">
        <v>450</v>
      </c>
      <c r="G99" s="9" t="s">
        <v>216</v>
      </c>
      <c r="H99" s="9">
        <v>2</v>
      </c>
      <c r="I99" s="9">
        <f t="shared" si="3"/>
        <v>3</v>
      </c>
    </row>
    <row r="100" spans="1:9" x14ac:dyDescent="0.25">
      <c r="A100" s="5">
        <v>44094</v>
      </c>
      <c r="B100" s="6" t="str">
        <f t="shared" si="2"/>
        <v>Sun</v>
      </c>
      <c r="C100" s="5">
        <v>44092</v>
      </c>
      <c r="D100" s="5">
        <v>44094</v>
      </c>
      <c r="E100" s="7" t="s">
        <v>248</v>
      </c>
      <c r="F100" s="9" t="s">
        <v>232</v>
      </c>
      <c r="G100" s="9"/>
      <c r="H100" s="9">
        <v>3</v>
      </c>
      <c r="I100" s="9">
        <f t="shared" si="3"/>
        <v>2</v>
      </c>
    </row>
    <row r="101" spans="1:9" x14ac:dyDescent="0.25">
      <c r="A101" s="5">
        <v>44113</v>
      </c>
      <c r="B101" s="6" t="str">
        <f t="shared" si="2"/>
        <v>Fri</v>
      </c>
      <c r="C101" s="5">
        <v>44113</v>
      </c>
      <c r="D101" s="5">
        <v>44122</v>
      </c>
      <c r="E101" s="7" t="s">
        <v>230</v>
      </c>
      <c r="F101" s="9">
        <v>450</v>
      </c>
      <c r="G101" s="9" t="s">
        <v>227</v>
      </c>
      <c r="H101" s="9">
        <v>3</v>
      </c>
      <c r="I101" s="9">
        <f t="shared" si="3"/>
        <v>9</v>
      </c>
    </row>
    <row r="102" spans="1:9" x14ac:dyDescent="0.25">
      <c r="A102" s="5">
        <v>44116</v>
      </c>
      <c r="B102" s="6" t="str">
        <f t="shared" si="2"/>
        <v>Mon</v>
      </c>
      <c r="C102" s="5">
        <v>44113</v>
      </c>
      <c r="D102" s="5">
        <v>44116</v>
      </c>
      <c r="E102" s="7" t="s">
        <v>215</v>
      </c>
      <c r="F102" s="9">
        <v>450</v>
      </c>
      <c r="G102" s="9" t="s">
        <v>216</v>
      </c>
      <c r="H102" s="9">
        <v>2</v>
      </c>
      <c r="I102" s="9">
        <f t="shared" si="3"/>
        <v>3</v>
      </c>
    </row>
    <row r="103" spans="1:9" x14ac:dyDescent="0.25">
      <c r="A103" s="5">
        <v>44119</v>
      </c>
      <c r="B103" s="6" t="str">
        <f t="shared" si="2"/>
        <v>Thu</v>
      </c>
      <c r="C103" s="5">
        <v>44118</v>
      </c>
      <c r="D103" s="5">
        <v>44122</v>
      </c>
      <c r="E103" s="7" t="s">
        <v>231</v>
      </c>
      <c r="F103" s="9">
        <v>450</v>
      </c>
      <c r="G103" s="9" t="s">
        <v>216</v>
      </c>
      <c r="H103" s="9">
        <v>3</v>
      </c>
      <c r="I103" s="9">
        <f t="shared" si="3"/>
        <v>4</v>
      </c>
    </row>
    <row r="104" spans="1:9" x14ac:dyDescent="0.25">
      <c r="A104" s="5">
        <v>44132</v>
      </c>
      <c r="B104" s="6" t="str">
        <f t="shared" si="2"/>
        <v>Wed</v>
      </c>
      <c r="C104" s="5">
        <v>44132</v>
      </c>
      <c r="D104" s="5">
        <v>44133</v>
      </c>
      <c r="E104" s="7" t="s">
        <v>233</v>
      </c>
      <c r="F104" s="9">
        <v>450</v>
      </c>
      <c r="G104" s="9" t="s">
        <v>216</v>
      </c>
      <c r="H104" s="9">
        <v>3</v>
      </c>
      <c r="I104" s="9">
        <f t="shared" si="3"/>
        <v>1</v>
      </c>
    </row>
    <row r="105" spans="1:9" x14ac:dyDescent="0.25">
      <c r="A105" s="5">
        <v>44137</v>
      </c>
      <c r="B105" s="6" t="str">
        <f t="shared" si="2"/>
        <v>Mon</v>
      </c>
      <c r="C105" s="5">
        <v>44134</v>
      </c>
      <c r="D105" s="5">
        <v>44137</v>
      </c>
      <c r="E105" s="7" t="s">
        <v>217</v>
      </c>
      <c r="F105" s="9">
        <v>450</v>
      </c>
      <c r="G105" s="9" t="s">
        <v>216</v>
      </c>
      <c r="H105" s="9">
        <v>2</v>
      </c>
      <c r="I105" s="9">
        <f t="shared" si="3"/>
        <v>3</v>
      </c>
    </row>
    <row r="106" spans="1:9" x14ac:dyDescent="0.25">
      <c r="A106" s="5">
        <v>44150</v>
      </c>
      <c r="B106" s="6" t="str">
        <f t="shared" si="2"/>
        <v>Sun</v>
      </c>
      <c r="C106" s="5">
        <v>44148</v>
      </c>
      <c r="D106" s="5">
        <v>44150</v>
      </c>
      <c r="E106" s="7" t="s">
        <v>218</v>
      </c>
      <c r="F106" s="9">
        <v>600</v>
      </c>
      <c r="G106" s="9" t="s">
        <v>216</v>
      </c>
      <c r="H106" s="9">
        <v>2</v>
      </c>
      <c r="I106" s="9">
        <f t="shared" si="3"/>
        <v>2</v>
      </c>
    </row>
    <row r="107" spans="1:9" x14ac:dyDescent="0.25">
      <c r="A107" s="5">
        <v>44155</v>
      </c>
      <c r="B107" s="6" t="str">
        <f t="shared" si="2"/>
        <v>Fri</v>
      </c>
      <c r="C107" s="5">
        <v>44154</v>
      </c>
      <c r="D107" s="5">
        <v>44157</v>
      </c>
      <c r="E107" s="7" t="s">
        <v>234</v>
      </c>
      <c r="F107" s="9">
        <v>450</v>
      </c>
      <c r="G107" s="9" t="s">
        <v>216</v>
      </c>
      <c r="H107" s="9">
        <v>2</v>
      </c>
      <c r="I107" s="9">
        <f t="shared" si="3"/>
        <v>3</v>
      </c>
    </row>
    <row r="108" spans="1:9" x14ac:dyDescent="0.25">
      <c r="A108" s="5">
        <v>44190</v>
      </c>
      <c r="B108" s="6" t="str">
        <f t="shared" si="2"/>
        <v>Fri</v>
      </c>
      <c r="C108" s="5">
        <v>44189</v>
      </c>
      <c r="D108" s="5">
        <v>44192</v>
      </c>
      <c r="E108" s="7" t="s">
        <v>219</v>
      </c>
      <c r="F108" s="9">
        <v>700</v>
      </c>
      <c r="G108" s="9" t="s">
        <v>216</v>
      </c>
      <c r="H108" s="9">
        <v>1</v>
      </c>
      <c r="I108" s="9">
        <f t="shared" si="3"/>
        <v>3</v>
      </c>
    </row>
    <row r="109" spans="1:9" x14ac:dyDescent="0.25">
      <c r="A109" s="5">
        <v>44197</v>
      </c>
      <c r="B109" s="6" t="str">
        <f t="shared" si="2"/>
        <v>Fri</v>
      </c>
      <c r="C109" s="5">
        <v>44191</v>
      </c>
      <c r="D109" s="5">
        <v>44199</v>
      </c>
      <c r="E109" s="7" t="s">
        <v>220</v>
      </c>
      <c r="F109" s="9">
        <v>1700</v>
      </c>
      <c r="G109" s="9" t="s">
        <v>216</v>
      </c>
      <c r="H109" s="9">
        <v>1</v>
      </c>
      <c r="I109" s="9">
        <f t="shared" si="3"/>
        <v>8</v>
      </c>
    </row>
  </sheetData>
  <hyperlinks>
    <hyperlink ref="A1" location="Dashboard!A1" display="Data" xr:uid="{787CA5E9-93C8-4B7C-BC4D-02090F6C51CD}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779F-9E7B-44D7-8E60-70C85BC465C5}">
  <sheetPr codeName="Planilha4"/>
  <dimension ref="A1:AD29"/>
  <sheetViews>
    <sheetView workbookViewId="0">
      <selection activeCell="W10" sqref="W10"/>
    </sheetView>
  </sheetViews>
  <sheetFormatPr defaultRowHeight="15" x14ac:dyDescent="0.25"/>
  <cols>
    <col min="1" max="1" width="18.5703125" customWidth="1"/>
    <col min="2" max="2" width="14.140625" customWidth="1"/>
    <col min="3" max="3" width="1.7109375" customWidth="1"/>
    <col min="4" max="4" width="4.85546875" bestFit="1" customWidth="1"/>
    <col min="5" max="5" width="4.85546875" customWidth="1"/>
    <col min="6" max="6" width="3.7109375" customWidth="1"/>
    <col min="7" max="7" width="5" customWidth="1"/>
    <col min="8" max="8" width="6.140625" customWidth="1"/>
    <col min="9" max="9" width="8.42578125" customWidth="1"/>
    <col min="10" max="10" width="6.85546875" customWidth="1"/>
    <col min="11" max="11" width="5.140625" customWidth="1"/>
    <col min="12" max="12" width="9.7109375" customWidth="1"/>
    <col min="13" max="13" width="12.28515625" customWidth="1"/>
    <col min="14" max="14" width="12.42578125" customWidth="1"/>
    <col min="15" max="15" width="12.7109375" bestFit="1" customWidth="1"/>
    <col min="16" max="16" width="9.85546875" customWidth="1"/>
    <col min="17" max="17" width="11.28515625" customWidth="1"/>
    <col min="18" max="19" width="10.28515625" customWidth="1"/>
    <col min="20" max="20" width="18.7109375" bestFit="1" customWidth="1"/>
    <col min="21" max="22" width="10.28515625" customWidth="1"/>
    <col min="23" max="23" width="10.28515625" style="29" customWidth="1"/>
    <col min="24" max="24" width="11.28515625" customWidth="1"/>
    <col min="25" max="25" width="10.28515625" customWidth="1"/>
    <col min="28" max="30" width="6.85546875" customWidth="1"/>
  </cols>
  <sheetData>
    <row r="1" spans="1:30" x14ac:dyDescent="0.25">
      <c r="A1" s="15" t="s">
        <v>288</v>
      </c>
      <c r="B1" s="15" t="s">
        <v>289</v>
      </c>
      <c r="D1" s="2" t="s">
        <v>290</v>
      </c>
      <c r="E1" s="2" t="s">
        <v>291</v>
      </c>
      <c r="F1" s="2" t="s">
        <v>292</v>
      </c>
      <c r="G1" s="2" t="s">
        <v>293</v>
      </c>
      <c r="H1" s="2" t="s">
        <v>294</v>
      </c>
      <c r="I1" s="2" t="s">
        <v>295</v>
      </c>
      <c r="J1" s="2" t="s">
        <v>296</v>
      </c>
      <c r="K1" s="2" t="s">
        <v>297</v>
      </c>
      <c r="L1" s="2" t="s">
        <v>298</v>
      </c>
      <c r="M1" s="2" t="s">
        <v>299</v>
      </c>
      <c r="N1" s="2" t="s">
        <v>300</v>
      </c>
      <c r="O1" s="2" t="s">
        <v>301</v>
      </c>
      <c r="P1" s="2" t="s">
        <v>302</v>
      </c>
      <c r="Q1" s="2" t="s">
        <v>303</v>
      </c>
      <c r="R1" s="2" t="s">
        <v>304</v>
      </c>
      <c r="S1" s="2" t="s">
        <v>305</v>
      </c>
      <c r="T1" s="2" t="s">
        <v>306</v>
      </c>
      <c r="U1" s="2" t="s">
        <v>307</v>
      </c>
      <c r="V1" s="2" t="s">
        <v>308</v>
      </c>
      <c r="W1" s="16" t="s">
        <v>309</v>
      </c>
      <c r="X1" s="2" t="s">
        <v>310</v>
      </c>
      <c r="Y1" s="2" t="s">
        <v>311</v>
      </c>
      <c r="Z1" s="2" t="s">
        <v>312</v>
      </c>
      <c r="AA1" s="16" t="s">
        <v>313</v>
      </c>
      <c r="AB1" s="2" t="s">
        <v>314</v>
      </c>
      <c r="AC1" s="2" t="s">
        <v>315</v>
      </c>
      <c r="AD1" s="2" t="s">
        <v>316</v>
      </c>
    </row>
    <row r="2" spans="1:30" x14ac:dyDescent="0.25">
      <c r="A2" s="9" t="s">
        <v>317</v>
      </c>
      <c r="B2" s="17">
        <v>3.1E-2</v>
      </c>
      <c r="D2" s="18">
        <v>43466</v>
      </c>
      <c r="E2" s="19">
        <v>31</v>
      </c>
      <c r="F2" s="19">
        <v>5</v>
      </c>
      <c r="G2" s="9">
        <v>2</v>
      </c>
      <c r="H2" s="9">
        <v>1500</v>
      </c>
      <c r="I2" s="20"/>
      <c r="J2" s="9"/>
      <c r="K2" s="21">
        <v>0.90322580645161232</v>
      </c>
      <c r="L2" s="20">
        <v>765.96505376344089</v>
      </c>
      <c r="M2" s="20">
        <v>21447.021505376299</v>
      </c>
      <c r="N2" s="20">
        <v>18447.021505376331</v>
      </c>
      <c r="O2" s="21">
        <v>0.83870967741935432</v>
      </c>
      <c r="P2" s="20">
        <v>731.49535277088501</v>
      </c>
      <c r="Q2" s="20">
        <v>715.95004236302555</v>
      </c>
      <c r="R2" s="20">
        <f>Q2*1.03</f>
        <v>737.42854363391632</v>
      </c>
      <c r="S2" s="20">
        <v>498.67741935483872</v>
      </c>
      <c r="T2" s="20">
        <v>861.10117741935483</v>
      </c>
      <c r="U2" s="20">
        <v>706.68398387096761</v>
      </c>
      <c r="V2" s="22">
        <v>0.83870967741935432</v>
      </c>
      <c r="W2" s="23">
        <v>890</v>
      </c>
      <c r="X2" s="24"/>
      <c r="Y2" s="24">
        <v>887.79531391935473</v>
      </c>
      <c r="Z2" s="25">
        <v>812.96990379781698</v>
      </c>
      <c r="AA2" s="24">
        <v>738.14449367627924</v>
      </c>
      <c r="AB2" s="22"/>
      <c r="AC2" s="22">
        <v>8.4282276498177988E-2</v>
      </c>
      <c r="AD2" s="22">
        <v>0.16856455299635587</v>
      </c>
    </row>
    <row r="3" spans="1:30" x14ac:dyDescent="0.25">
      <c r="A3" s="9" t="s">
        <v>318</v>
      </c>
      <c r="B3" s="20">
        <v>100000</v>
      </c>
      <c r="D3" s="18">
        <v>43497</v>
      </c>
      <c r="E3" s="19">
        <v>28</v>
      </c>
      <c r="F3" s="19">
        <v>5</v>
      </c>
      <c r="G3" s="9"/>
      <c r="H3" s="9"/>
      <c r="I3" s="20"/>
      <c r="J3" s="9"/>
      <c r="K3" s="21">
        <v>0.875</v>
      </c>
      <c r="L3" s="20">
        <v>612.1481575963719</v>
      </c>
      <c r="M3" s="20">
        <v>14997.629861111112</v>
      </c>
      <c r="N3" s="20">
        <v>14997.629861111112</v>
      </c>
      <c r="O3" s="21">
        <v>0.875</v>
      </c>
      <c r="P3" s="20">
        <v>631.12475048185934</v>
      </c>
      <c r="Q3" s="20">
        <v>619.58856298844535</v>
      </c>
      <c r="R3" s="20">
        <f t="shared" ref="R3:R13" si="0">Q3*1.03</f>
        <v>638.17621987809878</v>
      </c>
      <c r="S3" s="20">
        <v>337.85714285714283</v>
      </c>
      <c r="T3" s="20">
        <v>771.14448057823108</v>
      </c>
      <c r="U3" s="20">
        <v>491.78805204081635</v>
      </c>
      <c r="V3" s="22">
        <v>0.875</v>
      </c>
      <c r="W3" s="23">
        <v>790</v>
      </c>
      <c r="X3" s="24"/>
      <c r="Y3" s="24">
        <v>795.04995947615623</v>
      </c>
      <c r="Z3" s="25">
        <v>716.9228839586217</v>
      </c>
      <c r="AA3" s="24">
        <v>638.79580844108705</v>
      </c>
      <c r="AB3" s="22"/>
      <c r="AC3" s="22">
        <v>9.8266875667802123E-2</v>
      </c>
      <c r="AD3" s="22">
        <v>0.19653375133560436</v>
      </c>
    </row>
    <row r="4" spans="1:30" x14ac:dyDescent="0.25">
      <c r="A4" s="9" t="s">
        <v>319</v>
      </c>
      <c r="B4" s="26" t="s">
        <v>320</v>
      </c>
      <c r="D4" s="18">
        <v>43525</v>
      </c>
      <c r="E4" s="19">
        <v>31</v>
      </c>
      <c r="F4" s="19">
        <v>5</v>
      </c>
      <c r="G4" s="9">
        <v>4</v>
      </c>
      <c r="H4" s="9">
        <v>800</v>
      </c>
      <c r="I4" s="20"/>
      <c r="J4" s="9"/>
      <c r="K4" s="21">
        <v>0.75806451612903214</v>
      </c>
      <c r="L4" s="20">
        <v>344.78611111111115</v>
      </c>
      <c r="M4" s="20">
        <v>8102.4736111111097</v>
      </c>
      <c r="N4" s="20">
        <v>4902.4736111111097</v>
      </c>
      <c r="O4" s="21">
        <v>0.62903225806451601</v>
      </c>
      <c r="P4" s="20">
        <v>259.20257913105405</v>
      </c>
      <c r="Q4" s="20">
        <v>251.37209212848751</v>
      </c>
      <c r="R4" s="20">
        <f t="shared" si="0"/>
        <v>258.91325489234214</v>
      </c>
      <c r="S4" s="20">
        <v>351.90322580645159</v>
      </c>
      <c r="T4" s="20">
        <v>415.01530333333329</v>
      </c>
      <c r="U4" s="20">
        <v>318.09213888888888</v>
      </c>
      <c r="V4" s="22">
        <v>0.62903225806451601</v>
      </c>
      <c r="W4" s="23">
        <v>350</v>
      </c>
      <c r="X4" s="24"/>
      <c r="Y4" s="24">
        <v>310.9975523813647</v>
      </c>
      <c r="Z4" s="25">
        <v>285.08108968291765</v>
      </c>
      <c r="AA4" s="24">
        <v>259.1646269844706</v>
      </c>
      <c r="AB4" s="22"/>
      <c r="AC4" s="22">
        <v>8.3333333333333259E-2</v>
      </c>
      <c r="AD4" s="22">
        <v>0.16666666666666663</v>
      </c>
    </row>
    <row r="5" spans="1:30" x14ac:dyDescent="0.25">
      <c r="A5" s="9" t="s">
        <v>321</v>
      </c>
      <c r="B5" s="26">
        <v>2018</v>
      </c>
      <c r="D5" s="18">
        <v>43556</v>
      </c>
      <c r="E5" s="19">
        <v>30</v>
      </c>
      <c r="F5" s="19">
        <v>5</v>
      </c>
      <c r="G5" s="9">
        <v>2</v>
      </c>
      <c r="H5" s="9">
        <v>400</v>
      </c>
      <c r="I5" s="20"/>
      <c r="J5" s="9"/>
      <c r="K5" s="21">
        <v>0.76666666666666672</v>
      </c>
      <c r="L5" s="20">
        <v>251.19063786008232</v>
      </c>
      <c r="M5" s="20">
        <v>5777.3846707818939</v>
      </c>
      <c r="N5" s="20">
        <v>4977.3846707818939</v>
      </c>
      <c r="O5" s="21">
        <v>0.7</v>
      </c>
      <c r="P5" s="20">
        <v>244.36588550362535</v>
      </c>
      <c r="Q5" s="20">
        <v>239.18125573427136</v>
      </c>
      <c r="R5" s="20">
        <f t="shared" si="0"/>
        <v>246.35669340629951</v>
      </c>
      <c r="S5" s="20">
        <v>284</v>
      </c>
      <c r="T5" s="20">
        <v>291.78636481481482</v>
      </c>
      <c r="U5" s="20">
        <v>223.91156172839507</v>
      </c>
      <c r="V5" s="22">
        <v>0.7</v>
      </c>
      <c r="W5" s="23">
        <v>300</v>
      </c>
      <c r="X5" s="24"/>
      <c r="Y5" s="24">
        <v>295.91504959444046</v>
      </c>
      <c r="Z5" s="25">
        <v>271.25546212823713</v>
      </c>
      <c r="AA5" s="24">
        <v>246.59587466203376</v>
      </c>
      <c r="AB5" s="22"/>
      <c r="AC5" s="22">
        <v>8.3333333333333259E-2</v>
      </c>
      <c r="AD5" s="22">
        <v>0.16666666666666652</v>
      </c>
    </row>
    <row r="6" spans="1:30" x14ac:dyDescent="0.25">
      <c r="A6" s="9" t="s">
        <v>322</v>
      </c>
      <c r="B6" s="21">
        <v>0.6</v>
      </c>
      <c r="D6" s="18">
        <v>43586</v>
      </c>
      <c r="E6" s="19">
        <v>31</v>
      </c>
      <c r="F6" s="19">
        <v>2</v>
      </c>
      <c r="G6" s="9">
        <v>4</v>
      </c>
      <c r="H6" s="9">
        <v>800</v>
      </c>
      <c r="I6" s="20"/>
      <c r="J6" s="9"/>
      <c r="K6" s="21">
        <v>0.74193548387096786</v>
      </c>
      <c r="L6" s="20">
        <v>303.36936507936502</v>
      </c>
      <c r="M6" s="20">
        <v>6977.4953968253967</v>
      </c>
      <c r="N6" s="20">
        <v>3777.4953968253967</v>
      </c>
      <c r="O6" s="21">
        <v>0.61290322580645173</v>
      </c>
      <c r="P6" s="20">
        <v>204.97882916457806</v>
      </c>
      <c r="Q6" s="20">
        <v>198.05810218444427</v>
      </c>
      <c r="R6" s="20">
        <f t="shared" si="0"/>
        <v>203.9998452499776</v>
      </c>
      <c r="S6" s="20">
        <v>261.51612903225805</v>
      </c>
      <c r="T6" s="20">
        <v>385.13845074074067</v>
      </c>
      <c r="U6" s="20">
        <v>243.65404798941793</v>
      </c>
      <c r="V6" s="22">
        <v>0.61290322580645173</v>
      </c>
      <c r="W6" s="24">
        <v>250</v>
      </c>
      <c r="X6" s="24">
        <v>250</v>
      </c>
      <c r="Y6" s="24">
        <v>231.42429046578363</v>
      </c>
      <c r="Z6" s="25">
        <v>217.81109690897281</v>
      </c>
      <c r="AA6" s="24">
        <v>204.19790335216203</v>
      </c>
      <c r="AB6" s="22">
        <v>5.5555555555555469E-2</v>
      </c>
      <c r="AC6" s="22">
        <v>0.11111111111111105</v>
      </c>
      <c r="AD6" s="22">
        <v>0.16666666666666663</v>
      </c>
    </row>
    <row r="7" spans="1:30" x14ac:dyDescent="0.25">
      <c r="A7" s="9" t="s">
        <v>323</v>
      </c>
      <c r="B7" s="9">
        <v>3.66</v>
      </c>
      <c r="D7" s="18">
        <v>43617</v>
      </c>
      <c r="E7" s="19">
        <v>30</v>
      </c>
      <c r="F7" s="19">
        <v>2</v>
      </c>
      <c r="G7" s="9"/>
      <c r="H7" s="9"/>
      <c r="I7" s="20"/>
      <c r="J7" s="9"/>
      <c r="K7" s="21">
        <v>0.6</v>
      </c>
      <c r="L7" s="20">
        <v>286.47004807692304</v>
      </c>
      <c r="M7" s="20">
        <v>2578.2304326923072</v>
      </c>
      <c r="N7" s="20">
        <v>2578.2304326923072</v>
      </c>
      <c r="O7" s="21">
        <v>0.3</v>
      </c>
      <c r="P7" s="20">
        <v>295.3506195673076</v>
      </c>
      <c r="Q7" s="20">
        <v>289.95197196075588</v>
      </c>
      <c r="R7" s="20">
        <f t="shared" si="0"/>
        <v>298.65053111957855</v>
      </c>
      <c r="S7" s="20">
        <v>286.66666666666669</v>
      </c>
      <c r="T7" s="20">
        <v>323.23604682692303</v>
      </c>
      <c r="U7" s="20">
        <v>267.46519230769229</v>
      </c>
      <c r="V7" s="22">
        <v>0.6</v>
      </c>
      <c r="W7" s="24">
        <v>250</v>
      </c>
      <c r="X7" s="24">
        <v>250</v>
      </c>
      <c r="Y7" s="24">
        <v>233.85020652243585</v>
      </c>
      <c r="Z7" s="25">
        <v>209.70041304487174</v>
      </c>
      <c r="AA7" s="24">
        <v>185.55061956730759</v>
      </c>
      <c r="AB7" s="22">
        <v>9.360385068823307E-2</v>
      </c>
      <c r="AC7" s="22">
        <v>0.18720770137646614</v>
      </c>
      <c r="AD7" s="22">
        <v>0.28081155206469921</v>
      </c>
    </row>
    <row r="8" spans="1:30" x14ac:dyDescent="0.25">
      <c r="A8" s="9" t="s">
        <v>324</v>
      </c>
      <c r="B8" s="21">
        <v>0.1</v>
      </c>
      <c r="D8" s="18">
        <v>43647</v>
      </c>
      <c r="E8" s="19">
        <v>31</v>
      </c>
      <c r="F8" s="19">
        <v>5</v>
      </c>
      <c r="G8" s="9"/>
      <c r="H8" s="9"/>
      <c r="I8" s="20"/>
      <c r="J8" s="9"/>
      <c r="K8" s="21">
        <v>0.64516129032258041</v>
      </c>
      <c r="L8" s="20">
        <v>243.83769168083904</v>
      </c>
      <c r="M8" s="20">
        <v>4876.753833616779</v>
      </c>
      <c r="N8" s="20">
        <v>4876.753833616779</v>
      </c>
      <c r="O8" s="21">
        <v>0.64516129032258041</v>
      </c>
      <c r="P8" s="20">
        <v>251.39666012294504</v>
      </c>
      <c r="Q8" s="20">
        <v>246.80143706414069</v>
      </c>
      <c r="R8" s="20">
        <f t="shared" si="0"/>
        <v>254.20548017606492</v>
      </c>
      <c r="S8" s="20">
        <v>300</v>
      </c>
      <c r="T8" s="20">
        <v>265.47622939838436</v>
      </c>
      <c r="U8" s="20">
        <v>236.24459368197279</v>
      </c>
      <c r="V8" s="22">
        <v>0.64516129032258041</v>
      </c>
      <c r="W8" s="24">
        <v>300</v>
      </c>
      <c r="X8" s="24"/>
      <c r="Y8" s="24">
        <v>305.34273793575483</v>
      </c>
      <c r="Z8" s="25">
        <v>279.89750977444191</v>
      </c>
      <c r="AA8" s="24">
        <v>254.45228161312903</v>
      </c>
      <c r="AB8" s="22"/>
      <c r="AC8" s="22">
        <v>8.333333333333337E-2</v>
      </c>
      <c r="AD8" s="22">
        <v>0.16666666666666663</v>
      </c>
    </row>
    <row r="9" spans="1:30" x14ac:dyDescent="0.25">
      <c r="A9" s="27"/>
      <c r="B9" s="28"/>
      <c r="D9" s="18">
        <v>43678</v>
      </c>
      <c r="E9" s="19">
        <v>31</v>
      </c>
      <c r="F9" s="19">
        <v>2</v>
      </c>
      <c r="G9" s="9"/>
      <c r="H9" s="9"/>
      <c r="I9" s="20"/>
      <c r="J9" s="9"/>
      <c r="K9" s="21">
        <v>0.6</v>
      </c>
      <c r="L9" s="20">
        <v>215.92253888888888</v>
      </c>
      <c r="M9" s="20">
        <v>3778.6444305555565</v>
      </c>
      <c r="N9" s="20">
        <v>3778.6444305555565</v>
      </c>
      <c r="O9" s="21">
        <v>0.56451612903225823</v>
      </c>
      <c r="P9" s="20">
        <v>222.61613759444444</v>
      </c>
      <c r="Q9" s="20">
        <v>218.54698723963989</v>
      </c>
      <c r="R9" s="20">
        <f t="shared" si="0"/>
        <v>225.10339685682908</v>
      </c>
      <c r="S9" s="20">
        <v>300</v>
      </c>
      <c r="T9" s="20">
        <v>227.32171896666662</v>
      </c>
      <c r="U9" s="20">
        <v>219.11399669999994</v>
      </c>
      <c r="V9" s="22">
        <v>0.6</v>
      </c>
      <c r="W9" s="24">
        <v>270</v>
      </c>
      <c r="X9" s="24">
        <v>270</v>
      </c>
      <c r="Y9" s="24">
        <v>249.87634694008366</v>
      </c>
      <c r="Z9" s="25">
        <v>229.7526938801673</v>
      </c>
      <c r="AA9" s="24">
        <v>209.62904082025096</v>
      </c>
      <c r="AB9" s="22">
        <v>7.4532048370060555E-2</v>
      </c>
      <c r="AC9" s="22">
        <v>0.14906409674012111</v>
      </c>
      <c r="AD9" s="22">
        <v>0.22359614511018167</v>
      </c>
    </row>
    <row r="10" spans="1:30" x14ac:dyDescent="0.25">
      <c r="A10" s="27"/>
      <c r="B10" s="28"/>
      <c r="D10" s="18">
        <v>43709</v>
      </c>
      <c r="E10" s="19">
        <v>30</v>
      </c>
      <c r="F10" s="19">
        <v>2</v>
      </c>
      <c r="G10" s="9">
        <v>3</v>
      </c>
      <c r="H10" s="9">
        <v>450</v>
      </c>
      <c r="I10" s="20"/>
      <c r="J10" s="9"/>
      <c r="K10" s="21">
        <v>0.6</v>
      </c>
      <c r="L10" s="20">
        <v>270.16066919191917</v>
      </c>
      <c r="M10" s="20">
        <v>4592.7313762626254</v>
      </c>
      <c r="N10" s="20">
        <v>3242.7313762626254</v>
      </c>
      <c r="O10" s="21">
        <v>0.46666666666666656</v>
      </c>
      <c r="P10" s="20">
        <v>238.80400349476909</v>
      </c>
      <c r="Q10" s="20">
        <v>232.62172210633037</v>
      </c>
      <c r="R10" s="20">
        <f t="shared" si="0"/>
        <v>239.60037376952027</v>
      </c>
      <c r="S10" s="20">
        <v>300</v>
      </c>
      <c r="T10" s="20">
        <v>285.54779075757574</v>
      </c>
      <c r="U10" s="20">
        <v>272.06027999999998</v>
      </c>
      <c r="V10" s="22">
        <v>0.6</v>
      </c>
      <c r="W10" s="24">
        <v>270</v>
      </c>
      <c r="X10" s="24">
        <v>270</v>
      </c>
      <c r="Y10" s="25">
        <v>243.33466783158968</v>
      </c>
      <c r="Z10" s="25">
        <v>216.66933566317937</v>
      </c>
      <c r="AA10" s="24">
        <v>190.00400349476905</v>
      </c>
      <c r="AB10" s="22">
        <v>9.8760489512630834E-2</v>
      </c>
      <c r="AC10" s="22">
        <v>0.19752097902526156</v>
      </c>
      <c r="AD10" s="22">
        <v>0.29628146853789239</v>
      </c>
    </row>
    <row r="11" spans="1:30" x14ac:dyDescent="0.25">
      <c r="A11" s="27"/>
      <c r="B11" s="28"/>
      <c r="D11" s="18">
        <v>43739</v>
      </c>
      <c r="E11" s="19">
        <v>31</v>
      </c>
      <c r="F11" s="19">
        <v>5</v>
      </c>
      <c r="G11" s="9">
        <v>3</v>
      </c>
      <c r="H11" s="9">
        <v>450</v>
      </c>
      <c r="I11" s="20"/>
      <c r="J11" s="9"/>
      <c r="K11" s="21">
        <v>0.8064516129032252</v>
      </c>
      <c r="L11" s="20">
        <v>266.82325394265234</v>
      </c>
      <c r="M11" s="20">
        <v>6670.5813485663039</v>
      </c>
      <c r="N11" s="20">
        <v>5320.5813485663039</v>
      </c>
      <c r="O11" s="21">
        <v>0.70967741935483819</v>
      </c>
      <c r="P11" s="20">
        <v>249.34178956235741</v>
      </c>
      <c r="Q11" s="20">
        <v>243.62770368504809</v>
      </c>
      <c r="R11" s="20">
        <f t="shared" si="0"/>
        <v>250.93653479559953</v>
      </c>
      <c r="S11" s="20">
        <v>300</v>
      </c>
      <c r="T11" s="20">
        <v>352.1492579677419</v>
      </c>
      <c r="U11" s="20">
        <v>216.2534362043011</v>
      </c>
      <c r="V11" s="22">
        <v>0.70967741935483819</v>
      </c>
      <c r="W11" s="23">
        <v>300</v>
      </c>
      <c r="X11" s="24"/>
      <c r="Y11" s="25">
        <v>301.41619499914145</v>
      </c>
      <c r="Z11" s="25">
        <v>276.29817874921298</v>
      </c>
      <c r="AA11" s="24">
        <v>251.18016249928456</v>
      </c>
      <c r="AB11" s="22"/>
      <c r="AC11" s="22">
        <v>8.333333333333337E-2</v>
      </c>
      <c r="AD11" s="22">
        <v>0.16666666666666663</v>
      </c>
    </row>
    <row r="12" spans="1:30" x14ac:dyDescent="0.25">
      <c r="A12" s="27"/>
      <c r="B12" s="28"/>
      <c r="D12" s="18">
        <v>43770</v>
      </c>
      <c r="E12" s="19">
        <v>30</v>
      </c>
      <c r="F12" s="19">
        <v>5</v>
      </c>
      <c r="G12" s="9">
        <v>4</v>
      </c>
      <c r="H12" s="9">
        <v>450</v>
      </c>
      <c r="I12" s="20"/>
      <c r="J12" s="9"/>
      <c r="K12" s="21">
        <v>0.83333333333333315</v>
      </c>
      <c r="L12" s="20">
        <v>332.0026930555556</v>
      </c>
      <c r="M12" s="20">
        <v>8300.0673263888875</v>
      </c>
      <c r="N12" s="20">
        <v>6500.0673263888875</v>
      </c>
      <c r="O12" s="21">
        <v>0.69999999999999973</v>
      </c>
      <c r="P12" s="20">
        <v>319.12235302414018</v>
      </c>
      <c r="Q12" s="20">
        <v>311.67386575867067</v>
      </c>
      <c r="R12" s="20">
        <f t="shared" si="0"/>
        <v>321.02408173143078</v>
      </c>
      <c r="S12" s="20">
        <v>300</v>
      </c>
      <c r="T12" s="20">
        <v>425.89021973611108</v>
      </c>
      <c r="U12" s="20">
        <v>265.08437648611113</v>
      </c>
      <c r="V12" s="22">
        <v>0.69999999999999973</v>
      </c>
      <c r="W12" s="23">
        <v>380</v>
      </c>
      <c r="X12" s="24"/>
      <c r="Y12" s="25">
        <v>385.60290671662727</v>
      </c>
      <c r="Z12" s="25">
        <v>353.46933115690837</v>
      </c>
      <c r="AA12" s="24">
        <v>321.33575559718946</v>
      </c>
      <c r="AB12" s="22"/>
      <c r="AC12" s="22">
        <v>8.3333333333333259E-2</v>
      </c>
      <c r="AD12" s="22">
        <v>0.16666666666666652</v>
      </c>
    </row>
    <row r="13" spans="1:30" x14ac:dyDescent="0.25">
      <c r="A13" s="27"/>
      <c r="B13" s="28"/>
      <c r="D13" s="18">
        <v>43800</v>
      </c>
      <c r="E13" s="19">
        <v>31</v>
      </c>
      <c r="F13" s="19">
        <v>5</v>
      </c>
      <c r="G13" s="9">
        <v>3</v>
      </c>
      <c r="H13" s="9">
        <v>1500</v>
      </c>
      <c r="I13" s="20"/>
      <c r="J13" s="9"/>
      <c r="K13" s="21">
        <v>0.90322580645161232</v>
      </c>
      <c r="L13" s="20">
        <v>491.53204243044894</v>
      </c>
      <c r="M13" s="20">
        <v>13762.897188052561</v>
      </c>
      <c r="N13" s="20">
        <v>9262.8971880525605</v>
      </c>
      <c r="O13" s="21">
        <v>0.8064516129032252</v>
      </c>
      <c r="P13" s="20">
        <v>382.0018800352878</v>
      </c>
      <c r="Q13" s="20">
        <v>371.62717839198768</v>
      </c>
      <c r="R13" s="20">
        <f t="shared" si="0"/>
        <v>382.77599374374734</v>
      </c>
      <c r="S13" s="20"/>
      <c r="T13" s="20">
        <v>648.79588048847916</v>
      </c>
      <c r="U13" s="20">
        <v>346.73464709984631</v>
      </c>
      <c r="V13" s="22">
        <v>0.8064516129032252</v>
      </c>
      <c r="W13" s="23">
        <v>460</v>
      </c>
      <c r="X13" s="24"/>
      <c r="Y13" s="25">
        <v>459.7771451065671</v>
      </c>
      <c r="Z13" s="25">
        <v>421.46238301435318</v>
      </c>
      <c r="AA13" s="24">
        <v>383.14762092213925</v>
      </c>
      <c r="AB13" s="22"/>
      <c r="AC13" s="22">
        <v>8.333333333333337E-2</v>
      </c>
      <c r="AD13" s="22">
        <v>0.16666666666666663</v>
      </c>
    </row>
    <row r="14" spans="1:30" x14ac:dyDescent="0.25">
      <c r="A14" s="27"/>
      <c r="B14" s="28"/>
      <c r="M14" s="27">
        <f>SUM(M2:M13)</f>
        <v>101861.91098134084</v>
      </c>
    </row>
    <row r="15" spans="1:30" x14ac:dyDescent="0.25">
      <c r="N15" s="27"/>
      <c r="Q15" s="30"/>
      <c r="T15" s="31"/>
    </row>
    <row r="16" spans="1:30" x14ac:dyDescent="0.25">
      <c r="N16" s="27"/>
      <c r="Q16" s="30"/>
      <c r="T16" s="31"/>
    </row>
    <row r="17" spans="13:23" x14ac:dyDescent="0.25">
      <c r="N17" s="27"/>
      <c r="Q17" s="30"/>
      <c r="T17" s="31"/>
      <c r="W17"/>
    </row>
    <row r="18" spans="13:23" x14ac:dyDescent="0.25">
      <c r="N18" s="27"/>
      <c r="Q18" s="30"/>
      <c r="T18" s="31"/>
      <c r="W18"/>
    </row>
    <row r="19" spans="13:23" x14ac:dyDescent="0.25">
      <c r="N19" s="27"/>
      <c r="Q19" s="30"/>
      <c r="T19" s="31"/>
      <c r="W19"/>
    </row>
    <row r="20" spans="13:23" x14ac:dyDescent="0.25">
      <c r="N20" s="27"/>
      <c r="O20" s="27"/>
      <c r="Q20" s="30"/>
      <c r="T20" s="31"/>
      <c r="W20"/>
    </row>
    <row r="21" spans="13:23" x14ac:dyDescent="0.25">
      <c r="N21" s="27"/>
      <c r="Q21" s="30"/>
      <c r="T21" s="31"/>
      <c r="W21"/>
    </row>
    <row r="22" spans="13:23" x14ac:dyDescent="0.25">
      <c r="N22" s="27"/>
      <c r="Q22" s="30"/>
      <c r="T22" s="31"/>
      <c r="W22"/>
    </row>
    <row r="23" spans="13:23" x14ac:dyDescent="0.25">
      <c r="N23" s="27"/>
      <c r="Q23" s="30"/>
      <c r="T23" s="31"/>
      <c r="W23"/>
    </row>
    <row r="24" spans="13:23" x14ac:dyDescent="0.25">
      <c r="N24" s="27"/>
      <c r="Q24" s="30"/>
      <c r="T24" s="31"/>
      <c r="W24"/>
    </row>
    <row r="25" spans="13:23" x14ac:dyDescent="0.25">
      <c r="N25" s="27"/>
      <c r="Q25" s="30"/>
      <c r="T25" s="31"/>
      <c r="W25"/>
    </row>
    <row r="26" spans="13:23" x14ac:dyDescent="0.25">
      <c r="N26" s="27"/>
      <c r="Q26" s="30"/>
      <c r="T26" s="31"/>
      <c r="W26"/>
    </row>
    <row r="29" spans="13:23" x14ac:dyDescent="0.25">
      <c r="M29" s="27"/>
      <c r="O29" s="27"/>
      <c r="W29"/>
    </row>
  </sheetData>
  <dataValidations count="2">
    <dataValidation type="list" allowBlank="1" showInputMessage="1" showErrorMessage="1" sqref="B5" xr:uid="{5A93A47D-B425-47D3-9005-0F0E6A6FCF74}">
      <formula1>"Historica, 2018, Airbnb, Hotel"</formula1>
    </dataValidation>
    <dataValidation type="list" allowBlank="1" showInputMessage="1" showErrorMessage="1" sqref="B4" xr:uid="{66C68D34-27DC-46D0-A5F5-3EDB61C6F061}">
      <formula1>"Media Historica, Media Airbnb"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8A5B-DF1F-4310-A418-1D93C83AE951}">
  <sheetPr codeName="Planilha5"/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13.28515625" bestFit="1" customWidth="1"/>
    <col min="2" max="3" width="11.28515625" bestFit="1" customWidth="1"/>
    <col min="4" max="4" width="11.7109375" bestFit="1" customWidth="1"/>
  </cols>
  <sheetData>
    <row r="1" spans="1:4" x14ac:dyDescent="0.25">
      <c r="A1" s="32" t="s">
        <v>325</v>
      </c>
      <c r="B1" s="33" t="s">
        <v>326</v>
      </c>
      <c r="C1" s="33" t="s">
        <v>327</v>
      </c>
      <c r="D1" s="33" t="s">
        <v>328</v>
      </c>
    </row>
    <row r="2" spans="1:4" x14ac:dyDescent="0.25">
      <c r="A2" s="34" t="s">
        <v>329</v>
      </c>
      <c r="B2" s="35">
        <v>0</v>
      </c>
      <c r="C2" s="35">
        <v>0</v>
      </c>
      <c r="D2" s="35">
        <v>0</v>
      </c>
    </row>
    <row r="3" spans="1:4" x14ac:dyDescent="0.25">
      <c r="A3" s="34" t="s">
        <v>330</v>
      </c>
      <c r="B3" s="35">
        <v>0</v>
      </c>
      <c r="C3" s="35">
        <v>0</v>
      </c>
      <c r="D3" s="35">
        <v>3</v>
      </c>
    </row>
    <row r="4" spans="1:4" x14ac:dyDescent="0.25">
      <c r="A4" s="34" t="s">
        <v>331</v>
      </c>
      <c r="B4" s="35">
        <v>0</v>
      </c>
      <c r="C4" s="35">
        <v>3</v>
      </c>
      <c r="D4" s="35">
        <v>5</v>
      </c>
    </row>
    <row r="5" spans="1:4" x14ac:dyDescent="0.25">
      <c r="A5" s="34" t="s">
        <v>332</v>
      </c>
      <c r="B5" s="35">
        <v>0</v>
      </c>
      <c r="C5" s="35">
        <v>3</v>
      </c>
      <c r="D5" s="35">
        <v>10</v>
      </c>
    </row>
    <row r="6" spans="1:4" x14ac:dyDescent="0.25">
      <c r="A6" s="34" t="s">
        <v>333</v>
      </c>
      <c r="B6" s="36">
        <v>0</v>
      </c>
      <c r="C6" s="35">
        <v>3</v>
      </c>
      <c r="D6" s="35">
        <v>15</v>
      </c>
    </row>
    <row r="10" spans="1:4" x14ac:dyDescent="0.25">
      <c r="D10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Bairro</vt:lpstr>
      <vt:lpstr>Anuncios</vt:lpstr>
      <vt:lpstr>Feriados</vt:lpstr>
      <vt:lpstr>ILC Sumario</vt:lpstr>
      <vt:lpstr>Price Season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Winck</dc:creator>
  <cp:lastModifiedBy>Guilherme Winck</cp:lastModifiedBy>
  <dcterms:created xsi:type="dcterms:W3CDTF">2019-05-24T16:56:47Z</dcterms:created>
  <dcterms:modified xsi:type="dcterms:W3CDTF">2019-06-25T12:51:51Z</dcterms:modified>
</cp:coreProperties>
</file>