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ia.rakotoniaina\repositories\modele-alm-polars-v2\rss\rapports\"/>
    </mc:Choice>
  </mc:AlternateContent>
  <xr:revisionPtr revIDLastSave="0" documentId="8_{205AEF27-3C05-4402-92DF-B4F7F99DFA6A}" xr6:coauthVersionLast="47" xr6:coauthVersionMax="47" xr10:uidLastSave="{00000000-0000-0000-0000-000000000000}"/>
  <bookViews>
    <workbookView xWindow="-120" yWindow="-120" windowWidth="29040" windowHeight="17520" tabRatio="877" activeTab="4" xr2:uid="{0A33F44E-4F48-4A1B-AD71-C2E8F5BA7C51}"/>
  </bookViews>
  <sheets>
    <sheet name="Synthèse" sheetId="1" r:id="rId1"/>
    <sheet name="gse_output_inflation" sheetId="15" r:id="rId2"/>
    <sheet name="GseOutputInflationInitS2" sheetId="13" r:id="rId3"/>
    <sheet name="hyp_S2_chocs" sheetId="16" r:id="rId4"/>
    <sheet name="TestGseOutputInflation" sheetId="14" r:id="rId5"/>
  </sheets>
  <definedNames>
    <definedName name="_xlnm._FilterDatabase" localSheetId="1" hidden="1">gse_output_inflation!$B$1:$J$154</definedName>
    <definedName name="_xlnm._FilterDatabase" localSheetId="2" hidden="1">GseOutputInflationInitS2!$B$1:$J$154</definedName>
    <definedName name="_xlnm._FilterDatabase" localSheetId="3" hidden="1">hyp_S2_chocs!$C$1:$K$154</definedName>
    <definedName name="DonnéesExternes_1" localSheetId="1">gse_output_inflation!$B$1:$I$154</definedName>
    <definedName name="DonnéesExternes_1" localSheetId="2">GseOutputInflationInitS2!$C$1:$I$81</definedName>
    <definedName name="DonnéesExternes_1" localSheetId="3">hyp_S2_chocs!$D$1:$J$81</definedName>
    <definedName name="DonnéesExternes_2" localSheetId="2">GseOutputInflationInitS2!$C$1:$M$52</definedName>
    <definedName name="DonnéesExternes_2" localSheetId="3">hyp_S2_chocs!$D$1:$N$52</definedName>
    <definedName name="DonnéesExternes_3" localSheetId="3">hyp_S2_chocs!$B$1:$P$16</definedName>
    <definedName name="shCalcOrder">Synthèse!$B$5</definedName>
    <definedName name="TestRapport">Synthèse!#REF!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4" l="1"/>
  <c r="M4" i="14"/>
  <c r="M5" i="14"/>
  <c r="M6" i="14"/>
  <c r="M7" i="14"/>
  <c r="M8" i="14"/>
  <c r="M9" i="14"/>
  <c r="M10" i="14"/>
  <c r="M11" i="14"/>
  <c r="M12" i="14"/>
  <c r="M13" i="14"/>
  <c r="M14" i="14"/>
  <c r="M15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M30" i="14"/>
  <c r="M31" i="14"/>
  <c r="M32" i="14"/>
  <c r="M33" i="14"/>
  <c r="M34" i="14"/>
  <c r="M35" i="14"/>
  <c r="M36" i="14"/>
  <c r="M37" i="14"/>
  <c r="M38" i="14"/>
  <c r="M39" i="14"/>
  <c r="M40" i="14"/>
  <c r="M41" i="14"/>
  <c r="M42" i="14"/>
  <c r="M43" i="14"/>
  <c r="M44" i="14"/>
  <c r="M45" i="14"/>
  <c r="M46" i="14"/>
  <c r="M47" i="14"/>
  <c r="M48" i="14"/>
  <c r="M49" i="14"/>
  <c r="M50" i="14"/>
  <c r="M51" i="14"/>
  <c r="M52" i="14"/>
  <c r="M2" i="14"/>
  <c r="D3" i="14"/>
  <c r="E3" i="14"/>
  <c r="F3" i="14"/>
  <c r="D4" i="14"/>
  <c r="E4" i="14"/>
  <c r="F4" i="14"/>
  <c r="D5" i="14"/>
  <c r="E5" i="14"/>
  <c r="F5" i="14"/>
  <c r="D6" i="14"/>
  <c r="E6" i="14"/>
  <c r="F6" i="14"/>
  <c r="D7" i="14"/>
  <c r="E7" i="14"/>
  <c r="F7" i="14"/>
  <c r="D8" i="14"/>
  <c r="E8" i="14"/>
  <c r="F8" i="14"/>
  <c r="D9" i="14"/>
  <c r="E9" i="14"/>
  <c r="F9" i="14"/>
  <c r="D10" i="14"/>
  <c r="E10" i="14"/>
  <c r="F10" i="14"/>
  <c r="D11" i="14"/>
  <c r="E11" i="14"/>
  <c r="F11" i="14"/>
  <c r="D12" i="14"/>
  <c r="E12" i="14"/>
  <c r="F12" i="14"/>
  <c r="D13" i="14"/>
  <c r="E13" i="14"/>
  <c r="F13" i="14"/>
  <c r="D14" i="14"/>
  <c r="E14" i="14"/>
  <c r="F14" i="14"/>
  <c r="D15" i="14"/>
  <c r="E15" i="14"/>
  <c r="F15" i="14"/>
  <c r="D16" i="14"/>
  <c r="E16" i="14"/>
  <c r="F16" i="14"/>
  <c r="D17" i="14"/>
  <c r="E17" i="14"/>
  <c r="F17" i="14"/>
  <c r="D18" i="14"/>
  <c r="E18" i="14"/>
  <c r="F18" i="14"/>
  <c r="D19" i="14"/>
  <c r="E19" i="14"/>
  <c r="F19" i="14"/>
  <c r="D20" i="14"/>
  <c r="E20" i="14"/>
  <c r="F20" i="14"/>
  <c r="D21" i="14"/>
  <c r="E21" i="14"/>
  <c r="F21" i="14"/>
  <c r="D22" i="14"/>
  <c r="E22" i="14"/>
  <c r="F22" i="14"/>
  <c r="D23" i="14"/>
  <c r="E23" i="14"/>
  <c r="F23" i="14"/>
  <c r="D24" i="14"/>
  <c r="E24" i="14"/>
  <c r="F24" i="14"/>
  <c r="D25" i="14"/>
  <c r="E25" i="14"/>
  <c r="F25" i="14"/>
  <c r="D26" i="14"/>
  <c r="E26" i="14"/>
  <c r="F26" i="14"/>
  <c r="D27" i="14"/>
  <c r="E27" i="14"/>
  <c r="F27" i="14"/>
  <c r="D28" i="14"/>
  <c r="E28" i="14"/>
  <c r="F28" i="14"/>
  <c r="D29" i="14"/>
  <c r="E29" i="14"/>
  <c r="F29" i="14"/>
  <c r="D30" i="14"/>
  <c r="E30" i="14"/>
  <c r="F30" i="14"/>
  <c r="D31" i="14"/>
  <c r="E31" i="14"/>
  <c r="F31" i="14"/>
  <c r="D32" i="14"/>
  <c r="E32" i="14"/>
  <c r="F32" i="14"/>
  <c r="D33" i="14"/>
  <c r="E33" i="14"/>
  <c r="F33" i="14"/>
  <c r="D34" i="14"/>
  <c r="E34" i="14"/>
  <c r="F34" i="14"/>
  <c r="D35" i="14"/>
  <c r="E35" i="14"/>
  <c r="F35" i="14"/>
  <c r="D36" i="14"/>
  <c r="E36" i="14"/>
  <c r="F36" i="14"/>
  <c r="D37" i="14"/>
  <c r="E37" i="14"/>
  <c r="F37" i="14"/>
  <c r="D38" i="14"/>
  <c r="E38" i="14"/>
  <c r="F38" i="14"/>
  <c r="D39" i="14"/>
  <c r="E39" i="14"/>
  <c r="F39" i="14"/>
  <c r="D40" i="14"/>
  <c r="E40" i="14"/>
  <c r="F40" i="14"/>
  <c r="D41" i="14"/>
  <c r="E41" i="14"/>
  <c r="F41" i="14"/>
  <c r="D42" i="14"/>
  <c r="E42" i="14"/>
  <c r="F42" i="14"/>
  <c r="D43" i="14"/>
  <c r="E43" i="14"/>
  <c r="F43" i="14"/>
  <c r="D44" i="14"/>
  <c r="E44" i="14"/>
  <c r="F44" i="14"/>
  <c r="D45" i="14"/>
  <c r="E45" i="14"/>
  <c r="F45" i="14"/>
  <c r="D46" i="14"/>
  <c r="E46" i="14"/>
  <c r="F46" i="14"/>
  <c r="D47" i="14"/>
  <c r="E47" i="14"/>
  <c r="F47" i="14"/>
  <c r="D48" i="14"/>
  <c r="E48" i="14"/>
  <c r="F48" i="14"/>
  <c r="D49" i="14"/>
  <c r="E49" i="14"/>
  <c r="F49" i="14"/>
  <c r="D50" i="14"/>
  <c r="E50" i="14"/>
  <c r="F50" i="14"/>
  <c r="D51" i="14"/>
  <c r="E51" i="14"/>
  <c r="F51" i="14"/>
  <c r="D52" i="14"/>
  <c r="E52" i="14"/>
  <c r="F52" i="14"/>
  <c r="E2" i="14"/>
  <c r="F2" i="14"/>
  <c r="D2" i="14"/>
  <c r="A2" i="13"/>
  <c r="G11" i="14"/>
  <c r="G14" i="14"/>
  <c r="H14" i="14" s="1"/>
  <c r="J14" i="14" s="1"/>
  <c r="K14" i="14" s="1"/>
  <c r="G23" i="14"/>
  <c r="G26" i="14"/>
  <c r="H26" i="14" s="1"/>
  <c r="J26" i="14" s="1"/>
  <c r="K26" i="14" s="1"/>
  <c r="G35" i="14"/>
  <c r="G38" i="14"/>
  <c r="H38" i="14" s="1"/>
  <c r="J38" i="14" s="1"/>
  <c r="K38" i="14" s="1"/>
  <c r="G47" i="14"/>
  <c r="G50" i="14"/>
  <c r="H50" i="14" s="1"/>
  <c r="J50" i="14" s="1"/>
  <c r="K50" i="14" s="1"/>
  <c r="B3" i="14"/>
  <c r="G3" i="14" s="1"/>
  <c r="H3" i="14" s="1"/>
  <c r="J3" i="14" s="1"/>
  <c r="K3" i="14" s="1"/>
  <c r="C3" i="14"/>
  <c r="B4" i="14"/>
  <c r="G4" i="14" s="1"/>
  <c r="H4" i="14" s="1"/>
  <c r="J4" i="14" s="1"/>
  <c r="K4" i="14" s="1"/>
  <c r="C4" i="14"/>
  <c r="B5" i="14"/>
  <c r="G5" i="14" s="1"/>
  <c r="H5" i="14" s="1"/>
  <c r="J5" i="14" s="1"/>
  <c r="K5" i="14" s="1"/>
  <c r="C5" i="14"/>
  <c r="B6" i="14"/>
  <c r="G6" i="14" s="1"/>
  <c r="H6" i="14" s="1"/>
  <c r="J6" i="14" s="1"/>
  <c r="K6" i="14" s="1"/>
  <c r="C6" i="14"/>
  <c r="B7" i="14"/>
  <c r="G7" i="14" s="1"/>
  <c r="H7" i="14" s="1"/>
  <c r="C7" i="14"/>
  <c r="I7" i="14" s="1"/>
  <c r="B8" i="14"/>
  <c r="G8" i="14" s="1"/>
  <c r="H8" i="14" s="1"/>
  <c r="C8" i="14"/>
  <c r="B9" i="14"/>
  <c r="G9" i="14" s="1"/>
  <c r="H9" i="14" s="1"/>
  <c r="C9" i="14"/>
  <c r="B10" i="14"/>
  <c r="G10" i="14" s="1"/>
  <c r="H10" i="14" s="1"/>
  <c r="C10" i="14"/>
  <c r="B11" i="14"/>
  <c r="C11" i="14"/>
  <c r="B12" i="14"/>
  <c r="G12" i="14" s="1"/>
  <c r="H12" i="14" s="1"/>
  <c r="C12" i="14"/>
  <c r="B13" i="14"/>
  <c r="G13" i="14" s="1"/>
  <c r="H13" i="14" s="1"/>
  <c r="C13" i="14"/>
  <c r="I13" i="14" s="1"/>
  <c r="B14" i="14"/>
  <c r="C14" i="14"/>
  <c r="B15" i="14"/>
  <c r="G15" i="14" s="1"/>
  <c r="H15" i="14" s="1"/>
  <c r="J15" i="14" s="1"/>
  <c r="K15" i="14" s="1"/>
  <c r="C15" i="14"/>
  <c r="B16" i="14"/>
  <c r="G16" i="14" s="1"/>
  <c r="H16" i="14" s="1"/>
  <c r="J16" i="14" s="1"/>
  <c r="K16" i="14" s="1"/>
  <c r="C16" i="14"/>
  <c r="B17" i="14"/>
  <c r="G17" i="14" s="1"/>
  <c r="H17" i="14" s="1"/>
  <c r="J17" i="14" s="1"/>
  <c r="K17" i="14" s="1"/>
  <c r="C17" i="14"/>
  <c r="B18" i="14"/>
  <c r="G18" i="14" s="1"/>
  <c r="H18" i="14" s="1"/>
  <c r="J18" i="14" s="1"/>
  <c r="K18" i="14" s="1"/>
  <c r="C18" i="14"/>
  <c r="B19" i="14"/>
  <c r="G19" i="14" s="1"/>
  <c r="H19" i="14" s="1"/>
  <c r="J19" i="14" s="1"/>
  <c r="K19" i="14" s="1"/>
  <c r="C19" i="14"/>
  <c r="I19" i="14" s="1"/>
  <c r="B20" i="14"/>
  <c r="G20" i="14" s="1"/>
  <c r="H20" i="14" s="1"/>
  <c r="C20" i="14"/>
  <c r="B21" i="14"/>
  <c r="G21" i="14" s="1"/>
  <c r="H21" i="14" s="1"/>
  <c r="C21" i="14"/>
  <c r="B22" i="14"/>
  <c r="G22" i="14" s="1"/>
  <c r="H22" i="14" s="1"/>
  <c r="C22" i="14"/>
  <c r="B23" i="14"/>
  <c r="C23" i="14"/>
  <c r="B24" i="14"/>
  <c r="G24" i="14" s="1"/>
  <c r="H24" i="14" s="1"/>
  <c r="C24" i="14"/>
  <c r="B25" i="14"/>
  <c r="G25" i="14" s="1"/>
  <c r="H25" i="14" s="1"/>
  <c r="J25" i="14" s="1"/>
  <c r="K25" i="14" s="1"/>
  <c r="C25" i="14"/>
  <c r="I25" i="14" s="1"/>
  <c r="B26" i="14"/>
  <c r="C26" i="14"/>
  <c r="B27" i="14"/>
  <c r="G27" i="14" s="1"/>
  <c r="H27" i="14" s="1"/>
  <c r="J27" i="14" s="1"/>
  <c r="K27" i="14" s="1"/>
  <c r="C27" i="14"/>
  <c r="B28" i="14"/>
  <c r="G28" i="14" s="1"/>
  <c r="H28" i="14" s="1"/>
  <c r="J28" i="14" s="1"/>
  <c r="K28" i="14" s="1"/>
  <c r="C28" i="14"/>
  <c r="B29" i="14"/>
  <c r="G29" i="14" s="1"/>
  <c r="H29" i="14" s="1"/>
  <c r="J29" i="14" s="1"/>
  <c r="K29" i="14" s="1"/>
  <c r="C29" i="14"/>
  <c r="B30" i="14"/>
  <c r="G30" i="14" s="1"/>
  <c r="H30" i="14" s="1"/>
  <c r="J30" i="14" s="1"/>
  <c r="K30" i="14" s="1"/>
  <c r="C30" i="14"/>
  <c r="B31" i="14"/>
  <c r="G31" i="14" s="1"/>
  <c r="H31" i="14" s="1"/>
  <c r="J31" i="14" s="1"/>
  <c r="K31" i="14" s="1"/>
  <c r="C31" i="14"/>
  <c r="I31" i="14" s="1"/>
  <c r="B32" i="14"/>
  <c r="G32" i="14" s="1"/>
  <c r="H32" i="14" s="1"/>
  <c r="C32" i="14"/>
  <c r="B33" i="14"/>
  <c r="G33" i="14" s="1"/>
  <c r="H33" i="14" s="1"/>
  <c r="C33" i="14"/>
  <c r="B34" i="14"/>
  <c r="G34" i="14" s="1"/>
  <c r="H34" i="14" s="1"/>
  <c r="C34" i="14"/>
  <c r="B35" i="14"/>
  <c r="C35" i="14"/>
  <c r="B36" i="14"/>
  <c r="G36" i="14" s="1"/>
  <c r="H36" i="14" s="1"/>
  <c r="J36" i="14" s="1"/>
  <c r="K36" i="14" s="1"/>
  <c r="C36" i="14"/>
  <c r="B37" i="14"/>
  <c r="G37" i="14" s="1"/>
  <c r="H37" i="14" s="1"/>
  <c r="J37" i="14" s="1"/>
  <c r="K37" i="14" s="1"/>
  <c r="C37" i="14"/>
  <c r="I37" i="14" s="1"/>
  <c r="B38" i="14"/>
  <c r="C38" i="14"/>
  <c r="B39" i="14"/>
  <c r="G39" i="14" s="1"/>
  <c r="H39" i="14" s="1"/>
  <c r="J39" i="14" s="1"/>
  <c r="K39" i="14" s="1"/>
  <c r="C39" i="14"/>
  <c r="B40" i="14"/>
  <c r="G40" i="14" s="1"/>
  <c r="H40" i="14" s="1"/>
  <c r="J40" i="14" s="1"/>
  <c r="K40" i="14" s="1"/>
  <c r="C40" i="14"/>
  <c r="B41" i="14"/>
  <c r="G41" i="14" s="1"/>
  <c r="H41" i="14" s="1"/>
  <c r="J41" i="14" s="1"/>
  <c r="K41" i="14" s="1"/>
  <c r="C41" i="14"/>
  <c r="B42" i="14"/>
  <c r="G42" i="14" s="1"/>
  <c r="H42" i="14" s="1"/>
  <c r="J42" i="14" s="1"/>
  <c r="K42" i="14" s="1"/>
  <c r="C42" i="14"/>
  <c r="B43" i="14"/>
  <c r="G43" i="14" s="1"/>
  <c r="H43" i="14" s="1"/>
  <c r="J43" i="14" s="1"/>
  <c r="K43" i="14" s="1"/>
  <c r="C43" i="14"/>
  <c r="I43" i="14" s="1"/>
  <c r="B44" i="14"/>
  <c r="G44" i="14" s="1"/>
  <c r="H44" i="14" s="1"/>
  <c r="C44" i="14"/>
  <c r="B45" i="14"/>
  <c r="G45" i="14" s="1"/>
  <c r="H45" i="14" s="1"/>
  <c r="C45" i="14"/>
  <c r="B46" i="14"/>
  <c r="G46" i="14" s="1"/>
  <c r="H46" i="14" s="1"/>
  <c r="C46" i="14"/>
  <c r="B47" i="14"/>
  <c r="C47" i="14"/>
  <c r="B48" i="14"/>
  <c r="G48" i="14" s="1"/>
  <c r="H48" i="14" s="1"/>
  <c r="J48" i="14" s="1"/>
  <c r="K48" i="14" s="1"/>
  <c r="C48" i="14"/>
  <c r="B49" i="14"/>
  <c r="G49" i="14" s="1"/>
  <c r="H49" i="14" s="1"/>
  <c r="J49" i="14" s="1"/>
  <c r="K49" i="14" s="1"/>
  <c r="C49" i="14"/>
  <c r="I49" i="14" s="1"/>
  <c r="B50" i="14"/>
  <c r="C50" i="14"/>
  <c r="B51" i="14"/>
  <c r="G51" i="14" s="1"/>
  <c r="H51" i="14" s="1"/>
  <c r="J51" i="14" s="1"/>
  <c r="K51" i="14" s="1"/>
  <c r="C51" i="14"/>
  <c r="B52" i="14"/>
  <c r="G52" i="14" s="1"/>
  <c r="H52" i="14" s="1"/>
  <c r="J52" i="14" s="1"/>
  <c r="K52" i="14" s="1"/>
  <c r="C52" i="14"/>
  <c r="B2" i="14"/>
  <c r="G2" i="14" s="1"/>
  <c r="H2" i="14" s="1"/>
  <c r="C2" i="14"/>
  <c r="I2" i="14" s="1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I3" i="14"/>
  <c r="I4" i="14"/>
  <c r="I5" i="14"/>
  <c r="I6" i="14"/>
  <c r="I14" i="14"/>
  <c r="I15" i="14"/>
  <c r="I16" i="14"/>
  <c r="I17" i="14"/>
  <c r="I18" i="14"/>
  <c r="I26" i="14"/>
  <c r="I27" i="14"/>
  <c r="I28" i="14"/>
  <c r="I29" i="14"/>
  <c r="I30" i="14"/>
  <c r="I38" i="14"/>
  <c r="I39" i="14"/>
  <c r="I40" i="14"/>
  <c r="I41" i="14"/>
  <c r="I42" i="14"/>
  <c r="I50" i="14"/>
  <c r="I51" i="14"/>
  <c r="I52" i="14"/>
  <c r="H11" i="14"/>
  <c r="J11" i="14" s="1"/>
  <c r="K11" i="14" s="1"/>
  <c r="H23" i="14"/>
  <c r="H35" i="14"/>
  <c r="J35" i="14" s="1"/>
  <c r="K35" i="14" s="1"/>
  <c r="H47" i="14"/>
  <c r="J47" i="14" s="1"/>
  <c r="K47" i="14" s="1"/>
  <c r="I11" i="14"/>
  <c r="I22" i="14"/>
  <c r="I23" i="14"/>
  <c r="I24" i="14"/>
  <c r="I35" i="14"/>
  <c r="I36" i="14"/>
  <c r="I47" i="14"/>
  <c r="I48" i="14"/>
  <c r="A2" i="16"/>
  <c r="A3" i="16"/>
  <c r="A4" i="16"/>
  <c r="A5" i="16"/>
  <c r="A6" i="16"/>
  <c r="A7" i="16"/>
  <c r="A8" i="16"/>
  <c r="A9" i="16"/>
  <c r="A10" i="16"/>
  <c r="A11" i="16"/>
  <c r="A12" i="16"/>
  <c r="A13" i="16"/>
  <c r="A14" i="16"/>
  <c r="A15" i="16"/>
  <c r="A16" i="16"/>
  <c r="A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38" i="15"/>
  <c r="A39" i="15"/>
  <c r="A40" i="15"/>
  <c r="A41" i="15"/>
  <c r="A42" i="15"/>
  <c r="A43" i="15"/>
  <c r="A44" i="15"/>
  <c r="A45" i="15"/>
  <c r="A46" i="15"/>
  <c r="A47" i="15"/>
  <c r="A48" i="15"/>
  <c r="A49" i="15"/>
  <c r="A50" i="15"/>
  <c r="A51" i="15"/>
  <c r="A52" i="15"/>
  <c r="A53" i="15"/>
  <c r="A54" i="15"/>
  <c r="A55" i="15"/>
  <c r="A56" i="15"/>
  <c r="A57" i="15"/>
  <c r="A58" i="15"/>
  <c r="A59" i="15"/>
  <c r="A60" i="15"/>
  <c r="A61" i="15"/>
  <c r="A62" i="15"/>
  <c r="A63" i="15"/>
  <c r="A64" i="15"/>
  <c r="A65" i="15"/>
  <c r="A66" i="15"/>
  <c r="A67" i="15"/>
  <c r="A68" i="15"/>
  <c r="A69" i="15"/>
  <c r="A70" i="15"/>
  <c r="A71" i="15"/>
  <c r="A72" i="15"/>
  <c r="A73" i="15"/>
  <c r="A74" i="15"/>
  <c r="A75" i="15"/>
  <c r="A76" i="15"/>
  <c r="A77" i="15"/>
  <c r="A78" i="15"/>
  <c r="A79" i="15"/>
  <c r="A80" i="15"/>
  <c r="A81" i="15"/>
  <c r="A82" i="15"/>
  <c r="A83" i="15"/>
  <c r="A84" i="15"/>
  <c r="A85" i="15"/>
  <c r="A86" i="15"/>
  <c r="A87" i="15"/>
  <c r="A88" i="15"/>
  <c r="A89" i="15"/>
  <c r="A90" i="15"/>
  <c r="A91" i="15"/>
  <c r="A92" i="15"/>
  <c r="A93" i="15"/>
  <c r="A94" i="15"/>
  <c r="A95" i="15"/>
  <c r="A96" i="15"/>
  <c r="A97" i="15"/>
  <c r="A98" i="15"/>
  <c r="A99" i="15"/>
  <c r="A100" i="15"/>
  <c r="A101" i="15"/>
  <c r="A102" i="15"/>
  <c r="A103" i="15"/>
  <c r="A104" i="15"/>
  <c r="A105" i="15"/>
  <c r="A106" i="15"/>
  <c r="A107" i="15"/>
  <c r="A108" i="15"/>
  <c r="A109" i="15"/>
  <c r="A110" i="15"/>
  <c r="A111" i="15"/>
  <c r="A112" i="15"/>
  <c r="A113" i="15"/>
  <c r="A114" i="15"/>
  <c r="A115" i="15"/>
  <c r="A116" i="15"/>
  <c r="A117" i="15"/>
  <c r="A118" i="15"/>
  <c r="A119" i="15"/>
  <c r="A120" i="15"/>
  <c r="A121" i="15"/>
  <c r="A122" i="15"/>
  <c r="A123" i="15"/>
  <c r="A124" i="15"/>
  <c r="A125" i="15"/>
  <c r="A126" i="15"/>
  <c r="A127" i="15"/>
  <c r="A128" i="15"/>
  <c r="A129" i="15"/>
  <c r="A130" i="15"/>
  <c r="A131" i="15"/>
  <c r="A132" i="15"/>
  <c r="A133" i="15"/>
  <c r="A134" i="15"/>
  <c r="A135" i="15"/>
  <c r="A136" i="15"/>
  <c r="A137" i="15"/>
  <c r="A138" i="15"/>
  <c r="A139" i="15"/>
  <c r="A140" i="15"/>
  <c r="A141" i="15"/>
  <c r="A142" i="15"/>
  <c r="A143" i="15"/>
  <c r="A144" i="15"/>
  <c r="A145" i="15"/>
  <c r="A146" i="15"/>
  <c r="A147" i="15"/>
  <c r="A148" i="15"/>
  <c r="A149" i="15"/>
  <c r="A150" i="15"/>
  <c r="A151" i="15"/>
  <c r="A152" i="15"/>
  <c r="A153" i="15"/>
  <c r="A154" i="15"/>
  <c r="J13" i="14" l="1"/>
  <c r="K13" i="14" s="1"/>
  <c r="J7" i="14"/>
  <c r="K7" i="14" s="1"/>
  <c r="J2" i="14"/>
  <c r="K2" i="14" s="1"/>
  <c r="J24" i="14"/>
  <c r="K24" i="14" s="1"/>
  <c r="J23" i="14"/>
  <c r="K23" i="14" s="1"/>
  <c r="J22" i="14"/>
  <c r="K22" i="14" s="1"/>
  <c r="L2" i="14"/>
  <c r="N2" i="14" s="1"/>
  <c r="I12" i="14"/>
  <c r="J12" i="14" s="1"/>
  <c r="K12" i="14" s="1"/>
  <c r="I46" i="14"/>
  <c r="J46" i="14" s="1"/>
  <c r="K46" i="14" s="1"/>
  <c r="I10" i="14"/>
  <c r="J10" i="14" s="1"/>
  <c r="K10" i="14" s="1"/>
  <c r="I45" i="14"/>
  <c r="J45" i="14" s="1"/>
  <c r="K45" i="14" s="1"/>
  <c r="I33" i="14"/>
  <c r="J33" i="14" s="1"/>
  <c r="K33" i="14" s="1"/>
  <c r="I21" i="14"/>
  <c r="J21" i="14" s="1"/>
  <c r="K21" i="14" s="1"/>
  <c r="I9" i="14"/>
  <c r="J9" i="14" s="1"/>
  <c r="K9" i="14" s="1"/>
  <c r="I34" i="14"/>
  <c r="J34" i="14" s="1"/>
  <c r="K34" i="14" s="1"/>
  <c r="I44" i="14"/>
  <c r="J44" i="14" s="1"/>
  <c r="K44" i="14" s="1"/>
  <c r="I32" i="14"/>
  <c r="J32" i="14" s="1"/>
  <c r="K32" i="14" s="1"/>
  <c r="I20" i="14"/>
  <c r="J20" i="14" s="1"/>
  <c r="K20" i="14" s="1"/>
  <c r="I8" i="14"/>
  <c r="J8" i="14" s="1"/>
  <c r="K8" i="14" s="1"/>
  <c r="L3" i="14" l="1"/>
  <c r="N3" i="14" l="1"/>
  <c r="L4" i="14"/>
  <c r="L5" i="14" l="1"/>
  <c r="N4" i="14"/>
  <c r="L6" i="14" l="1"/>
  <c r="N5" i="14"/>
  <c r="N6" i="14" l="1"/>
  <c r="L7" i="14"/>
  <c r="N7" i="14" l="1"/>
  <c r="L8" i="14"/>
  <c r="N8" i="14" l="1"/>
  <c r="L9" i="14"/>
  <c r="N9" i="14" l="1"/>
  <c r="L10" i="14"/>
  <c r="N10" i="14" l="1"/>
  <c r="L11" i="14"/>
  <c r="N11" i="14" l="1"/>
  <c r="L12" i="14"/>
  <c r="N12" i="14" l="1"/>
  <c r="L13" i="14"/>
  <c r="N13" i="14" l="1"/>
  <c r="L14" i="14"/>
  <c r="N14" i="14" l="1"/>
  <c r="L15" i="14"/>
  <c r="N15" i="14" l="1"/>
  <c r="L16" i="14"/>
  <c r="L17" i="14" l="1"/>
  <c r="N16" i="14"/>
  <c r="L18" i="14" l="1"/>
  <c r="N17" i="14"/>
  <c r="N18" i="14" l="1"/>
  <c r="L19" i="14"/>
  <c r="N19" i="14" l="1"/>
  <c r="L20" i="14"/>
  <c r="N20" i="14" l="1"/>
  <c r="L21" i="14"/>
  <c r="N21" i="14" l="1"/>
  <c r="L22" i="14"/>
  <c r="N22" i="14" l="1"/>
  <c r="L23" i="14"/>
  <c r="N23" i="14" l="1"/>
  <c r="L24" i="14"/>
  <c r="N24" i="14" l="1"/>
  <c r="L25" i="14"/>
  <c r="N25" i="14" l="1"/>
  <c r="L26" i="14"/>
  <c r="L27" i="14" l="1"/>
  <c r="N26" i="14"/>
  <c r="N27" i="14" l="1"/>
  <c r="L28" i="14"/>
  <c r="L29" i="14" l="1"/>
  <c r="N28" i="14"/>
  <c r="L30" i="14" l="1"/>
  <c r="N29" i="14"/>
  <c r="L31" i="14" l="1"/>
  <c r="N30" i="14"/>
  <c r="N31" i="14" l="1"/>
  <c r="L32" i="14"/>
  <c r="N32" i="14" l="1"/>
  <c r="L33" i="14"/>
  <c r="N33" i="14" l="1"/>
  <c r="L34" i="14"/>
  <c r="N34" i="14" l="1"/>
  <c r="L35" i="14"/>
  <c r="N35" i="14" l="1"/>
  <c r="L36" i="14"/>
  <c r="N36" i="14" l="1"/>
  <c r="L37" i="14"/>
  <c r="N37" i="14" l="1"/>
  <c r="L38" i="14"/>
  <c r="N38" i="14" l="1"/>
  <c r="L39" i="14"/>
  <c r="L40" i="14" l="1"/>
  <c r="N39" i="14"/>
  <c r="L41" i="14" l="1"/>
  <c r="N40" i="14"/>
  <c r="L42" i="14" l="1"/>
  <c r="N41" i="14"/>
  <c r="L43" i="14" l="1"/>
  <c r="N42" i="14"/>
  <c r="N43" i="14" l="1"/>
  <c r="L44" i="14"/>
  <c r="N44" i="14" l="1"/>
  <c r="L45" i="14"/>
  <c r="N45" i="14" l="1"/>
  <c r="L46" i="14"/>
  <c r="N46" i="14" l="1"/>
  <c r="L47" i="14"/>
  <c r="N47" i="14" l="1"/>
  <c r="L48" i="14"/>
  <c r="N48" i="14" l="1"/>
  <c r="L49" i="14"/>
  <c r="L50" i="14" l="1"/>
  <c r="N49" i="14"/>
  <c r="N50" i="14" l="1"/>
  <c r="L51" i="14"/>
  <c r="N51" i="14" l="1"/>
  <c r="L52" i="14"/>
  <c r="N52" i="14" s="1"/>
</calcChain>
</file>

<file path=xl/sharedStrings.xml><?xml version="1.0" encoding="utf-8"?>
<sst xmlns="http://schemas.openxmlformats.org/spreadsheetml/2006/main" count="806" uniqueCount="114">
  <si>
    <t>Fichier d'output</t>
  </si>
  <si>
    <t>Description du test</t>
  </si>
  <si>
    <t>Résultat</t>
  </si>
  <si>
    <t>CENTRAL</t>
  </si>
  <si>
    <t>Range</t>
  </si>
  <si>
    <t>Synthèse des tests réalisés</t>
  </si>
  <si>
    <t>Ordre de calcul des onglets</t>
  </si>
  <si>
    <t>Onglet</t>
  </si>
  <si>
    <t>maturite</t>
  </si>
  <si>
    <t>cd_choc_s2_gse</t>
  </si>
  <si>
    <t>period</t>
  </si>
  <si>
    <t>scenario</t>
  </si>
  <si>
    <t>cd_table</t>
  </si>
  <si>
    <t>cd_trajectoire</t>
  </si>
  <si>
    <t>dt_trajectoire</t>
  </si>
  <si>
    <t>tx_inflation</t>
  </si>
  <si>
    <t>gse_2212_ssva</t>
  </si>
  <si>
    <t>reel</t>
  </si>
  <si>
    <t>RATES_UP</t>
  </si>
  <si>
    <t>RATES_DOWN</t>
  </si>
  <si>
    <t>Clé GseOutputInflation</t>
  </si>
  <si>
    <t>cd_choc_s2_passif_ic_fgx</t>
  </si>
  <si>
    <t>tx_choc_expense_inflation</t>
  </si>
  <si>
    <t>facteur_inflation_cum</t>
  </si>
  <si>
    <t>GseOutputInflationInitS2</t>
  </si>
  <si>
    <t>Clé GseOutputInflationInitS2</t>
  </si>
  <si>
    <t>cd_choc_s2</t>
  </si>
  <si>
    <t>tx_choc_mort</t>
  </si>
  <si>
    <t>tx_choc_expense</t>
  </si>
  <si>
    <t>tx_choc_mort_cat</t>
  </si>
  <si>
    <t>tx_choc_lapse</t>
  </si>
  <si>
    <t>tx_choc_lapse_mass</t>
  </si>
  <si>
    <t>tx_choc_equity_t1</t>
  </si>
  <si>
    <t>tx_choc_equity_t2</t>
  </si>
  <si>
    <t>tx_choc_equity_strat</t>
  </si>
  <si>
    <t>tx_choc_property</t>
  </si>
  <si>
    <t>tx_choc_longevity</t>
  </si>
  <si>
    <t>tx_choc_revision</t>
  </si>
  <si>
    <t>tx_choc_inval</t>
  </si>
  <si>
    <t>chocs_s2_2016</t>
  </si>
  <si>
    <t>EQUITY</t>
  </si>
  <si>
    <t>EXPENSE</t>
  </si>
  <si>
    <t>PROPERTY</t>
  </si>
  <si>
    <t>INVAL</t>
  </si>
  <si>
    <t>LONGEVITY</t>
  </si>
  <si>
    <t>MORTALITY</t>
  </si>
  <si>
    <t>MORTALITY_CAT</t>
  </si>
  <si>
    <t>LAPSE_DOWN</t>
  </si>
  <si>
    <t>LAPSE_UP</t>
  </si>
  <si>
    <t>LAPSE_MASS</t>
  </si>
  <si>
    <t>REVISION</t>
  </si>
  <si>
    <t>SPREAD</t>
  </si>
  <si>
    <t>Clé hyp_S2_chocs</t>
  </si>
  <si>
    <t>CENTRAL 1 0 1</t>
  </si>
  <si>
    <t>CENTRAL 1 1 1</t>
  </si>
  <si>
    <t>CENTRAL 1 2 1</t>
  </si>
  <si>
    <t>CENTRAL 1 3 1</t>
  </si>
  <si>
    <t>CENTRAL 1 4 1</t>
  </si>
  <si>
    <t>CENTRAL 1 5 1</t>
  </si>
  <si>
    <t>CENTRAL 1 6 1</t>
  </si>
  <si>
    <t>CENTRAL 1 7 1</t>
  </si>
  <si>
    <t>CENTRAL 1 8 1</t>
  </si>
  <si>
    <t>CENTRAL 1 9 1</t>
  </si>
  <si>
    <t>CENTRAL 1 10 1</t>
  </si>
  <si>
    <t>CENTRAL 1 11 1</t>
  </si>
  <si>
    <t>CENTRAL 1 12 1</t>
  </si>
  <si>
    <t>CENTRAL 1 13 1</t>
  </si>
  <si>
    <t>CENTRAL 1 14 1</t>
  </si>
  <si>
    <t>CENTRAL 1 15 1</t>
  </si>
  <si>
    <t>CENTRAL 1 16 1</t>
  </si>
  <si>
    <t>CENTRAL 1 17 1</t>
  </si>
  <si>
    <t>CENTRAL 1 18 1</t>
  </si>
  <si>
    <t>CENTRAL 1 19 1</t>
  </si>
  <si>
    <t>CENTRAL 1 20 1</t>
  </si>
  <si>
    <t>CENTRAL 1 21 1</t>
  </si>
  <si>
    <t>CENTRAL 1 22 1</t>
  </si>
  <si>
    <t>CENTRAL 1 23 1</t>
  </si>
  <si>
    <t>CENTRAL 1 24 1</t>
  </si>
  <si>
    <t>CENTRAL 1 25 1</t>
  </si>
  <si>
    <t>CENTRAL 1 26 1</t>
  </si>
  <si>
    <t>CENTRAL 1 27 1</t>
  </si>
  <si>
    <t>CENTRAL 1 28 1</t>
  </si>
  <si>
    <t>CENTRAL 1 29 1</t>
  </si>
  <si>
    <t>CENTRAL 1 30 1</t>
  </si>
  <si>
    <t>CENTRAL 1 31 1</t>
  </si>
  <si>
    <t>CENTRAL 1 32 1</t>
  </si>
  <si>
    <t>CENTRAL 1 33 1</t>
  </si>
  <si>
    <t>CENTRAL 1 34 1</t>
  </si>
  <si>
    <t>CENTRAL 1 35 1</t>
  </si>
  <si>
    <t>CENTRAL 1 36 1</t>
  </si>
  <si>
    <t>CENTRAL 1 37 1</t>
  </si>
  <si>
    <t>CENTRAL 1 38 1</t>
  </si>
  <si>
    <t>CENTRAL 1 39 1</t>
  </si>
  <si>
    <t>CENTRAL 1 40 1</t>
  </si>
  <si>
    <t>CENTRAL 1 41 1</t>
  </si>
  <si>
    <t>CENTRAL 1 42 1</t>
  </si>
  <si>
    <t>CENTRAL 1 43 1</t>
  </si>
  <si>
    <t>CENTRAL 1 44 1</t>
  </si>
  <si>
    <t>CENTRAL 1 45 1</t>
  </si>
  <si>
    <t>CENTRAL 1 46 1</t>
  </si>
  <si>
    <t>CENTRAL 1 47 1</t>
  </si>
  <si>
    <t>CENTRAL 1 48 1</t>
  </si>
  <si>
    <t>CENTRAL 1 49 1</t>
  </si>
  <si>
    <t>CENTRAL 1 50 1</t>
  </si>
  <si>
    <t>Clé gse_output_inflation</t>
  </si>
  <si>
    <t>cho_inflation_a appliqué</t>
  </si>
  <si>
    <t>tx inflation choqué</t>
  </si>
  <si>
    <t>recalcul facteur inflation cumulée</t>
  </si>
  <si>
    <t>facteur inflation de t</t>
  </si>
  <si>
    <t>output facteur inflation cum</t>
  </si>
  <si>
    <t>Test Facteur inflation cum</t>
  </si>
  <si>
    <t>TestGseOutputInflation!N</t>
  </si>
  <si>
    <t>TestGseOutputInflation</t>
  </si>
  <si>
    <t>Initialisation : Gse : Cas du CRN autogénéré : Validation taux d'inflation choqués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</si>
</sst>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14" fontId="0" fillId="0" borderId="0" xfId="0" applyNumberFormat="1"/>
    <xf numFmtId="14" fontId="2" fillId="0" borderId="0" xfId="0" applyNumberFormat="1" applyFont="1"/>
    <xf numFmtId="2" fontId="2" fillId="0" borderId="0" xfId="0" applyNumberFormat="1" applyFont="1"/>
    <xf numFmtId="164" fontId="2" fillId="0" borderId="0" xfId="1" applyNumberFormat="1" applyFont="1"/>
    <xf numFmtId="0" fontId="0" fillId="0" borderId="0" xfId="0" applyNumberForma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E745-9258-4792-A122-3C120F4B6F9A}">
  <sheetPr codeName="Feuil1">
    <tabColor theme="9" tint="0.79998168889431442"/>
  </sheetPr>
  <dimension ref="B2:E14"/>
  <sheetViews>
    <sheetView workbookViewId="0">
      <selection activeCell="D15" sqref="D15"/>
    </sheetView>
  </sheetViews>
  <sheetFormatPr baseColWidth="10" defaultRowHeight="15" x14ac:dyDescent="0.25"/>
  <cols>
    <col min="1" max="1" width="3.5703125" customWidth="1"/>
    <col min="2" max="2" width="25.140625" bestFit="1" customWidth="1"/>
    <col min="3" max="3" width="63.5703125" bestFit="1" customWidth="1"/>
    <col min="4" max="4" width="26.5703125" bestFit="1" customWidth="1"/>
    <col min="5" max="5" width="7.85546875" bestFit="1" customWidth="1"/>
  </cols>
  <sheetData>
    <row r="2" spans="2:5" x14ac:dyDescent="0.25">
      <c r="B2" s="3" t="s">
        <v>6</v>
      </c>
    </row>
    <row r="4" spans="2:5" x14ac:dyDescent="0.25">
      <c r="B4" s="3" t="s">
        <v>7</v>
      </c>
    </row>
    <row r="5" spans="2:5" x14ac:dyDescent="0.25">
      <c r="B5" t="s">
        <v>112</v>
      </c>
    </row>
    <row r="11" spans="2:5" x14ac:dyDescent="0.25">
      <c r="B11" s="3" t="s">
        <v>5</v>
      </c>
    </row>
    <row r="13" spans="2:5" x14ac:dyDescent="0.25">
      <c r="B13" s="3" t="s">
        <v>0</v>
      </c>
      <c r="C13" s="3" t="s">
        <v>1</v>
      </c>
      <c r="D13" s="3" t="s">
        <v>4</v>
      </c>
      <c r="E13" s="3" t="s">
        <v>2</v>
      </c>
    </row>
    <row r="14" spans="2:5" x14ac:dyDescent="0.25">
      <c r="B14" t="s">
        <v>24</v>
      </c>
      <c r="C14" t="s">
        <v>113</v>
      </c>
      <c r="D14" t="s">
        <v>111</v>
      </c>
      <c r="E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74335-4DF1-4B2B-B41C-E8844A13647C}">
  <sheetPr codeName="Feuil12">
    <tabColor theme="4" tint="0.79998168889431442"/>
  </sheetPr>
  <dimension ref="A1:I154"/>
  <sheetViews>
    <sheetView workbookViewId="0">
      <selection activeCell="C1" sqref="C1"/>
    </sheetView>
  </sheetViews>
  <sheetFormatPr baseColWidth="10" defaultRowHeight="15" x14ac:dyDescent="0.25"/>
  <cols>
    <col min="1" max="1" width="21.7109375" bestFit="1" customWidth="1"/>
    <col min="2" max="2" width="13.7109375" bestFit="1" customWidth="1"/>
    <col min="3" max="3" width="13.28515625" bestFit="1" customWidth="1"/>
    <col min="4" max="4" width="13.140625" bestFit="1" customWidth="1"/>
    <col min="5" max="5" width="8.42578125" bestFit="1" customWidth="1"/>
    <col min="6" max="6" width="6.85546875" bestFit="1" customWidth="1"/>
    <col min="7" max="7" width="8.7109375" bestFit="1" customWidth="1"/>
    <col min="8" max="8" width="14.85546875" bestFit="1" customWidth="1"/>
    <col min="9" max="9" width="11.28515625" bestFit="1" customWidth="1"/>
  </cols>
  <sheetData>
    <row r="1" spans="1:9" x14ac:dyDescent="0.25">
      <c r="A1" t="s">
        <v>20</v>
      </c>
      <c r="B1" t="s">
        <v>12</v>
      </c>
      <c r="C1" t="s">
        <v>13</v>
      </c>
      <c r="D1" t="s">
        <v>14</v>
      </c>
      <c r="E1" t="s">
        <v>11</v>
      </c>
      <c r="F1" t="s">
        <v>10</v>
      </c>
      <c r="G1" t="s">
        <v>8</v>
      </c>
      <c r="H1" t="s">
        <v>9</v>
      </c>
      <c r="I1" t="s">
        <v>15</v>
      </c>
    </row>
    <row r="2" spans="1:9" x14ac:dyDescent="0.25">
      <c r="A2" t="str">
        <f t="shared" ref="A2:A33" si="0">H2&amp;" "&amp;E2&amp;" "&amp;F2&amp;" "&amp;G2</f>
        <v>CENTRAL 1 0 1</v>
      </c>
      <c r="B2" t="s">
        <v>16</v>
      </c>
      <c r="C2" t="s">
        <v>17</v>
      </c>
      <c r="D2" s="4">
        <v>44926</v>
      </c>
      <c r="E2">
        <v>1</v>
      </c>
      <c r="F2">
        <v>0</v>
      </c>
      <c r="G2">
        <v>1</v>
      </c>
      <c r="H2" t="s">
        <v>3</v>
      </c>
      <c r="I2">
        <v>0</v>
      </c>
    </row>
    <row r="3" spans="1:9" x14ac:dyDescent="0.25">
      <c r="A3" t="str">
        <f t="shared" si="0"/>
        <v>CENTRAL 1 1 1</v>
      </c>
      <c r="B3" t="s">
        <v>16</v>
      </c>
      <c r="C3" t="s">
        <v>17</v>
      </c>
      <c r="D3" s="4">
        <v>44926</v>
      </c>
      <c r="E3">
        <v>1</v>
      </c>
      <c r="F3">
        <v>1</v>
      </c>
      <c r="G3">
        <v>1</v>
      </c>
      <c r="H3" t="s">
        <v>3</v>
      </c>
      <c r="I3">
        <v>0.01</v>
      </c>
    </row>
    <row r="4" spans="1:9" x14ac:dyDescent="0.25">
      <c r="A4" t="str">
        <f t="shared" si="0"/>
        <v>CENTRAL 1 2 1</v>
      </c>
      <c r="B4" t="s">
        <v>16</v>
      </c>
      <c r="C4" t="s">
        <v>17</v>
      </c>
      <c r="D4" s="4">
        <v>44926</v>
      </c>
      <c r="E4">
        <v>1</v>
      </c>
      <c r="F4">
        <v>2</v>
      </c>
      <c r="G4">
        <v>1</v>
      </c>
      <c r="H4" t="s">
        <v>3</v>
      </c>
      <c r="I4">
        <v>0.01</v>
      </c>
    </row>
    <row r="5" spans="1:9" x14ac:dyDescent="0.25">
      <c r="A5" t="str">
        <f t="shared" si="0"/>
        <v>CENTRAL 1 3 1</v>
      </c>
      <c r="B5" t="s">
        <v>16</v>
      </c>
      <c r="C5" t="s">
        <v>17</v>
      </c>
      <c r="D5" s="4">
        <v>44926</v>
      </c>
      <c r="E5">
        <v>1</v>
      </c>
      <c r="F5">
        <v>3</v>
      </c>
      <c r="G5">
        <v>1</v>
      </c>
      <c r="H5" t="s">
        <v>3</v>
      </c>
      <c r="I5">
        <v>0.01</v>
      </c>
    </row>
    <row r="6" spans="1:9" x14ac:dyDescent="0.25">
      <c r="A6" t="str">
        <f t="shared" si="0"/>
        <v>CENTRAL 1 4 1</v>
      </c>
      <c r="B6" t="s">
        <v>16</v>
      </c>
      <c r="C6" t="s">
        <v>17</v>
      </c>
      <c r="D6" s="4">
        <v>44926</v>
      </c>
      <c r="E6">
        <v>1</v>
      </c>
      <c r="F6">
        <v>4</v>
      </c>
      <c r="G6">
        <v>1</v>
      </c>
      <c r="H6" t="s">
        <v>3</v>
      </c>
      <c r="I6">
        <v>0.01</v>
      </c>
    </row>
    <row r="7" spans="1:9" x14ac:dyDescent="0.25">
      <c r="A7" t="str">
        <f t="shared" si="0"/>
        <v>CENTRAL 1 5 1</v>
      </c>
      <c r="B7" t="s">
        <v>16</v>
      </c>
      <c r="C7" t="s">
        <v>17</v>
      </c>
      <c r="D7" s="4">
        <v>44926</v>
      </c>
      <c r="E7">
        <v>1</v>
      </c>
      <c r="F7">
        <v>5</v>
      </c>
      <c r="G7">
        <v>1</v>
      </c>
      <c r="H7" t="s">
        <v>3</v>
      </c>
      <c r="I7">
        <v>0.01</v>
      </c>
    </row>
    <row r="8" spans="1:9" x14ac:dyDescent="0.25">
      <c r="A8" t="str">
        <f t="shared" si="0"/>
        <v>CENTRAL 1 6 1</v>
      </c>
      <c r="B8" t="s">
        <v>16</v>
      </c>
      <c r="C8" t="s">
        <v>17</v>
      </c>
      <c r="D8" s="4">
        <v>44926</v>
      </c>
      <c r="E8">
        <v>1</v>
      </c>
      <c r="F8">
        <v>6</v>
      </c>
      <c r="G8">
        <v>1</v>
      </c>
      <c r="H8" t="s">
        <v>3</v>
      </c>
      <c r="I8">
        <v>0.01</v>
      </c>
    </row>
    <row r="9" spans="1:9" x14ac:dyDescent="0.25">
      <c r="A9" t="str">
        <f t="shared" si="0"/>
        <v>CENTRAL 1 7 1</v>
      </c>
      <c r="B9" t="s">
        <v>16</v>
      </c>
      <c r="C9" t="s">
        <v>17</v>
      </c>
      <c r="D9" s="4">
        <v>44926</v>
      </c>
      <c r="E9">
        <v>1</v>
      </c>
      <c r="F9">
        <v>7</v>
      </c>
      <c r="G9">
        <v>1</v>
      </c>
      <c r="H9" t="s">
        <v>3</v>
      </c>
      <c r="I9">
        <v>0.01</v>
      </c>
    </row>
    <row r="10" spans="1:9" x14ac:dyDescent="0.25">
      <c r="A10" t="str">
        <f t="shared" si="0"/>
        <v>CENTRAL 1 8 1</v>
      </c>
      <c r="B10" t="s">
        <v>16</v>
      </c>
      <c r="C10" t="s">
        <v>17</v>
      </c>
      <c r="D10" s="4">
        <v>44926</v>
      </c>
      <c r="E10">
        <v>1</v>
      </c>
      <c r="F10">
        <v>8</v>
      </c>
      <c r="G10">
        <v>1</v>
      </c>
      <c r="H10" t="s">
        <v>3</v>
      </c>
      <c r="I10">
        <v>0.01</v>
      </c>
    </row>
    <row r="11" spans="1:9" x14ac:dyDescent="0.25">
      <c r="A11" t="str">
        <f t="shared" si="0"/>
        <v>CENTRAL 1 9 1</v>
      </c>
      <c r="B11" t="s">
        <v>16</v>
      </c>
      <c r="C11" t="s">
        <v>17</v>
      </c>
      <c r="D11" s="4">
        <v>44926</v>
      </c>
      <c r="E11">
        <v>1</v>
      </c>
      <c r="F11">
        <v>9</v>
      </c>
      <c r="G11">
        <v>1</v>
      </c>
      <c r="H11" t="s">
        <v>3</v>
      </c>
      <c r="I11">
        <v>0.01</v>
      </c>
    </row>
    <row r="12" spans="1:9" x14ac:dyDescent="0.25">
      <c r="A12" t="str">
        <f t="shared" si="0"/>
        <v>CENTRAL 1 10 1</v>
      </c>
      <c r="B12" t="s">
        <v>16</v>
      </c>
      <c r="C12" t="s">
        <v>17</v>
      </c>
      <c r="D12" s="4">
        <v>44926</v>
      </c>
      <c r="E12">
        <v>1</v>
      </c>
      <c r="F12">
        <v>10</v>
      </c>
      <c r="G12">
        <v>1</v>
      </c>
      <c r="H12" t="s">
        <v>3</v>
      </c>
      <c r="I12">
        <v>0.01</v>
      </c>
    </row>
    <row r="13" spans="1:9" x14ac:dyDescent="0.25">
      <c r="A13" t="str">
        <f t="shared" si="0"/>
        <v>CENTRAL 1 11 1</v>
      </c>
      <c r="B13" t="s">
        <v>16</v>
      </c>
      <c r="C13" t="s">
        <v>17</v>
      </c>
      <c r="D13" s="4">
        <v>44926</v>
      </c>
      <c r="E13">
        <v>1</v>
      </c>
      <c r="F13">
        <v>11</v>
      </c>
      <c r="G13">
        <v>1</v>
      </c>
      <c r="H13" t="s">
        <v>3</v>
      </c>
      <c r="I13">
        <v>0.01</v>
      </c>
    </row>
    <row r="14" spans="1:9" x14ac:dyDescent="0.25">
      <c r="A14" t="str">
        <f t="shared" si="0"/>
        <v>CENTRAL 1 12 1</v>
      </c>
      <c r="B14" t="s">
        <v>16</v>
      </c>
      <c r="C14" t="s">
        <v>17</v>
      </c>
      <c r="D14" s="4">
        <v>44926</v>
      </c>
      <c r="E14">
        <v>1</v>
      </c>
      <c r="F14">
        <v>12</v>
      </c>
      <c r="G14">
        <v>1</v>
      </c>
      <c r="H14" t="s">
        <v>3</v>
      </c>
      <c r="I14">
        <v>0.01</v>
      </c>
    </row>
    <row r="15" spans="1:9" x14ac:dyDescent="0.25">
      <c r="A15" t="str">
        <f t="shared" si="0"/>
        <v>CENTRAL 1 13 1</v>
      </c>
      <c r="B15" t="s">
        <v>16</v>
      </c>
      <c r="C15" t="s">
        <v>17</v>
      </c>
      <c r="D15" s="4">
        <v>44926</v>
      </c>
      <c r="E15">
        <v>1</v>
      </c>
      <c r="F15">
        <v>13</v>
      </c>
      <c r="G15">
        <v>1</v>
      </c>
      <c r="H15" t="s">
        <v>3</v>
      </c>
      <c r="I15">
        <v>0.01</v>
      </c>
    </row>
    <row r="16" spans="1:9" x14ac:dyDescent="0.25">
      <c r="A16" t="str">
        <f t="shared" si="0"/>
        <v>CENTRAL 1 14 1</v>
      </c>
      <c r="B16" t="s">
        <v>16</v>
      </c>
      <c r="C16" t="s">
        <v>17</v>
      </c>
      <c r="D16" s="4">
        <v>44926</v>
      </c>
      <c r="E16">
        <v>1</v>
      </c>
      <c r="F16">
        <v>14</v>
      </c>
      <c r="G16">
        <v>1</v>
      </c>
      <c r="H16" t="s">
        <v>3</v>
      </c>
      <c r="I16">
        <v>0.01</v>
      </c>
    </row>
    <row r="17" spans="1:9" x14ac:dyDescent="0.25">
      <c r="A17" t="str">
        <f t="shared" si="0"/>
        <v>CENTRAL 1 15 1</v>
      </c>
      <c r="B17" t="s">
        <v>16</v>
      </c>
      <c r="C17" t="s">
        <v>17</v>
      </c>
      <c r="D17" s="4">
        <v>44926</v>
      </c>
      <c r="E17">
        <v>1</v>
      </c>
      <c r="F17">
        <v>15</v>
      </c>
      <c r="G17">
        <v>1</v>
      </c>
      <c r="H17" t="s">
        <v>3</v>
      </c>
      <c r="I17">
        <v>0.01</v>
      </c>
    </row>
    <row r="18" spans="1:9" x14ac:dyDescent="0.25">
      <c r="A18" t="str">
        <f t="shared" si="0"/>
        <v>CENTRAL 1 16 1</v>
      </c>
      <c r="B18" t="s">
        <v>16</v>
      </c>
      <c r="C18" t="s">
        <v>17</v>
      </c>
      <c r="D18" s="4">
        <v>44926</v>
      </c>
      <c r="E18">
        <v>1</v>
      </c>
      <c r="F18">
        <v>16</v>
      </c>
      <c r="G18">
        <v>1</v>
      </c>
      <c r="H18" t="s">
        <v>3</v>
      </c>
      <c r="I18">
        <v>0.01</v>
      </c>
    </row>
    <row r="19" spans="1:9" x14ac:dyDescent="0.25">
      <c r="A19" t="str">
        <f t="shared" si="0"/>
        <v>CENTRAL 1 17 1</v>
      </c>
      <c r="B19" t="s">
        <v>16</v>
      </c>
      <c r="C19" t="s">
        <v>17</v>
      </c>
      <c r="D19" s="4">
        <v>44926</v>
      </c>
      <c r="E19">
        <v>1</v>
      </c>
      <c r="F19">
        <v>17</v>
      </c>
      <c r="G19">
        <v>1</v>
      </c>
      <c r="H19" t="s">
        <v>3</v>
      </c>
      <c r="I19">
        <v>0.01</v>
      </c>
    </row>
    <row r="20" spans="1:9" x14ac:dyDescent="0.25">
      <c r="A20" t="str">
        <f t="shared" si="0"/>
        <v>CENTRAL 1 18 1</v>
      </c>
      <c r="B20" t="s">
        <v>16</v>
      </c>
      <c r="C20" t="s">
        <v>17</v>
      </c>
      <c r="D20" s="4">
        <v>44926</v>
      </c>
      <c r="E20">
        <v>1</v>
      </c>
      <c r="F20">
        <v>18</v>
      </c>
      <c r="G20">
        <v>1</v>
      </c>
      <c r="H20" t="s">
        <v>3</v>
      </c>
      <c r="I20">
        <v>0.01</v>
      </c>
    </row>
    <row r="21" spans="1:9" x14ac:dyDescent="0.25">
      <c r="A21" t="str">
        <f t="shared" si="0"/>
        <v>CENTRAL 1 19 1</v>
      </c>
      <c r="B21" t="s">
        <v>16</v>
      </c>
      <c r="C21" t="s">
        <v>17</v>
      </c>
      <c r="D21" s="4">
        <v>44926</v>
      </c>
      <c r="E21">
        <v>1</v>
      </c>
      <c r="F21">
        <v>19</v>
      </c>
      <c r="G21">
        <v>1</v>
      </c>
      <c r="H21" t="s">
        <v>3</v>
      </c>
      <c r="I21">
        <v>0.01</v>
      </c>
    </row>
    <row r="22" spans="1:9" x14ac:dyDescent="0.25">
      <c r="A22" t="str">
        <f t="shared" si="0"/>
        <v>CENTRAL 1 20 1</v>
      </c>
      <c r="B22" t="s">
        <v>16</v>
      </c>
      <c r="C22" t="s">
        <v>17</v>
      </c>
      <c r="D22" s="4">
        <v>44926</v>
      </c>
      <c r="E22">
        <v>1</v>
      </c>
      <c r="F22">
        <v>20</v>
      </c>
      <c r="G22">
        <v>1</v>
      </c>
      <c r="H22" t="s">
        <v>3</v>
      </c>
      <c r="I22">
        <v>0.01</v>
      </c>
    </row>
    <row r="23" spans="1:9" x14ac:dyDescent="0.25">
      <c r="A23" t="str">
        <f t="shared" si="0"/>
        <v>CENTRAL 1 21 1</v>
      </c>
      <c r="B23" t="s">
        <v>16</v>
      </c>
      <c r="C23" t="s">
        <v>17</v>
      </c>
      <c r="D23" s="4">
        <v>44926</v>
      </c>
      <c r="E23">
        <v>1</v>
      </c>
      <c r="F23">
        <v>21</v>
      </c>
      <c r="G23">
        <v>1</v>
      </c>
      <c r="H23" t="s">
        <v>3</v>
      </c>
      <c r="I23">
        <v>0.01</v>
      </c>
    </row>
    <row r="24" spans="1:9" x14ac:dyDescent="0.25">
      <c r="A24" t="str">
        <f t="shared" si="0"/>
        <v>CENTRAL 1 22 1</v>
      </c>
      <c r="B24" t="s">
        <v>16</v>
      </c>
      <c r="C24" t="s">
        <v>17</v>
      </c>
      <c r="D24" s="4">
        <v>44926</v>
      </c>
      <c r="E24">
        <v>1</v>
      </c>
      <c r="F24">
        <v>22</v>
      </c>
      <c r="G24">
        <v>1</v>
      </c>
      <c r="H24" t="s">
        <v>3</v>
      </c>
      <c r="I24">
        <v>0.01</v>
      </c>
    </row>
    <row r="25" spans="1:9" x14ac:dyDescent="0.25">
      <c r="A25" t="str">
        <f t="shared" si="0"/>
        <v>CENTRAL 1 23 1</v>
      </c>
      <c r="B25" t="s">
        <v>16</v>
      </c>
      <c r="C25" t="s">
        <v>17</v>
      </c>
      <c r="D25" s="4">
        <v>44926</v>
      </c>
      <c r="E25">
        <v>1</v>
      </c>
      <c r="F25">
        <v>23</v>
      </c>
      <c r="G25">
        <v>1</v>
      </c>
      <c r="H25" t="s">
        <v>3</v>
      </c>
      <c r="I25">
        <v>0.01</v>
      </c>
    </row>
    <row r="26" spans="1:9" x14ac:dyDescent="0.25">
      <c r="A26" t="str">
        <f t="shared" si="0"/>
        <v>CENTRAL 1 24 1</v>
      </c>
      <c r="B26" t="s">
        <v>16</v>
      </c>
      <c r="C26" t="s">
        <v>17</v>
      </c>
      <c r="D26" s="4">
        <v>44926</v>
      </c>
      <c r="E26">
        <v>1</v>
      </c>
      <c r="F26">
        <v>24</v>
      </c>
      <c r="G26">
        <v>1</v>
      </c>
      <c r="H26" t="s">
        <v>3</v>
      </c>
      <c r="I26">
        <v>0.01</v>
      </c>
    </row>
    <row r="27" spans="1:9" x14ac:dyDescent="0.25">
      <c r="A27" t="str">
        <f t="shared" si="0"/>
        <v>CENTRAL 1 25 1</v>
      </c>
      <c r="B27" t="s">
        <v>16</v>
      </c>
      <c r="C27" t="s">
        <v>17</v>
      </c>
      <c r="D27" s="4">
        <v>44926</v>
      </c>
      <c r="E27">
        <v>1</v>
      </c>
      <c r="F27">
        <v>25</v>
      </c>
      <c r="G27">
        <v>1</v>
      </c>
      <c r="H27" t="s">
        <v>3</v>
      </c>
      <c r="I27">
        <v>0.01</v>
      </c>
    </row>
    <row r="28" spans="1:9" x14ac:dyDescent="0.25">
      <c r="A28" t="str">
        <f t="shared" si="0"/>
        <v>CENTRAL 1 26 1</v>
      </c>
      <c r="B28" t="s">
        <v>16</v>
      </c>
      <c r="C28" t="s">
        <v>17</v>
      </c>
      <c r="D28" s="4">
        <v>44926</v>
      </c>
      <c r="E28">
        <v>1</v>
      </c>
      <c r="F28">
        <v>26</v>
      </c>
      <c r="G28">
        <v>1</v>
      </c>
      <c r="H28" t="s">
        <v>3</v>
      </c>
      <c r="I28">
        <v>0.01</v>
      </c>
    </row>
    <row r="29" spans="1:9" x14ac:dyDescent="0.25">
      <c r="A29" t="str">
        <f t="shared" si="0"/>
        <v>CENTRAL 1 27 1</v>
      </c>
      <c r="B29" t="s">
        <v>16</v>
      </c>
      <c r="C29" t="s">
        <v>17</v>
      </c>
      <c r="D29" s="4">
        <v>44926</v>
      </c>
      <c r="E29">
        <v>1</v>
      </c>
      <c r="F29">
        <v>27</v>
      </c>
      <c r="G29">
        <v>1</v>
      </c>
      <c r="H29" t="s">
        <v>3</v>
      </c>
      <c r="I29">
        <v>0.01</v>
      </c>
    </row>
    <row r="30" spans="1:9" x14ac:dyDescent="0.25">
      <c r="A30" t="str">
        <f t="shared" si="0"/>
        <v>CENTRAL 1 28 1</v>
      </c>
      <c r="B30" t="s">
        <v>16</v>
      </c>
      <c r="C30" t="s">
        <v>17</v>
      </c>
      <c r="D30" s="4">
        <v>44926</v>
      </c>
      <c r="E30">
        <v>1</v>
      </c>
      <c r="F30">
        <v>28</v>
      </c>
      <c r="G30">
        <v>1</v>
      </c>
      <c r="H30" t="s">
        <v>3</v>
      </c>
      <c r="I30">
        <v>0.01</v>
      </c>
    </row>
    <row r="31" spans="1:9" x14ac:dyDescent="0.25">
      <c r="A31" t="str">
        <f t="shared" si="0"/>
        <v>CENTRAL 1 29 1</v>
      </c>
      <c r="B31" t="s">
        <v>16</v>
      </c>
      <c r="C31" t="s">
        <v>17</v>
      </c>
      <c r="D31" s="4">
        <v>44926</v>
      </c>
      <c r="E31">
        <v>1</v>
      </c>
      <c r="F31">
        <v>29</v>
      </c>
      <c r="G31">
        <v>1</v>
      </c>
      <c r="H31" t="s">
        <v>3</v>
      </c>
      <c r="I31">
        <v>0.01</v>
      </c>
    </row>
    <row r="32" spans="1:9" x14ac:dyDescent="0.25">
      <c r="A32" t="str">
        <f t="shared" si="0"/>
        <v>CENTRAL 1 30 1</v>
      </c>
      <c r="B32" t="s">
        <v>16</v>
      </c>
      <c r="C32" t="s">
        <v>17</v>
      </c>
      <c r="D32" s="4">
        <v>44926</v>
      </c>
      <c r="E32">
        <v>1</v>
      </c>
      <c r="F32">
        <v>30</v>
      </c>
      <c r="G32">
        <v>1</v>
      </c>
      <c r="H32" t="s">
        <v>3</v>
      </c>
      <c r="I32">
        <v>0.01</v>
      </c>
    </row>
    <row r="33" spans="1:9" x14ac:dyDescent="0.25">
      <c r="A33" t="str">
        <f t="shared" si="0"/>
        <v>CENTRAL 1 31 1</v>
      </c>
      <c r="B33" t="s">
        <v>16</v>
      </c>
      <c r="C33" t="s">
        <v>17</v>
      </c>
      <c r="D33" s="4">
        <v>44926</v>
      </c>
      <c r="E33">
        <v>1</v>
      </c>
      <c r="F33">
        <v>31</v>
      </c>
      <c r="G33">
        <v>1</v>
      </c>
      <c r="H33" t="s">
        <v>3</v>
      </c>
      <c r="I33">
        <v>0.01</v>
      </c>
    </row>
    <row r="34" spans="1:9" x14ac:dyDescent="0.25">
      <c r="A34" t="str">
        <f t="shared" ref="A34:A65" si="1">H34&amp;" "&amp;E34&amp;" "&amp;F34&amp;" "&amp;G34</f>
        <v>CENTRAL 1 32 1</v>
      </c>
      <c r="B34" t="s">
        <v>16</v>
      </c>
      <c r="C34" t="s">
        <v>17</v>
      </c>
      <c r="D34" s="4">
        <v>44926</v>
      </c>
      <c r="E34">
        <v>1</v>
      </c>
      <c r="F34">
        <v>32</v>
      </c>
      <c r="G34">
        <v>1</v>
      </c>
      <c r="H34" t="s">
        <v>3</v>
      </c>
      <c r="I34">
        <v>0.01</v>
      </c>
    </row>
    <row r="35" spans="1:9" x14ac:dyDescent="0.25">
      <c r="A35" t="str">
        <f t="shared" si="1"/>
        <v>CENTRAL 1 33 1</v>
      </c>
      <c r="B35" t="s">
        <v>16</v>
      </c>
      <c r="C35" t="s">
        <v>17</v>
      </c>
      <c r="D35" s="4">
        <v>44926</v>
      </c>
      <c r="E35">
        <v>1</v>
      </c>
      <c r="F35">
        <v>33</v>
      </c>
      <c r="G35">
        <v>1</v>
      </c>
      <c r="H35" t="s">
        <v>3</v>
      </c>
      <c r="I35">
        <v>0.01</v>
      </c>
    </row>
    <row r="36" spans="1:9" x14ac:dyDescent="0.25">
      <c r="A36" t="str">
        <f t="shared" si="1"/>
        <v>CENTRAL 1 34 1</v>
      </c>
      <c r="B36" t="s">
        <v>16</v>
      </c>
      <c r="C36" t="s">
        <v>17</v>
      </c>
      <c r="D36" s="4">
        <v>44926</v>
      </c>
      <c r="E36">
        <v>1</v>
      </c>
      <c r="F36">
        <v>34</v>
      </c>
      <c r="G36">
        <v>1</v>
      </c>
      <c r="H36" t="s">
        <v>3</v>
      </c>
      <c r="I36">
        <v>0.01</v>
      </c>
    </row>
    <row r="37" spans="1:9" x14ac:dyDescent="0.25">
      <c r="A37" t="str">
        <f t="shared" si="1"/>
        <v>CENTRAL 1 35 1</v>
      </c>
      <c r="B37" t="s">
        <v>16</v>
      </c>
      <c r="C37" t="s">
        <v>17</v>
      </c>
      <c r="D37" s="4">
        <v>44926</v>
      </c>
      <c r="E37">
        <v>1</v>
      </c>
      <c r="F37">
        <v>35</v>
      </c>
      <c r="G37">
        <v>1</v>
      </c>
      <c r="H37" t="s">
        <v>3</v>
      </c>
      <c r="I37">
        <v>0.01</v>
      </c>
    </row>
    <row r="38" spans="1:9" x14ac:dyDescent="0.25">
      <c r="A38" t="str">
        <f t="shared" si="1"/>
        <v>CENTRAL 1 36 1</v>
      </c>
      <c r="B38" t="s">
        <v>16</v>
      </c>
      <c r="C38" t="s">
        <v>17</v>
      </c>
      <c r="D38" s="4">
        <v>44926</v>
      </c>
      <c r="E38">
        <v>1</v>
      </c>
      <c r="F38">
        <v>36</v>
      </c>
      <c r="G38">
        <v>1</v>
      </c>
      <c r="H38" t="s">
        <v>3</v>
      </c>
      <c r="I38">
        <v>0.01</v>
      </c>
    </row>
    <row r="39" spans="1:9" x14ac:dyDescent="0.25">
      <c r="A39" t="str">
        <f t="shared" si="1"/>
        <v>CENTRAL 1 37 1</v>
      </c>
      <c r="B39" t="s">
        <v>16</v>
      </c>
      <c r="C39" t="s">
        <v>17</v>
      </c>
      <c r="D39" s="4">
        <v>44926</v>
      </c>
      <c r="E39">
        <v>1</v>
      </c>
      <c r="F39">
        <v>37</v>
      </c>
      <c r="G39">
        <v>1</v>
      </c>
      <c r="H39" t="s">
        <v>3</v>
      </c>
      <c r="I39">
        <v>0.01</v>
      </c>
    </row>
    <row r="40" spans="1:9" x14ac:dyDescent="0.25">
      <c r="A40" t="str">
        <f t="shared" si="1"/>
        <v>CENTRAL 1 38 1</v>
      </c>
      <c r="B40" t="s">
        <v>16</v>
      </c>
      <c r="C40" t="s">
        <v>17</v>
      </c>
      <c r="D40" s="4">
        <v>44926</v>
      </c>
      <c r="E40">
        <v>1</v>
      </c>
      <c r="F40">
        <v>38</v>
      </c>
      <c r="G40">
        <v>1</v>
      </c>
      <c r="H40" t="s">
        <v>3</v>
      </c>
      <c r="I40">
        <v>0.01</v>
      </c>
    </row>
    <row r="41" spans="1:9" x14ac:dyDescent="0.25">
      <c r="A41" t="str">
        <f t="shared" si="1"/>
        <v>CENTRAL 1 39 1</v>
      </c>
      <c r="B41" t="s">
        <v>16</v>
      </c>
      <c r="C41" t="s">
        <v>17</v>
      </c>
      <c r="D41" s="4">
        <v>44926</v>
      </c>
      <c r="E41">
        <v>1</v>
      </c>
      <c r="F41">
        <v>39</v>
      </c>
      <c r="G41">
        <v>1</v>
      </c>
      <c r="H41" t="s">
        <v>3</v>
      </c>
      <c r="I41">
        <v>0.01</v>
      </c>
    </row>
    <row r="42" spans="1:9" x14ac:dyDescent="0.25">
      <c r="A42" t="str">
        <f t="shared" si="1"/>
        <v>CENTRAL 1 40 1</v>
      </c>
      <c r="B42" t="s">
        <v>16</v>
      </c>
      <c r="C42" t="s">
        <v>17</v>
      </c>
      <c r="D42" s="4">
        <v>44926</v>
      </c>
      <c r="E42">
        <v>1</v>
      </c>
      <c r="F42">
        <v>40</v>
      </c>
      <c r="G42">
        <v>1</v>
      </c>
      <c r="H42" t="s">
        <v>3</v>
      </c>
      <c r="I42">
        <v>0.01</v>
      </c>
    </row>
    <row r="43" spans="1:9" x14ac:dyDescent="0.25">
      <c r="A43" t="str">
        <f t="shared" si="1"/>
        <v>CENTRAL 1 41 1</v>
      </c>
      <c r="B43" t="s">
        <v>16</v>
      </c>
      <c r="C43" t="s">
        <v>17</v>
      </c>
      <c r="D43" s="4">
        <v>44926</v>
      </c>
      <c r="E43">
        <v>1</v>
      </c>
      <c r="F43">
        <v>41</v>
      </c>
      <c r="G43">
        <v>1</v>
      </c>
      <c r="H43" t="s">
        <v>3</v>
      </c>
      <c r="I43">
        <v>0.01</v>
      </c>
    </row>
    <row r="44" spans="1:9" x14ac:dyDescent="0.25">
      <c r="A44" t="str">
        <f t="shared" si="1"/>
        <v>CENTRAL 1 42 1</v>
      </c>
      <c r="B44" t="s">
        <v>16</v>
      </c>
      <c r="C44" t="s">
        <v>17</v>
      </c>
      <c r="D44" s="4">
        <v>44926</v>
      </c>
      <c r="E44">
        <v>1</v>
      </c>
      <c r="F44">
        <v>42</v>
      </c>
      <c r="G44">
        <v>1</v>
      </c>
      <c r="H44" t="s">
        <v>3</v>
      </c>
      <c r="I44">
        <v>0.01</v>
      </c>
    </row>
    <row r="45" spans="1:9" x14ac:dyDescent="0.25">
      <c r="A45" t="str">
        <f t="shared" si="1"/>
        <v>CENTRAL 1 43 1</v>
      </c>
      <c r="B45" t="s">
        <v>16</v>
      </c>
      <c r="C45" t="s">
        <v>17</v>
      </c>
      <c r="D45" s="4">
        <v>44926</v>
      </c>
      <c r="E45">
        <v>1</v>
      </c>
      <c r="F45">
        <v>43</v>
      </c>
      <c r="G45">
        <v>1</v>
      </c>
      <c r="H45" t="s">
        <v>3</v>
      </c>
      <c r="I45">
        <v>0.01</v>
      </c>
    </row>
    <row r="46" spans="1:9" x14ac:dyDescent="0.25">
      <c r="A46" t="str">
        <f t="shared" si="1"/>
        <v>CENTRAL 1 44 1</v>
      </c>
      <c r="B46" t="s">
        <v>16</v>
      </c>
      <c r="C46" t="s">
        <v>17</v>
      </c>
      <c r="D46" s="4">
        <v>44926</v>
      </c>
      <c r="E46">
        <v>1</v>
      </c>
      <c r="F46">
        <v>44</v>
      </c>
      <c r="G46">
        <v>1</v>
      </c>
      <c r="H46" t="s">
        <v>3</v>
      </c>
      <c r="I46">
        <v>0.01</v>
      </c>
    </row>
    <row r="47" spans="1:9" x14ac:dyDescent="0.25">
      <c r="A47" t="str">
        <f t="shared" si="1"/>
        <v>CENTRAL 1 45 1</v>
      </c>
      <c r="B47" t="s">
        <v>16</v>
      </c>
      <c r="C47" t="s">
        <v>17</v>
      </c>
      <c r="D47" s="4">
        <v>44926</v>
      </c>
      <c r="E47">
        <v>1</v>
      </c>
      <c r="F47">
        <v>45</v>
      </c>
      <c r="G47">
        <v>1</v>
      </c>
      <c r="H47" t="s">
        <v>3</v>
      </c>
      <c r="I47">
        <v>0.01</v>
      </c>
    </row>
    <row r="48" spans="1:9" x14ac:dyDescent="0.25">
      <c r="A48" t="str">
        <f t="shared" si="1"/>
        <v>CENTRAL 1 46 1</v>
      </c>
      <c r="B48" t="s">
        <v>16</v>
      </c>
      <c r="C48" t="s">
        <v>17</v>
      </c>
      <c r="D48" s="4">
        <v>44926</v>
      </c>
      <c r="E48">
        <v>1</v>
      </c>
      <c r="F48">
        <v>46</v>
      </c>
      <c r="G48">
        <v>1</v>
      </c>
      <c r="H48" t="s">
        <v>3</v>
      </c>
      <c r="I48">
        <v>0.01</v>
      </c>
    </row>
    <row r="49" spans="1:9" x14ac:dyDescent="0.25">
      <c r="A49" t="str">
        <f t="shared" si="1"/>
        <v>CENTRAL 1 47 1</v>
      </c>
      <c r="B49" t="s">
        <v>16</v>
      </c>
      <c r="C49" t="s">
        <v>17</v>
      </c>
      <c r="D49" s="4">
        <v>44926</v>
      </c>
      <c r="E49">
        <v>1</v>
      </c>
      <c r="F49">
        <v>47</v>
      </c>
      <c r="G49">
        <v>1</v>
      </c>
      <c r="H49" t="s">
        <v>3</v>
      </c>
      <c r="I49">
        <v>0.01</v>
      </c>
    </row>
    <row r="50" spans="1:9" x14ac:dyDescent="0.25">
      <c r="A50" t="str">
        <f t="shared" si="1"/>
        <v>CENTRAL 1 48 1</v>
      </c>
      <c r="B50" t="s">
        <v>16</v>
      </c>
      <c r="C50" t="s">
        <v>17</v>
      </c>
      <c r="D50" s="4">
        <v>44926</v>
      </c>
      <c r="E50">
        <v>1</v>
      </c>
      <c r="F50">
        <v>48</v>
      </c>
      <c r="G50">
        <v>1</v>
      </c>
      <c r="H50" t="s">
        <v>3</v>
      </c>
      <c r="I50">
        <v>0.01</v>
      </c>
    </row>
    <row r="51" spans="1:9" x14ac:dyDescent="0.25">
      <c r="A51" t="str">
        <f t="shared" si="1"/>
        <v>CENTRAL 1 49 1</v>
      </c>
      <c r="B51" t="s">
        <v>16</v>
      </c>
      <c r="C51" t="s">
        <v>17</v>
      </c>
      <c r="D51" s="4">
        <v>44926</v>
      </c>
      <c r="E51">
        <v>1</v>
      </c>
      <c r="F51">
        <v>49</v>
      </c>
      <c r="G51">
        <v>1</v>
      </c>
      <c r="H51" t="s">
        <v>3</v>
      </c>
      <c r="I51">
        <v>0.01</v>
      </c>
    </row>
    <row r="52" spans="1:9" x14ac:dyDescent="0.25">
      <c r="A52" t="str">
        <f t="shared" si="1"/>
        <v>CENTRAL 1 50 1</v>
      </c>
      <c r="B52" t="s">
        <v>16</v>
      </c>
      <c r="C52" t="s">
        <v>17</v>
      </c>
      <c r="D52" s="4">
        <v>44926</v>
      </c>
      <c r="E52">
        <v>1</v>
      </c>
      <c r="F52">
        <v>50</v>
      </c>
      <c r="G52">
        <v>1</v>
      </c>
      <c r="H52" t="s">
        <v>3</v>
      </c>
      <c r="I52">
        <v>0.01</v>
      </c>
    </row>
    <row r="53" spans="1:9" x14ac:dyDescent="0.25">
      <c r="A53" t="str">
        <f t="shared" si="1"/>
        <v>RATES_UP 1 0 1</v>
      </c>
      <c r="B53" t="s">
        <v>16</v>
      </c>
      <c r="C53" t="s">
        <v>17</v>
      </c>
      <c r="D53" s="4">
        <v>44926</v>
      </c>
      <c r="E53">
        <v>1</v>
      </c>
      <c r="F53">
        <v>0</v>
      </c>
      <c r="G53">
        <v>1</v>
      </c>
      <c r="H53" t="s">
        <v>18</v>
      </c>
      <c r="I53">
        <v>1</v>
      </c>
    </row>
    <row r="54" spans="1:9" x14ac:dyDescent="0.25">
      <c r="A54" t="str">
        <f t="shared" si="1"/>
        <v>RATES_UP 1 1 1</v>
      </c>
      <c r="B54" t="s">
        <v>16</v>
      </c>
      <c r="C54" t="s">
        <v>17</v>
      </c>
      <c r="D54" s="4">
        <v>44926</v>
      </c>
      <c r="E54">
        <v>1</v>
      </c>
      <c r="F54">
        <v>1</v>
      </c>
      <c r="G54">
        <v>1</v>
      </c>
      <c r="H54" t="s">
        <v>18</v>
      </c>
      <c r="I54">
        <v>0.01</v>
      </c>
    </row>
    <row r="55" spans="1:9" x14ac:dyDescent="0.25">
      <c r="A55" t="str">
        <f t="shared" si="1"/>
        <v>RATES_UP 1 2 1</v>
      </c>
      <c r="B55" t="s">
        <v>16</v>
      </c>
      <c r="C55" t="s">
        <v>17</v>
      </c>
      <c r="D55" s="4">
        <v>44926</v>
      </c>
      <c r="E55">
        <v>1</v>
      </c>
      <c r="F55">
        <v>2</v>
      </c>
      <c r="G55">
        <v>1</v>
      </c>
      <c r="H55" t="s">
        <v>18</v>
      </c>
      <c r="I55">
        <v>0.01</v>
      </c>
    </row>
    <row r="56" spans="1:9" x14ac:dyDescent="0.25">
      <c r="A56" t="str">
        <f t="shared" si="1"/>
        <v>RATES_UP 1 3 1</v>
      </c>
      <c r="B56" t="s">
        <v>16</v>
      </c>
      <c r="C56" t="s">
        <v>17</v>
      </c>
      <c r="D56" s="4">
        <v>44926</v>
      </c>
      <c r="E56">
        <v>1</v>
      </c>
      <c r="F56">
        <v>3</v>
      </c>
      <c r="G56">
        <v>1</v>
      </c>
      <c r="H56" t="s">
        <v>18</v>
      </c>
      <c r="I56">
        <v>0.01</v>
      </c>
    </row>
    <row r="57" spans="1:9" x14ac:dyDescent="0.25">
      <c r="A57" t="str">
        <f t="shared" si="1"/>
        <v>RATES_UP 1 4 1</v>
      </c>
      <c r="B57" t="s">
        <v>16</v>
      </c>
      <c r="C57" t="s">
        <v>17</v>
      </c>
      <c r="D57" s="4">
        <v>44926</v>
      </c>
      <c r="E57">
        <v>1</v>
      </c>
      <c r="F57">
        <v>4</v>
      </c>
      <c r="G57">
        <v>1</v>
      </c>
      <c r="H57" t="s">
        <v>18</v>
      </c>
      <c r="I57">
        <v>0.01</v>
      </c>
    </row>
    <row r="58" spans="1:9" x14ac:dyDescent="0.25">
      <c r="A58" t="str">
        <f t="shared" si="1"/>
        <v>RATES_UP 1 5 1</v>
      </c>
      <c r="B58" t="s">
        <v>16</v>
      </c>
      <c r="C58" t="s">
        <v>17</v>
      </c>
      <c r="D58" s="4">
        <v>44926</v>
      </c>
      <c r="E58">
        <v>1</v>
      </c>
      <c r="F58">
        <v>5</v>
      </c>
      <c r="G58">
        <v>1</v>
      </c>
      <c r="H58" t="s">
        <v>18</v>
      </c>
      <c r="I58">
        <v>0.01</v>
      </c>
    </row>
    <row r="59" spans="1:9" x14ac:dyDescent="0.25">
      <c r="A59" t="str">
        <f t="shared" si="1"/>
        <v>RATES_UP 1 6 1</v>
      </c>
      <c r="B59" t="s">
        <v>16</v>
      </c>
      <c r="C59" t="s">
        <v>17</v>
      </c>
      <c r="D59" s="4">
        <v>44926</v>
      </c>
      <c r="E59">
        <v>1</v>
      </c>
      <c r="F59">
        <v>6</v>
      </c>
      <c r="G59">
        <v>1</v>
      </c>
      <c r="H59" t="s">
        <v>18</v>
      </c>
      <c r="I59">
        <v>0.01</v>
      </c>
    </row>
    <row r="60" spans="1:9" x14ac:dyDescent="0.25">
      <c r="A60" t="str">
        <f t="shared" si="1"/>
        <v>RATES_UP 1 7 1</v>
      </c>
      <c r="B60" t="s">
        <v>16</v>
      </c>
      <c r="C60" t="s">
        <v>17</v>
      </c>
      <c r="D60" s="4">
        <v>44926</v>
      </c>
      <c r="E60">
        <v>1</v>
      </c>
      <c r="F60">
        <v>7</v>
      </c>
      <c r="G60">
        <v>1</v>
      </c>
      <c r="H60" t="s">
        <v>18</v>
      </c>
      <c r="I60">
        <v>0.01</v>
      </c>
    </row>
    <row r="61" spans="1:9" x14ac:dyDescent="0.25">
      <c r="A61" t="str">
        <f t="shared" si="1"/>
        <v>RATES_UP 1 8 1</v>
      </c>
      <c r="B61" t="s">
        <v>16</v>
      </c>
      <c r="C61" t="s">
        <v>17</v>
      </c>
      <c r="D61" s="4">
        <v>44926</v>
      </c>
      <c r="E61">
        <v>1</v>
      </c>
      <c r="F61">
        <v>8</v>
      </c>
      <c r="G61">
        <v>1</v>
      </c>
      <c r="H61" t="s">
        <v>18</v>
      </c>
      <c r="I61">
        <v>0.01</v>
      </c>
    </row>
    <row r="62" spans="1:9" x14ac:dyDescent="0.25">
      <c r="A62" t="str">
        <f t="shared" si="1"/>
        <v>RATES_UP 1 9 1</v>
      </c>
      <c r="B62" t="s">
        <v>16</v>
      </c>
      <c r="C62" t="s">
        <v>17</v>
      </c>
      <c r="D62" s="4">
        <v>44926</v>
      </c>
      <c r="E62">
        <v>1</v>
      </c>
      <c r="F62">
        <v>9</v>
      </c>
      <c r="G62">
        <v>1</v>
      </c>
      <c r="H62" t="s">
        <v>18</v>
      </c>
      <c r="I62">
        <v>0.01</v>
      </c>
    </row>
    <row r="63" spans="1:9" x14ac:dyDescent="0.25">
      <c r="A63" t="str">
        <f t="shared" si="1"/>
        <v>RATES_UP 1 10 1</v>
      </c>
      <c r="B63" t="s">
        <v>16</v>
      </c>
      <c r="C63" t="s">
        <v>17</v>
      </c>
      <c r="D63" s="4">
        <v>44926</v>
      </c>
      <c r="E63">
        <v>1</v>
      </c>
      <c r="F63">
        <v>10</v>
      </c>
      <c r="G63">
        <v>1</v>
      </c>
      <c r="H63" t="s">
        <v>18</v>
      </c>
      <c r="I63">
        <v>0.01</v>
      </c>
    </row>
    <row r="64" spans="1:9" x14ac:dyDescent="0.25">
      <c r="A64" t="str">
        <f t="shared" si="1"/>
        <v>RATES_UP 1 11 1</v>
      </c>
      <c r="B64" t="s">
        <v>16</v>
      </c>
      <c r="C64" t="s">
        <v>17</v>
      </c>
      <c r="D64" s="4">
        <v>44926</v>
      </c>
      <c r="E64">
        <v>1</v>
      </c>
      <c r="F64">
        <v>11</v>
      </c>
      <c r="G64">
        <v>1</v>
      </c>
      <c r="H64" t="s">
        <v>18</v>
      </c>
      <c r="I64">
        <v>0.01</v>
      </c>
    </row>
    <row r="65" spans="1:9" x14ac:dyDescent="0.25">
      <c r="A65" t="str">
        <f t="shared" si="1"/>
        <v>RATES_UP 1 12 1</v>
      </c>
      <c r="B65" t="s">
        <v>16</v>
      </c>
      <c r="C65" t="s">
        <v>17</v>
      </c>
      <c r="D65" s="4">
        <v>44926</v>
      </c>
      <c r="E65">
        <v>1</v>
      </c>
      <c r="F65">
        <v>12</v>
      </c>
      <c r="G65">
        <v>1</v>
      </c>
      <c r="H65" t="s">
        <v>18</v>
      </c>
      <c r="I65">
        <v>0.01</v>
      </c>
    </row>
    <row r="66" spans="1:9" x14ac:dyDescent="0.25">
      <c r="A66" t="str">
        <f t="shared" ref="A66:A97" si="2">H66&amp;" "&amp;E66&amp;" "&amp;F66&amp;" "&amp;G66</f>
        <v>RATES_UP 1 13 1</v>
      </c>
      <c r="B66" t="s">
        <v>16</v>
      </c>
      <c r="C66" t="s">
        <v>17</v>
      </c>
      <c r="D66" s="4">
        <v>44926</v>
      </c>
      <c r="E66">
        <v>1</v>
      </c>
      <c r="F66">
        <v>13</v>
      </c>
      <c r="G66">
        <v>1</v>
      </c>
      <c r="H66" t="s">
        <v>18</v>
      </c>
      <c r="I66">
        <v>0.01</v>
      </c>
    </row>
    <row r="67" spans="1:9" x14ac:dyDescent="0.25">
      <c r="A67" t="str">
        <f t="shared" si="2"/>
        <v>RATES_UP 1 14 1</v>
      </c>
      <c r="B67" t="s">
        <v>16</v>
      </c>
      <c r="C67" t="s">
        <v>17</v>
      </c>
      <c r="D67" s="4">
        <v>44926</v>
      </c>
      <c r="E67">
        <v>1</v>
      </c>
      <c r="F67">
        <v>14</v>
      </c>
      <c r="G67">
        <v>1</v>
      </c>
      <c r="H67" t="s">
        <v>18</v>
      </c>
      <c r="I67">
        <v>0.01</v>
      </c>
    </row>
    <row r="68" spans="1:9" x14ac:dyDescent="0.25">
      <c r="A68" t="str">
        <f t="shared" si="2"/>
        <v>RATES_UP 1 15 1</v>
      </c>
      <c r="B68" t="s">
        <v>16</v>
      </c>
      <c r="C68" t="s">
        <v>17</v>
      </c>
      <c r="D68" s="4">
        <v>44926</v>
      </c>
      <c r="E68">
        <v>1</v>
      </c>
      <c r="F68">
        <v>15</v>
      </c>
      <c r="G68">
        <v>1</v>
      </c>
      <c r="H68" t="s">
        <v>18</v>
      </c>
      <c r="I68">
        <v>0.01</v>
      </c>
    </row>
    <row r="69" spans="1:9" x14ac:dyDescent="0.25">
      <c r="A69" t="str">
        <f t="shared" si="2"/>
        <v>RATES_UP 1 16 1</v>
      </c>
      <c r="B69" t="s">
        <v>16</v>
      </c>
      <c r="C69" t="s">
        <v>17</v>
      </c>
      <c r="D69" s="4">
        <v>44926</v>
      </c>
      <c r="E69">
        <v>1</v>
      </c>
      <c r="F69">
        <v>16</v>
      </c>
      <c r="G69">
        <v>1</v>
      </c>
      <c r="H69" t="s">
        <v>18</v>
      </c>
      <c r="I69">
        <v>0.01</v>
      </c>
    </row>
    <row r="70" spans="1:9" x14ac:dyDescent="0.25">
      <c r="A70" t="str">
        <f t="shared" si="2"/>
        <v>RATES_UP 1 17 1</v>
      </c>
      <c r="B70" t="s">
        <v>16</v>
      </c>
      <c r="C70" t="s">
        <v>17</v>
      </c>
      <c r="D70" s="4">
        <v>44926</v>
      </c>
      <c r="E70">
        <v>1</v>
      </c>
      <c r="F70">
        <v>17</v>
      </c>
      <c r="G70">
        <v>1</v>
      </c>
      <c r="H70" t="s">
        <v>18</v>
      </c>
      <c r="I70">
        <v>0.01</v>
      </c>
    </row>
    <row r="71" spans="1:9" x14ac:dyDescent="0.25">
      <c r="A71" t="str">
        <f t="shared" si="2"/>
        <v>RATES_UP 1 18 1</v>
      </c>
      <c r="B71" t="s">
        <v>16</v>
      </c>
      <c r="C71" t="s">
        <v>17</v>
      </c>
      <c r="D71" s="4">
        <v>44926</v>
      </c>
      <c r="E71">
        <v>1</v>
      </c>
      <c r="F71">
        <v>18</v>
      </c>
      <c r="G71">
        <v>1</v>
      </c>
      <c r="H71" t="s">
        <v>18</v>
      </c>
      <c r="I71">
        <v>0.01</v>
      </c>
    </row>
    <row r="72" spans="1:9" x14ac:dyDescent="0.25">
      <c r="A72" t="str">
        <f t="shared" si="2"/>
        <v>RATES_UP 1 19 1</v>
      </c>
      <c r="B72" t="s">
        <v>16</v>
      </c>
      <c r="C72" t="s">
        <v>17</v>
      </c>
      <c r="D72" s="4">
        <v>44926</v>
      </c>
      <c r="E72">
        <v>1</v>
      </c>
      <c r="F72">
        <v>19</v>
      </c>
      <c r="G72">
        <v>1</v>
      </c>
      <c r="H72" t="s">
        <v>18</v>
      </c>
      <c r="I72">
        <v>0.01</v>
      </c>
    </row>
    <row r="73" spans="1:9" x14ac:dyDescent="0.25">
      <c r="A73" t="str">
        <f t="shared" si="2"/>
        <v>RATES_UP 1 20 1</v>
      </c>
      <c r="B73" t="s">
        <v>16</v>
      </c>
      <c r="C73" t="s">
        <v>17</v>
      </c>
      <c r="D73" s="4">
        <v>44926</v>
      </c>
      <c r="E73">
        <v>1</v>
      </c>
      <c r="F73">
        <v>20</v>
      </c>
      <c r="G73">
        <v>1</v>
      </c>
      <c r="H73" t="s">
        <v>18</v>
      </c>
      <c r="I73">
        <v>0.01</v>
      </c>
    </row>
    <row r="74" spans="1:9" x14ac:dyDescent="0.25">
      <c r="A74" t="str">
        <f t="shared" si="2"/>
        <v>RATES_UP 1 21 1</v>
      </c>
      <c r="B74" t="s">
        <v>16</v>
      </c>
      <c r="C74" t="s">
        <v>17</v>
      </c>
      <c r="D74" s="4">
        <v>44926</v>
      </c>
      <c r="E74">
        <v>1</v>
      </c>
      <c r="F74">
        <v>21</v>
      </c>
      <c r="G74">
        <v>1</v>
      </c>
      <c r="H74" t="s">
        <v>18</v>
      </c>
      <c r="I74">
        <v>0.01</v>
      </c>
    </row>
    <row r="75" spans="1:9" x14ac:dyDescent="0.25">
      <c r="A75" t="str">
        <f t="shared" si="2"/>
        <v>RATES_UP 1 22 1</v>
      </c>
      <c r="B75" t="s">
        <v>16</v>
      </c>
      <c r="C75" t="s">
        <v>17</v>
      </c>
      <c r="D75" s="4">
        <v>44926</v>
      </c>
      <c r="E75">
        <v>1</v>
      </c>
      <c r="F75">
        <v>22</v>
      </c>
      <c r="G75">
        <v>1</v>
      </c>
      <c r="H75" t="s">
        <v>18</v>
      </c>
      <c r="I75">
        <v>0.01</v>
      </c>
    </row>
    <row r="76" spans="1:9" x14ac:dyDescent="0.25">
      <c r="A76" t="str">
        <f t="shared" si="2"/>
        <v>RATES_UP 1 23 1</v>
      </c>
      <c r="B76" t="s">
        <v>16</v>
      </c>
      <c r="C76" t="s">
        <v>17</v>
      </c>
      <c r="D76" s="4">
        <v>44926</v>
      </c>
      <c r="E76">
        <v>1</v>
      </c>
      <c r="F76">
        <v>23</v>
      </c>
      <c r="G76">
        <v>1</v>
      </c>
      <c r="H76" t="s">
        <v>18</v>
      </c>
      <c r="I76">
        <v>0.01</v>
      </c>
    </row>
    <row r="77" spans="1:9" x14ac:dyDescent="0.25">
      <c r="A77" t="str">
        <f t="shared" si="2"/>
        <v>RATES_UP 1 24 1</v>
      </c>
      <c r="B77" t="s">
        <v>16</v>
      </c>
      <c r="C77" t="s">
        <v>17</v>
      </c>
      <c r="D77" s="4">
        <v>44926</v>
      </c>
      <c r="E77">
        <v>1</v>
      </c>
      <c r="F77">
        <v>24</v>
      </c>
      <c r="G77">
        <v>1</v>
      </c>
      <c r="H77" t="s">
        <v>18</v>
      </c>
      <c r="I77">
        <v>0.01</v>
      </c>
    </row>
    <row r="78" spans="1:9" x14ac:dyDescent="0.25">
      <c r="A78" t="str">
        <f t="shared" si="2"/>
        <v>RATES_UP 1 25 1</v>
      </c>
      <c r="B78" t="s">
        <v>16</v>
      </c>
      <c r="C78" t="s">
        <v>17</v>
      </c>
      <c r="D78" s="4">
        <v>44926</v>
      </c>
      <c r="E78">
        <v>1</v>
      </c>
      <c r="F78">
        <v>25</v>
      </c>
      <c r="G78">
        <v>1</v>
      </c>
      <c r="H78" t="s">
        <v>18</v>
      </c>
      <c r="I78">
        <v>0.01</v>
      </c>
    </row>
    <row r="79" spans="1:9" x14ac:dyDescent="0.25">
      <c r="A79" t="str">
        <f t="shared" si="2"/>
        <v>RATES_UP 1 26 1</v>
      </c>
      <c r="B79" t="s">
        <v>16</v>
      </c>
      <c r="C79" t="s">
        <v>17</v>
      </c>
      <c r="D79" s="4">
        <v>44926</v>
      </c>
      <c r="E79">
        <v>1</v>
      </c>
      <c r="F79">
        <v>26</v>
      </c>
      <c r="G79">
        <v>1</v>
      </c>
      <c r="H79" t="s">
        <v>18</v>
      </c>
      <c r="I79">
        <v>0.01</v>
      </c>
    </row>
    <row r="80" spans="1:9" x14ac:dyDescent="0.25">
      <c r="A80" t="str">
        <f t="shared" si="2"/>
        <v>RATES_UP 1 27 1</v>
      </c>
      <c r="B80" t="s">
        <v>16</v>
      </c>
      <c r="C80" t="s">
        <v>17</v>
      </c>
      <c r="D80" s="4">
        <v>44926</v>
      </c>
      <c r="E80">
        <v>1</v>
      </c>
      <c r="F80">
        <v>27</v>
      </c>
      <c r="G80">
        <v>1</v>
      </c>
      <c r="H80" t="s">
        <v>18</v>
      </c>
      <c r="I80">
        <v>0.01</v>
      </c>
    </row>
    <row r="81" spans="1:9" x14ac:dyDescent="0.25">
      <c r="A81" t="str">
        <f t="shared" si="2"/>
        <v>RATES_UP 1 28 1</v>
      </c>
      <c r="B81" t="s">
        <v>16</v>
      </c>
      <c r="C81" t="s">
        <v>17</v>
      </c>
      <c r="D81" s="4">
        <v>44926</v>
      </c>
      <c r="E81">
        <v>1</v>
      </c>
      <c r="F81">
        <v>28</v>
      </c>
      <c r="G81">
        <v>1</v>
      </c>
      <c r="H81" t="s">
        <v>18</v>
      </c>
      <c r="I81">
        <v>0.01</v>
      </c>
    </row>
    <row r="82" spans="1:9" x14ac:dyDescent="0.25">
      <c r="A82" t="str">
        <f t="shared" si="2"/>
        <v>RATES_UP 1 29 1</v>
      </c>
      <c r="B82" t="s">
        <v>16</v>
      </c>
      <c r="C82" t="s">
        <v>17</v>
      </c>
      <c r="D82" s="4">
        <v>44926</v>
      </c>
      <c r="E82">
        <v>1</v>
      </c>
      <c r="F82">
        <v>29</v>
      </c>
      <c r="G82">
        <v>1</v>
      </c>
      <c r="H82" t="s">
        <v>18</v>
      </c>
      <c r="I82">
        <v>0.01</v>
      </c>
    </row>
    <row r="83" spans="1:9" x14ac:dyDescent="0.25">
      <c r="A83" t="str">
        <f t="shared" si="2"/>
        <v>RATES_UP 1 30 1</v>
      </c>
      <c r="B83" t="s">
        <v>16</v>
      </c>
      <c r="C83" t="s">
        <v>17</v>
      </c>
      <c r="D83" s="4">
        <v>44926</v>
      </c>
      <c r="E83">
        <v>1</v>
      </c>
      <c r="F83">
        <v>30</v>
      </c>
      <c r="G83">
        <v>1</v>
      </c>
      <c r="H83" t="s">
        <v>18</v>
      </c>
      <c r="I83">
        <v>0.01</v>
      </c>
    </row>
    <row r="84" spans="1:9" x14ac:dyDescent="0.25">
      <c r="A84" t="str">
        <f t="shared" si="2"/>
        <v>RATES_UP 1 31 1</v>
      </c>
      <c r="B84" t="s">
        <v>16</v>
      </c>
      <c r="C84" t="s">
        <v>17</v>
      </c>
      <c r="D84" s="4">
        <v>44926</v>
      </c>
      <c r="E84">
        <v>1</v>
      </c>
      <c r="F84">
        <v>31</v>
      </c>
      <c r="G84">
        <v>1</v>
      </c>
      <c r="H84" t="s">
        <v>18</v>
      </c>
      <c r="I84">
        <v>0.01</v>
      </c>
    </row>
    <row r="85" spans="1:9" x14ac:dyDescent="0.25">
      <c r="A85" t="str">
        <f t="shared" si="2"/>
        <v>RATES_UP 1 32 1</v>
      </c>
      <c r="B85" t="s">
        <v>16</v>
      </c>
      <c r="C85" t="s">
        <v>17</v>
      </c>
      <c r="D85" s="4">
        <v>44926</v>
      </c>
      <c r="E85">
        <v>1</v>
      </c>
      <c r="F85">
        <v>32</v>
      </c>
      <c r="G85">
        <v>1</v>
      </c>
      <c r="H85" t="s">
        <v>18</v>
      </c>
      <c r="I85">
        <v>0.01</v>
      </c>
    </row>
    <row r="86" spans="1:9" x14ac:dyDescent="0.25">
      <c r="A86" t="str">
        <f t="shared" si="2"/>
        <v>RATES_UP 1 33 1</v>
      </c>
      <c r="B86" t="s">
        <v>16</v>
      </c>
      <c r="C86" t="s">
        <v>17</v>
      </c>
      <c r="D86" s="4">
        <v>44926</v>
      </c>
      <c r="E86">
        <v>1</v>
      </c>
      <c r="F86">
        <v>33</v>
      </c>
      <c r="G86">
        <v>1</v>
      </c>
      <c r="H86" t="s">
        <v>18</v>
      </c>
      <c r="I86">
        <v>0.01</v>
      </c>
    </row>
    <row r="87" spans="1:9" x14ac:dyDescent="0.25">
      <c r="A87" t="str">
        <f t="shared" si="2"/>
        <v>RATES_UP 1 34 1</v>
      </c>
      <c r="B87" t="s">
        <v>16</v>
      </c>
      <c r="C87" t="s">
        <v>17</v>
      </c>
      <c r="D87" s="4">
        <v>44926</v>
      </c>
      <c r="E87">
        <v>1</v>
      </c>
      <c r="F87">
        <v>34</v>
      </c>
      <c r="G87">
        <v>1</v>
      </c>
      <c r="H87" t="s">
        <v>18</v>
      </c>
      <c r="I87">
        <v>0.01</v>
      </c>
    </row>
    <row r="88" spans="1:9" x14ac:dyDescent="0.25">
      <c r="A88" t="str">
        <f t="shared" si="2"/>
        <v>RATES_UP 1 35 1</v>
      </c>
      <c r="B88" t="s">
        <v>16</v>
      </c>
      <c r="C88" t="s">
        <v>17</v>
      </c>
      <c r="D88" s="4">
        <v>44926</v>
      </c>
      <c r="E88">
        <v>1</v>
      </c>
      <c r="F88">
        <v>35</v>
      </c>
      <c r="G88">
        <v>1</v>
      </c>
      <c r="H88" t="s">
        <v>18</v>
      </c>
      <c r="I88">
        <v>0.01</v>
      </c>
    </row>
    <row r="89" spans="1:9" x14ac:dyDescent="0.25">
      <c r="A89" t="str">
        <f t="shared" si="2"/>
        <v>RATES_UP 1 36 1</v>
      </c>
      <c r="B89" t="s">
        <v>16</v>
      </c>
      <c r="C89" t="s">
        <v>17</v>
      </c>
      <c r="D89" s="4">
        <v>44926</v>
      </c>
      <c r="E89">
        <v>1</v>
      </c>
      <c r="F89">
        <v>36</v>
      </c>
      <c r="G89">
        <v>1</v>
      </c>
      <c r="H89" t="s">
        <v>18</v>
      </c>
      <c r="I89">
        <v>0.01</v>
      </c>
    </row>
    <row r="90" spans="1:9" x14ac:dyDescent="0.25">
      <c r="A90" t="str">
        <f t="shared" si="2"/>
        <v>RATES_UP 1 37 1</v>
      </c>
      <c r="B90" t="s">
        <v>16</v>
      </c>
      <c r="C90" t="s">
        <v>17</v>
      </c>
      <c r="D90" s="4">
        <v>44926</v>
      </c>
      <c r="E90">
        <v>1</v>
      </c>
      <c r="F90">
        <v>37</v>
      </c>
      <c r="G90">
        <v>1</v>
      </c>
      <c r="H90" t="s">
        <v>18</v>
      </c>
      <c r="I90">
        <v>0.01</v>
      </c>
    </row>
    <row r="91" spans="1:9" x14ac:dyDescent="0.25">
      <c r="A91" t="str">
        <f t="shared" si="2"/>
        <v>RATES_UP 1 38 1</v>
      </c>
      <c r="B91" t="s">
        <v>16</v>
      </c>
      <c r="C91" t="s">
        <v>17</v>
      </c>
      <c r="D91" s="4">
        <v>44926</v>
      </c>
      <c r="E91">
        <v>1</v>
      </c>
      <c r="F91">
        <v>38</v>
      </c>
      <c r="G91">
        <v>1</v>
      </c>
      <c r="H91" t="s">
        <v>18</v>
      </c>
      <c r="I91">
        <v>0.01</v>
      </c>
    </row>
    <row r="92" spans="1:9" x14ac:dyDescent="0.25">
      <c r="A92" t="str">
        <f t="shared" si="2"/>
        <v>RATES_UP 1 39 1</v>
      </c>
      <c r="B92" t="s">
        <v>16</v>
      </c>
      <c r="C92" t="s">
        <v>17</v>
      </c>
      <c r="D92" s="4">
        <v>44926</v>
      </c>
      <c r="E92">
        <v>1</v>
      </c>
      <c r="F92">
        <v>39</v>
      </c>
      <c r="G92">
        <v>1</v>
      </c>
      <c r="H92" t="s">
        <v>18</v>
      </c>
      <c r="I92">
        <v>0.01</v>
      </c>
    </row>
    <row r="93" spans="1:9" x14ac:dyDescent="0.25">
      <c r="A93" t="str">
        <f t="shared" si="2"/>
        <v>RATES_UP 1 40 1</v>
      </c>
      <c r="B93" t="s">
        <v>16</v>
      </c>
      <c r="C93" t="s">
        <v>17</v>
      </c>
      <c r="D93" s="4">
        <v>44926</v>
      </c>
      <c r="E93">
        <v>1</v>
      </c>
      <c r="F93">
        <v>40</v>
      </c>
      <c r="G93">
        <v>1</v>
      </c>
      <c r="H93" t="s">
        <v>18</v>
      </c>
      <c r="I93">
        <v>0.01</v>
      </c>
    </row>
    <row r="94" spans="1:9" x14ac:dyDescent="0.25">
      <c r="A94" t="str">
        <f t="shared" si="2"/>
        <v>RATES_UP 1 41 1</v>
      </c>
      <c r="B94" t="s">
        <v>16</v>
      </c>
      <c r="C94" t="s">
        <v>17</v>
      </c>
      <c r="D94" s="4">
        <v>44926</v>
      </c>
      <c r="E94">
        <v>1</v>
      </c>
      <c r="F94">
        <v>41</v>
      </c>
      <c r="G94">
        <v>1</v>
      </c>
      <c r="H94" t="s">
        <v>18</v>
      </c>
      <c r="I94">
        <v>0.01</v>
      </c>
    </row>
    <row r="95" spans="1:9" x14ac:dyDescent="0.25">
      <c r="A95" t="str">
        <f t="shared" si="2"/>
        <v>RATES_UP 1 42 1</v>
      </c>
      <c r="B95" t="s">
        <v>16</v>
      </c>
      <c r="C95" t="s">
        <v>17</v>
      </c>
      <c r="D95" s="4">
        <v>44926</v>
      </c>
      <c r="E95">
        <v>1</v>
      </c>
      <c r="F95">
        <v>42</v>
      </c>
      <c r="G95">
        <v>1</v>
      </c>
      <c r="H95" t="s">
        <v>18</v>
      </c>
      <c r="I95">
        <v>0.01</v>
      </c>
    </row>
    <row r="96" spans="1:9" x14ac:dyDescent="0.25">
      <c r="A96" t="str">
        <f t="shared" si="2"/>
        <v>RATES_UP 1 43 1</v>
      </c>
      <c r="B96" t="s">
        <v>16</v>
      </c>
      <c r="C96" t="s">
        <v>17</v>
      </c>
      <c r="D96" s="4">
        <v>44926</v>
      </c>
      <c r="E96">
        <v>1</v>
      </c>
      <c r="F96">
        <v>43</v>
      </c>
      <c r="G96">
        <v>1</v>
      </c>
      <c r="H96" t="s">
        <v>18</v>
      </c>
      <c r="I96">
        <v>0.01</v>
      </c>
    </row>
    <row r="97" spans="1:9" x14ac:dyDescent="0.25">
      <c r="A97" t="str">
        <f t="shared" si="2"/>
        <v>RATES_UP 1 44 1</v>
      </c>
      <c r="B97" t="s">
        <v>16</v>
      </c>
      <c r="C97" t="s">
        <v>17</v>
      </c>
      <c r="D97" s="4">
        <v>44926</v>
      </c>
      <c r="E97">
        <v>1</v>
      </c>
      <c r="F97">
        <v>44</v>
      </c>
      <c r="G97">
        <v>1</v>
      </c>
      <c r="H97" t="s">
        <v>18</v>
      </c>
      <c r="I97">
        <v>0.01</v>
      </c>
    </row>
    <row r="98" spans="1:9" x14ac:dyDescent="0.25">
      <c r="A98" t="str">
        <f t="shared" ref="A98:A129" si="3">H98&amp;" "&amp;E98&amp;" "&amp;F98&amp;" "&amp;G98</f>
        <v>RATES_UP 1 45 1</v>
      </c>
      <c r="B98" t="s">
        <v>16</v>
      </c>
      <c r="C98" t="s">
        <v>17</v>
      </c>
      <c r="D98" s="4">
        <v>44926</v>
      </c>
      <c r="E98">
        <v>1</v>
      </c>
      <c r="F98">
        <v>45</v>
      </c>
      <c r="G98">
        <v>1</v>
      </c>
      <c r="H98" t="s">
        <v>18</v>
      </c>
      <c r="I98">
        <v>0.01</v>
      </c>
    </row>
    <row r="99" spans="1:9" x14ac:dyDescent="0.25">
      <c r="A99" t="str">
        <f t="shared" si="3"/>
        <v>RATES_UP 1 46 1</v>
      </c>
      <c r="B99" t="s">
        <v>16</v>
      </c>
      <c r="C99" t="s">
        <v>17</v>
      </c>
      <c r="D99" s="4">
        <v>44926</v>
      </c>
      <c r="E99">
        <v>1</v>
      </c>
      <c r="F99">
        <v>46</v>
      </c>
      <c r="G99">
        <v>1</v>
      </c>
      <c r="H99" t="s">
        <v>18</v>
      </c>
      <c r="I99">
        <v>0.01</v>
      </c>
    </row>
    <row r="100" spans="1:9" x14ac:dyDescent="0.25">
      <c r="A100" t="str">
        <f t="shared" si="3"/>
        <v>RATES_UP 1 47 1</v>
      </c>
      <c r="B100" t="s">
        <v>16</v>
      </c>
      <c r="C100" t="s">
        <v>17</v>
      </c>
      <c r="D100" s="4">
        <v>44926</v>
      </c>
      <c r="E100">
        <v>1</v>
      </c>
      <c r="F100">
        <v>47</v>
      </c>
      <c r="G100">
        <v>1</v>
      </c>
      <c r="H100" t="s">
        <v>18</v>
      </c>
      <c r="I100">
        <v>0.01</v>
      </c>
    </row>
    <row r="101" spans="1:9" x14ac:dyDescent="0.25">
      <c r="A101" t="str">
        <f t="shared" si="3"/>
        <v>RATES_UP 1 48 1</v>
      </c>
      <c r="B101" t="s">
        <v>16</v>
      </c>
      <c r="C101" t="s">
        <v>17</v>
      </c>
      <c r="D101" s="4">
        <v>44926</v>
      </c>
      <c r="E101">
        <v>1</v>
      </c>
      <c r="F101">
        <v>48</v>
      </c>
      <c r="G101">
        <v>1</v>
      </c>
      <c r="H101" t="s">
        <v>18</v>
      </c>
      <c r="I101">
        <v>0.01</v>
      </c>
    </row>
    <row r="102" spans="1:9" x14ac:dyDescent="0.25">
      <c r="A102" t="str">
        <f t="shared" si="3"/>
        <v>RATES_UP 1 49 1</v>
      </c>
      <c r="B102" t="s">
        <v>16</v>
      </c>
      <c r="C102" t="s">
        <v>17</v>
      </c>
      <c r="D102" s="4">
        <v>44926</v>
      </c>
      <c r="E102">
        <v>1</v>
      </c>
      <c r="F102">
        <v>49</v>
      </c>
      <c r="G102">
        <v>1</v>
      </c>
      <c r="H102" t="s">
        <v>18</v>
      </c>
      <c r="I102">
        <v>0.01</v>
      </c>
    </row>
    <row r="103" spans="1:9" x14ac:dyDescent="0.25">
      <c r="A103" t="str">
        <f t="shared" si="3"/>
        <v>RATES_UP 1 50 1</v>
      </c>
      <c r="B103" t="s">
        <v>16</v>
      </c>
      <c r="C103" t="s">
        <v>17</v>
      </c>
      <c r="D103" s="4">
        <v>44926</v>
      </c>
      <c r="E103">
        <v>1</v>
      </c>
      <c r="F103">
        <v>50</v>
      </c>
      <c r="G103">
        <v>1</v>
      </c>
      <c r="H103" t="s">
        <v>18</v>
      </c>
      <c r="I103">
        <v>0.01</v>
      </c>
    </row>
    <row r="104" spans="1:9" x14ac:dyDescent="0.25">
      <c r="A104" t="str">
        <f t="shared" si="3"/>
        <v>RATES_DOWN 1 0 1</v>
      </c>
      <c r="B104" t="s">
        <v>16</v>
      </c>
      <c r="C104" t="s">
        <v>17</v>
      </c>
      <c r="D104" s="4">
        <v>44926</v>
      </c>
      <c r="E104">
        <v>1</v>
      </c>
      <c r="F104">
        <v>0</v>
      </c>
      <c r="G104">
        <v>1</v>
      </c>
      <c r="H104" t="s">
        <v>19</v>
      </c>
      <c r="I104">
        <v>1</v>
      </c>
    </row>
    <row r="105" spans="1:9" x14ac:dyDescent="0.25">
      <c r="A105" t="str">
        <f t="shared" si="3"/>
        <v>RATES_DOWN 1 1 1</v>
      </c>
      <c r="B105" t="s">
        <v>16</v>
      </c>
      <c r="C105" t="s">
        <v>17</v>
      </c>
      <c r="D105" s="4">
        <v>44926</v>
      </c>
      <c r="E105">
        <v>1</v>
      </c>
      <c r="F105">
        <v>1</v>
      </c>
      <c r="G105">
        <v>1</v>
      </c>
      <c r="H105" t="s">
        <v>19</v>
      </c>
      <c r="I105">
        <v>0.01</v>
      </c>
    </row>
    <row r="106" spans="1:9" x14ac:dyDescent="0.25">
      <c r="A106" t="str">
        <f t="shared" si="3"/>
        <v>RATES_DOWN 1 2 1</v>
      </c>
      <c r="B106" t="s">
        <v>16</v>
      </c>
      <c r="C106" t="s">
        <v>17</v>
      </c>
      <c r="D106" s="4">
        <v>44926</v>
      </c>
      <c r="E106">
        <v>1</v>
      </c>
      <c r="F106">
        <v>2</v>
      </c>
      <c r="G106">
        <v>1</v>
      </c>
      <c r="H106" t="s">
        <v>19</v>
      </c>
      <c r="I106">
        <v>0.01</v>
      </c>
    </row>
    <row r="107" spans="1:9" x14ac:dyDescent="0.25">
      <c r="A107" t="str">
        <f t="shared" si="3"/>
        <v>RATES_DOWN 1 3 1</v>
      </c>
      <c r="B107" t="s">
        <v>16</v>
      </c>
      <c r="C107" t="s">
        <v>17</v>
      </c>
      <c r="D107" s="4">
        <v>44926</v>
      </c>
      <c r="E107">
        <v>1</v>
      </c>
      <c r="F107">
        <v>3</v>
      </c>
      <c r="G107">
        <v>1</v>
      </c>
      <c r="H107" t="s">
        <v>19</v>
      </c>
      <c r="I107">
        <v>0.01</v>
      </c>
    </row>
    <row r="108" spans="1:9" x14ac:dyDescent="0.25">
      <c r="A108" t="str">
        <f t="shared" si="3"/>
        <v>RATES_DOWN 1 4 1</v>
      </c>
      <c r="B108" t="s">
        <v>16</v>
      </c>
      <c r="C108" t="s">
        <v>17</v>
      </c>
      <c r="D108" s="4">
        <v>44926</v>
      </c>
      <c r="E108">
        <v>1</v>
      </c>
      <c r="F108">
        <v>4</v>
      </c>
      <c r="G108">
        <v>1</v>
      </c>
      <c r="H108" t="s">
        <v>19</v>
      </c>
      <c r="I108">
        <v>0.01</v>
      </c>
    </row>
    <row r="109" spans="1:9" x14ac:dyDescent="0.25">
      <c r="A109" t="str">
        <f t="shared" si="3"/>
        <v>RATES_DOWN 1 5 1</v>
      </c>
      <c r="B109" t="s">
        <v>16</v>
      </c>
      <c r="C109" t="s">
        <v>17</v>
      </c>
      <c r="D109" s="4">
        <v>44926</v>
      </c>
      <c r="E109">
        <v>1</v>
      </c>
      <c r="F109">
        <v>5</v>
      </c>
      <c r="G109">
        <v>1</v>
      </c>
      <c r="H109" t="s">
        <v>19</v>
      </c>
      <c r="I109">
        <v>0.01</v>
      </c>
    </row>
    <row r="110" spans="1:9" x14ac:dyDescent="0.25">
      <c r="A110" t="str">
        <f t="shared" si="3"/>
        <v>RATES_DOWN 1 6 1</v>
      </c>
      <c r="B110" t="s">
        <v>16</v>
      </c>
      <c r="C110" t="s">
        <v>17</v>
      </c>
      <c r="D110" s="4">
        <v>44926</v>
      </c>
      <c r="E110">
        <v>1</v>
      </c>
      <c r="F110">
        <v>6</v>
      </c>
      <c r="G110">
        <v>1</v>
      </c>
      <c r="H110" t="s">
        <v>19</v>
      </c>
      <c r="I110">
        <v>0.01</v>
      </c>
    </row>
    <row r="111" spans="1:9" x14ac:dyDescent="0.25">
      <c r="A111" t="str">
        <f t="shared" si="3"/>
        <v>RATES_DOWN 1 7 1</v>
      </c>
      <c r="B111" t="s">
        <v>16</v>
      </c>
      <c r="C111" t="s">
        <v>17</v>
      </c>
      <c r="D111" s="4">
        <v>44926</v>
      </c>
      <c r="E111">
        <v>1</v>
      </c>
      <c r="F111">
        <v>7</v>
      </c>
      <c r="G111">
        <v>1</v>
      </c>
      <c r="H111" t="s">
        <v>19</v>
      </c>
      <c r="I111">
        <v>0.01</v>
      </c>
    </row>
    <row r="112" spans="1:9" x14ac:dyDescent="0.25">
      <c r="A112" t="str">
        <f t="shared" si="3"/>
        <v>RATES_DOWN 1 8 1</v>
      </c>
      <c r="B112" t="s">
        <v>16</v>
      </c>
      <c r="C112" t="s">
        <v>17</v>
      </c>
      <c r="D112" s="4">
        <v>44926</v>
      </c>
      <c r="E112">
        <v>1</v>
      </c>
      <c r="F112">
        <v>8</v>
      </c>
      <c r="G112">
        <v>1</v>
      </c>
      <c r="H112" t="s">
        <v>19</v>
      </c>
      <c r="I112">
        <v>0.01</v>
      </c>
    </row>
    <row r="113" spans="1:9" x14ac:dyDescent="0.25">
      <c r="A113" t="str">
        <f t="shared" si="3"/>
        <v>RATES_DOWN 1 9 1</v>
      </c>
      <c r="B113" t="s">
        <v>16</v>
      </c>
      <c r="C113" t="s">
        <v>17</v>
      </c>
      <c r="D113" s="4">
        <v>44926</v>
      </c>
      <c r="E113">
        <v>1</v>
      </c>
      <c r="F113">
        <v>9</v>
      </c>
      <c r="G113">
        <v>1</v>
      </c>
      <c r="H113" t="s">
        <v>19</v>
      </c>
      <c r="I113">
        <v>0.01</v>
      </c>
    </row>
    <row r="114" spans="1:9" x14ac:dyDescent="0.25">
      <c r="A114" t="str">
        <f t="shared" si="3"/>
        <v>RATES_DOWN 1 10 1</v>
      </c>
      <c r="B114" t="s">
        <v>16</v>
      </c>
      <c r="C114" t="s">
        <v>17</v>
      </c>
      <c r="D114" s="4">
        <v>44926</v>
      </c>
      <c r="E114">
        <v>1</v>
      </c>
      <c r="F114">
        <v>10</v>
      </c>
      <c r="G114">
        <v>1</v>
      </c>
      <c r="H114" t="s">
        <v>19</v>
      </c>
      <c r="I114">
        <v>0.01</v>
      </c>
    </row>
    <row r="115" spans="1:9" x14ac:dyDescent="0.25">
      <c r="A115" t="str">
        <f t="shared" si="3"/>
        <v>RATES_DOWN 1 11 1</v>
      </c>
      <c r="B115" t="s">
        <v>16</v>
      </c>
      <c r="C115" t="s">
        <v>17</v>
      </c>
      <c r="D115" s="4">
        <v>44926</v>
      </c>
      <c r="E115">
        <v>1</v>
      </c>
      <c r="F115">
        <v>11</v>
      </c>
      <c r="G115">
        <v>1</v>
      </c>
      <c r="H115" t="s">
        <v>19</v>
      </c>
      <c r="I115">
        <v>0.01</v>
      </c>
    </row>
    <row r="116" spans="1:9" x14ac:dyDescent="0.25">
      <c r="A116" t="str">
        <f t="shared" si="3"/>
        <v>RATES_DOWN 1 12 1</v>
      </c>
      <c r="B116" t="s">
        <v>16</v>
      </c>
      <c r="C116" t="s">
        <v>17</v>
      </c>
      <c r="D116" s="4">
        <v>44926</v>
      </c>
      <c r="E116">
        <v>1</v>
      </c>
      <c r="F116">
        <v>12</v>
      </c>
      <c r="G116">
        <v>1</v>
      </c>
      <c r="H116" t="s">
        <v>19</v>
      </c>
      <c r="I116">
        <v>0.01</v>
      </c>
    </row>
    <row r="117" spans="1:9" x14ac:dyDescent="0.25">
      <c r="A117" t="str">
        <f t="shared" si="3"/>
        <v>RATES_DOWN 1 13 1</v>
      </c>
      <c r="B117" t="s">
        <v>16</v>
      </c>
      <c r="C117" t="s">
        <v>17</v>
      </c>
      <c r="D117" s="4">
        <v>44926</v>
      </c>
      <c r="E117">
        <v>1</v>
      </c>
      <c r="F117">
        <v>13</v>
      </c>
      <c r="G117">
        <v>1</v>
      </c>
      <c r="H117" t="s">
        <v>19</v>
      </c>
      <c r="I117">
        <v>0.01</v>
      </c>
    </row>
    <row r="118" spans="1:9" x14ac:dyDescent="0.25">
      <c r="A118" t="str">
        <f t="shared" si="3"/>
        <v>RATES_DOWN 1 14 1</v>
      </c>
      <c r="B118" t="s">
        <v>16</v>
      </c>
      <c r="C118" t="s">
        <v>17</v>
      </c>
      <c r="D118" s="4">
        <v>44926</v>
      </c>
      <c r="E118">
        <v>1</v>
      </c>
      <c r="F118">
        <v>14</v>
      </c>
      <c r="G118">
        <v>1</v>
      </c>
      <c r="H118" t="s">
        <v>19</v>
      </c>
      <c r="I118">
        <v>0.01</v>
      </c>
    </row>
    <row r="119" spans="1:9" x14ac:dyDescent="0.25">
      <c r="A119" t="str">
        <f t="shared" si="3"/>
        <v>RATES_DOWN 1 15 1</v>
      </c>
      <c r="B119" t="s">
        <v>16</v>
      </c>
      <c r="C119" t="s">
        <v>17</v>
      </c>
      <c r="D119" s="4">
        <v>44926</v>
      </c>
      <c r="E119">
        <v>1</v>
      </c>
      <c r="F119">
        <v>15</v>
      </c>
      <c r="G119">
        <v>1</v>
      </c>
      <c r="H119" t="s">
        <v>19</v>
      </c>
      <c r="I119">
        <v>0.01</v>
      </c>
    </row>
    <row r="120" spans="1:9" x14ac:dyDescent="0.25">
      <c r="A120" t="str">
        <f t="shared" si="3"/>
        <v>RATES_DOWN 1 16 1</v>
      </c>
      <c r="B120" t="s">
        <v>16</v>
      </c>
      <c r="C120" t="s">
        <v>17</v>
      </c>
      <c r="D120" s="4">
        <v>44926</v>
      </c>
      <c r="E120">
        <v>1</v>
      </c>
      <c r="F120">
        <v>16</v>
      </c>
      <c r="G120">
        <v>1</v>
      </c>
      <c r="H120" t="s">
        <v>19</v>
      </c>
      <c r="I120">
        <v>0.01</v>
      </c>
    </row>
    <row r="121" spans="1:9" x14ac:dyDescent="0.25">
      <c r="A121" t="str">
        <f t="shared" si="3"/>
        <v>RATES_DOWN 1 17 1</v>
      </c>
      <c r="B121" t="s">
        <v>16</v>
      </c>
      <c r="C121" t="s">
        <v>17</v>
      </c>
      <c r="D121" s="4">
        <v>44926</v>
      </c>
      <c r="E121">
        <v>1</v>
      </c>
      <c r="F121">
        <v>17</v>
      </c>
      <c r="G121">
        <v>1</v>
      </c>
      <c r="H121" t="s">
        <v>19</v>
      </c>
      <c r="I121">
        <v>0.01</v>
      </c>
    </row>
    <row r="122" spans="1:9" x14ac:dyDescent="0.25">
      <c r="A122" t="str">
        <f t="shared" si="3"/>
        <v>RATES_DOWN 1 18 1</v>
      </c>
      <c r="B122" t="s">
        <v>16</v>
      </c>
      <c r="C122" t="s">
        <v>17</v>
      </c>
      <c r="D122" s="4">
        <v>44926</v>
      </c>
      <c r="E122">
        <v>1</v>
      </c>
      <c r="F122">
        <v>18</v>
      </c>
      <c r="G122">
        <v>1</v>
      </c>
      <c r="H122" t="s">
        <v>19</v>
      </c>
      <c r="I122">
        <v>0.01</v>
      </c>
    </row>
    <row r="123" spans="1:9" x14ac:dyDescent="0.25">
      <c r="A123" t="str">
        <f t="shared" si="3"/>
        <v>RATES_DOWN 1 19 1</v>
      </c>
      <c r="B123" t="s">
        <v>16</v>
      </c>
      <c r="C123" t="s">
        <v>17</v>
      </c>
      <c r="D123" s="4">
        <v>44926</v>
      </c>
      <c r="E123">
        <v>1</v>
      </c>
      <c r="F123">
        <v>19</v>
      </c>
      <c r="G123">
        <v>1</v>
      </c>
      <c r="H123" t="s">
        <v>19</v>
      </c>
      <c r="I123">
        <v>0.01</v>
      </c>
    </row>
    <row r="124" spans="1:9" x14ac:dyDescent="0.25">
      <c r="A124" t="str">
        <f t="shared" si="3"/>
        <v>RATES_DOWN 1 20 1</v>
      </c>
      <c r="B124" t="s">
        <v>16</v>
      </c>
      <c r="C124" t="s">
        <v>17</v>
      </c>
      <c r="D124" s="4">
        <v>44926</v>
      </c>
      <c r="E124">
        <v>1</v>
      </c>
      <c r="F124">
        <v>20</v>
      </c>
      <c r="G124">
        <v>1</v>
      </c>
      <c r="H124" t="s">
        <v>19</v>
      </c>
      <c r="I124">
        <v>0.01</v>
      </c>
    </row>
    <row r="125" spans="1:9" x14ac:dyDescent="0.25">
      <c r="A125" t="str">
        <f t="shared" si="3"/>
        <v>RATES_DOWN 1 21 1</v>
      </c>
      <c r="B125" t="s">
        <v>16</v>
      </c>
      <c r="C125" t="s">
        <v>17</v>
      </c>
      <c r="D125" s="4">
        <v>44926</v>
      </c>
      <c r="E125">
        <v>1</v>
      </c>
      <c r="F125">
        <v>21</v>
      </c>
      <c r="G125">
        <v>1</v>
      </c>
      <c r="H125" t="s">
        <v>19</v>
      </c>
      <c r="I125">
        <v>0.01</v>
      </c>
    </row>
    <row r="126" spans="1:9" x14ac:dyDescent="0.25">
      <c r="A126" t="str">
        <f t="shared" si="3"/>
        <v>RATES_DOWN 1 22 1</v>
      </c>
      <c r="B126" t="s">
        <v>16</v>
      </c>
      <c r="C126" t="s">
        <v>17</v>
      </c>
      <c r="D126" s="4">
        <v>44926</v>
      </c>
      <c r="E126">
        <v>1</v>
      </c>
      <c r="F126">
        <v>22</v>
      </c>
      <c r="G126">
        <v>1</v>
      </c>
      <c r="H126" t="s">
        <v>19</v>
      </c>
      <c r="I126">
        <v>0.01</v>
      </c>
    </row>
    <row r="127" spans="1:9" x14ac:dyDescent="0.25">
      <c r="A127" t="str">
        <f t="shared" si="3"/>
        <v>RATES_DOWN 1 23 1</v>
      </c>
      <c r="B127" t="s">
        <v>16</v>
      </c>
      <c r="C127" t="s">
        <v>17</v>
      </c>
      <c r="D127" s="4">
        <v>44926</v>
      </c>
      <c r="E127">
        <v>1</v>
      </c>
      <c r="F127">
        <v>23</v>
      </c>
      <c r="G127">
        <v>1</v>
      </c>
      <c r="H127" t="s">
        <v>19</v>
      </c>
      <c r="I127">
        <v>0.01</v>
      </c>
    </row>
    <row r="128" spans="1:9" x14ac:dyDescent="0.25">
      <c r="A128" t="str">
        <f t="shared" si="3"/>
        <v>RATES_DOWN 1 24 1</v>
      </c>
      <c r="B128" t="s">
        <v>16</v>
      </c>
      <c r="C128" t="s">
        <v>17</v>
      </c>
      <c r="D128" s="4">
        <v>44926</v>
      </c>
      <c r="E128">
        <v>1</v>
      </c>
      <c r="F128">
        <v>24</v>
      </c>
      <c r="G128">
        <v>1</v>
      </c>
      <c r="H128" t="s">
        <v>19</v>
      </c>
      <c r="I128">
        <v>0.01</v>
      </c>
    </row>
    <row r="129" spans="1:9" x14ac:dyDescent="0.25">
      <c r="A129" t="str">
        <f t="shared" si="3"/>
        <v>RATES_DOWN 1 25 1</v>
      </c>
      <c r="B129" t="s">
        <v>16</v>
      </c>
      <c r="C129" t="s">
        <v>17</v>
      </c>
      <c r="D129" s="4">
        <v>44926</v>
      </c>
      <c r="E129">
        <v>1</v>
      </c>
      <c r="F129">
        <v>25</v>
      </c>
      <c r="G129">
        <v>1</v>
      </c>
      <c r="H129" t="s">
        <v>19</v>
      </c>
      <c r="I129">
        <v>0.01</v>
      </c>
    </row>
    <row r="130" spans="1:9" x14ac:dyDescent="0.25">
      <c r="A130" t="str">
        <f t="shared" ref="A130:A154" si="4">H130&amp;" "&amp;E130&amp;" "&amp;F130&amp;" "&amp;G130</f>
        <v>RATES_DOWN 1 26 1</v>
      </c>
      <c r="B130" t="s">
        <v>16</v>
      </c>
      <c r="C130" t="s">
        <v>17</v>
      </c>
      <c r="D130" s="4">
        <v>44926</v>
      </c>
      <c r="E130">
        <v>1</v>
      </c>
      <c r="F130">
        <v>26</v>
      </c>
      <c r="G130">
        <v>1</v>
      </c>
      <c r="H130" t="s">
        <v>19</v>
      </c>
      <c r="I130">
        <v>0.01</v>
      </c>
    </row>
    <row r="131" spans="1:9" x14ac:dyDescent="0.25">
      <c r="A131" t="str">
        <f t="shared" si="4"/>
        <v>RATES_DOWN 1 27 1</v>
      </c>
      <c r="B131" t="s">
        <v>16</v>
      </c>
      <c r="C131" t="s">
        <v>17</v>
      </c>
      <c r="D131" s="4">
        <v>44926</v>
      </c>
      <c r="E131">
        <v>1</v>
      </c>
      <c r="F131">
        <v>27</v>
      </c>
      <c r="G131">
        <v>1</v>
      </c>
      <c r="H131" t="s">
        <v>19</v>
      </c>
      <c r="I131">
        <v>0.01</v>
      </c>
    </row>
    <row r="132" spans="1:9" x14ac:dyDescent="0.25">
      <c r="A132" t="str">
        <f t="shared" si="4"/>
        <v>RATES_DOWN 1 28 1</v>
      </c>
      <c r="B132" t="s">
        <v>16</v>
      </c>
      <c r="C132" t="s">
        <v>17</v>
      </c>
      <c r="D132" s="4">
        <v>44926</v>
      </c>
      <c r="E132">
        <v>1</v>
      </c>
      <c r="F132">
        <v>28</v>
      </c>
      <c r="G132">
        <v>1</v>
      </c>
      <c r="H132" t="s">
        <v>19</v>
      </c>
      <c r="I132">
        <v>0.01</v>
      </c>
    </row>
    <row r="133" spans="1:9" x14ac:dyDescent="0.25">
      <c r="A133" t="str">
        <f t="shared" si="4"/>
        <v>RATES_DOWN 1 29 1</v>
      </c>
      <c r="B133" t="s">
        <v>16</v>
      </c>
      <c r="C133" t="s">
        <v>17</v>
      </c>
      <c r="D133" s="4">
        <v>44926</v>
      </c>
      <c r="E133">
        <v>1</v>
      </c>
      <c r="F133">
        <v>29</v>
      </c>
      <c r="G133">
        <v>1</v>
      </c>
      <c r="H133" t="s">
        <v>19</v>
      </c>
      <c r="I133">
        <v>0.01</v>
      </c>
    </row>
    <row r="134" spans="1:9" x14ac:dyDescent="0.25">
      <c r="A134" t="str">
        <f t="shared" si="4"/>
        <v>RATES_DOWN 1 30 1</v>
      </c>
      <c r="B134" t="s">
        <v>16</v>
      </c>
      <c r="C134" t="s">
        <v>17</v>
      </c>
      <c r="D134" s="4">
        <v>44926</v>
      </c>
      <c r="E134">
        <v>1</v>
      </c>
      <c r="F134">
        <v>30</v>
      </c>
      <c r="G134">
        <v>1</v>
      </c>
      <c r="H134" t="s">
        <v>19</v>
      </c>
      <c r="I134">
        <v>0.01</v>
      </c>
    </row>
    <row r="135" spans="1:9" x14ac:dyDescent="0.25">
      <c r="A135" t="str">
        <f t="shared" si="4"/>
        <v>RATES_DOWN 1 31 1</v>
      </c>
      <c r="B135" t="s">
        <v>16</v>
      </c>
      <c r="C135" t="s">
        <v>17</v>
      </c>
      <c r="D135" s="4">
        <v>44926</v>
      </c>
      <c r="E135">
        <v>1</v>
      </c>
      <c r="F135">
        <v>31</v>
      </c>
      <c r="G135">
        <v>1</v>
      </c>
      <c r="H135" t="s">
        <v>19</v>
      </c>
      <c r="I135">
        <v>0.01</v>
      </c>
    </row>
    <row r="136" spans="1:9" x14ac:dyDescent="0.25">
      <c r="A136" t="str">
        <f t="shared" si="4"/>
        <v>RATES_DOWN 1 32 1</v>
      </c>
      <c r="B136" t="s">
        <v>16</v>
      </c>
      <c r="C136" t="s">
        <v>17</v>
      </c>
      <c r="D136" s="4">
        <v>44926</v>
      </c>
      <c r="E136">
        <v>1</v>
      </c>
      <c r="F136">
        <v>32</v>
      </c>
      <c r="G136">
        <v>1</v>
      </c>
      <c r="H136" t="s">
        <v>19</v>
      </c>
      <c r="I136">
        <v>0.01</v>
      </c>
    </row>
    <row r="137" spans="1:9" x14ac:dyDescent="0.25">
      <c r="A137" t="str">
        <f t="shared" si="4"/>
        <v>RATES_DOWN 1 33 1</v>
      </c>
      <c r="B137" t="s">
        <v>16</v>
      </c>
      <c r="C137" t="s">
        <v>17</v>
      </c>
      <c r="D137" s="4">
        <v>44926</v>
      </c>
      <c r="E137">
        <v>1</v>
      </c>
      <c r="F137">
        <v>33</v>
      </c>
      <c r="G137">
        <v>1</v>
      </c>
      <c r="H137" t="s">
        <v>19</v>
      </c>
      <c r="I137">
        <v>0.01</v>
      </c>
    </row>
    <row r="138" spans="1:9" x14ac:dyDescent="0.25">
      <c r="A138" t="str">
        <f t="shared" si="4"/>
        <v>RATES_DOWN 1 34 1</v>
      </c>
      <c r="B138" t="s">
        <v>16</v>
      </c>
      <c r="C138" t="s">
        <v>17</v>
      </c>
      <c r="D138" s="4">
        <v>44926</v>
      </c>
      <c r="E138">
        <v>1</v>
      </c>
      <c r="F138">
        <v>34</v>
      </c>
      <c r="G138">
        <v>1</v>
      </c>
      <c r="H138" t="s">
        <v>19</v>
      </c>
      <c r="I138">
        <v>0.01</v>
      </c>
    </row>
    <row r="139" spans="1:9" x14ac:dyDescent="0.25">
      <c r="A139" t="str">
        <f t="shared" si="4"/>
        <v>RATES_DOWN 1 35 1</v>
      </c>
      <c r="B139" t="s">
        <v>16</v>
      </c>
      <c r="C139" t="s">
        <v>17</v>
      </c>
      <c r="D139" s="4">
        <v>44926</v>
      </c>
      <c r="E139">
        <v>1</v>
      </c>
      <c r="F139">
        <v>35</v>
      </c>
      <c r="G139">
        <v>1</v>
      </c>
      <c r="H139" t="s">
        <v>19</v>
      </c>
      <c r="I139">
        <v>0.01</v>
      </c>
    </row>
    <row r="140" spans="1:9" x14ac:dyDescent="0.25">
      <c r="A140" t="str">
        <f t="shared" si="4"/>
        <v>RATES_DOWN 1 36 1</v>
      </c>
      <c r="B140" t="s">
        <v>16</v>
      </c>
      <c r="C140" t="s">
        <v>17</v>
      </c>
      <c r="D140" s="4">
        <v>44926</v>
      </c>
      <c r="E140">
        <v>1</v>
      </c>
      <c r="F140">
        <v>36</v>
      </c>
      <c r="G140">
        <v>1</v>
      </c>
      <c r="H140" t="s">
        <v>19</v>
      </c>
      <c r="I140">
        <v>0.01</v>
      </c>
    </row>
    <row r="141" spans="1:9" x14ac:dyDescent="0.25">
      <c r="A141" t="str">
        <f t="shared" si="4"/>
        <v>RATES_DOWN 1 37 1</v>
      </c>
      <c r="B141" t="s">
        <v>16</v>
      </c>
      <c r="C141" t="s">
        <v>17</v>
      </c>
      <c r="D141" s="4">
        <v>44926</v>
      </c>
      <c r="E141">
        <v>1</v>
      </c>
      <c r="F141">
        <v>37</v>
      </c>
      <c r="G141">
        <v>1</v>
      </c>
      <c r="H141" t="s">
        <v>19</v>
      </c>
      <c r="I141">
        <v>0.01</v>
      </c>
    </row>
    <row r="142" spans="1:9" x14ac:dyDescent="0.25">
      <c r="A142" t="str">
        <f t="shared" si="4"/>
        <v>RATES_DOWN 1 38 1</v>
      </c>
      <c r="B142" t="s">
        <v>16</v>
      </c>
      <c r="C142" t="s">
        <v>17</v>
      </c>
      <c r="D142" s="4">
        <v>44926</v>
      </c>
      <c r="E142">
        <v>1</v>
      </c>
      <c r="F142">
        <v>38</v>
      </c>
      <c r="G142">
        <v>1</v>
      </c>
      <c r="H142" t="s">
        <v>19</v>
      </c>
      <c r="I142">
        <v>0.01</v>
      </c>
    </row>
    <row r="143" spans="1:9" x14ac:dyDescent="0.25">
      <c r="A143" t="str">
        <f t="shared" si="4"/>
        <v>RATES_DOWN 1 39 1</v>
      </c>
      <c r="B143" t="s">
        <v>16</v>
      </c>
      <c r="C143" t="s">
        <v>17</v>
      </c>
      <c r="D143" s="4">
        <v>44926</v>
      </c>
      <c r="E143">
        <v>1</v>
      </c>
      <c r="F143">
        <v>39</v>
      </c>
      <c r="G143">
        <v>1</v>
      </c>
      <c r="H143" t="s">
        <v>19</v>
      </c>
      <c r="I143">
        <v>0.01</v>
      </c>
    </row>
    <row r="144" spans="1:9" x14ac:dyDescent="0.25">
      <c r="A144" t="str">
        <f t="shared" si="4"/>
        <v>RATES_DOWN 1 40 1</v>
      </c>
      <c r="B144" t="s">
        <v>16</v>
      </c>
      <c r="C144" t="s">
        <v>17</v>
      </c>
      <c r="D144" s="4">
        <v>44926</v>
      </c>
      <c r="E144">
        <v>1</v>
      </c>
      <c r="F144">
        <v>40</v>
      </c>
      <c r="G144">
        <v>1</v>
      </c>
      <c r="H144" t="s">
        <v>19</v>
      </c>
      <c r="I144">
        <v>0.01</v>
      </c>
    </row>
    <row r="145" spans="1:9" x14ac:dyDescent="0.25">
      <c r="A145" t="str">
        <f t="shared" si="4"/>
        <v>RATES_DOWN 1 41 1</v>
      </c>
      <c r="B145" t="s">
        <v>16</v>
      </c>
      <c r="C145" t="s">
        <v>17</v>
      </c>
      <c r="D145" s="4">
        <v>44926</v>
      </c>
      <c r="E145">
        <v>1</v>
      </c>
      <c r="F145">
        <v>41</v>
      </c>
      <c r="G145">
        <v>1</v>
      </c>
      <c r="H145" t="s">
        <v>19</v>
      </c>
      <c r="I145">
        <v>0.01</v>
      </c>
    </row>
    <row r="146" spans="1:9" x14ac:dyDescent="0.25">
      <c r="A146" t="str">
        <f t="shared" si="4"/>
        <v>RATES_DOWN 1 42 1</v>
      </c>
      <c r="B146" t="s">
        <v>16</v>
      </c>
      <c r="C146" t="s">
        <v>17</v>
      </c>
      <c r="D146" s="4">
        <v>44926</v>
      </c>
      <c r="E146">
        <v>1</v>
      </c>
      <c r="F146">
        <v>42</v>
      </c>
      <c r="G146">
        <v>1</v>
      </c>
      <c r="H146" t="s">
        <v>19</v>
      </c>
      <c r="I146">
        <v>0.01</v>
      </c>
    </row>
    <row r="147" spans="1:9" x14ac:dyDescent="0.25">
      <c r="A147" t="str">
        <f t="shared" si="4"/>
        <v>RATES_DOWN 1 43 1</v>
      </c>
      <c r="B147" t="s">
        <v>16</v>
      </c>
      <c r="C147" t="s">
        <v>17</v>
      </c>
      <c r="D147" s="4">
        <v>44926</v>
      </c>
      <c r="E147">
        <v>1</v>
      </c>
      <c r="F147">
        <v>43</v>
      </c>
      <c r="G147">
        <v>1</v>
      </c>
      <c r="H147" t="s">
        <v>19</v>
      </c>
      <c r="I147">
        <v>0.01</v>
      </c>
    </row>
    <row r="148" spans="1:9" x14ac:dyDescent="0.25">
      <c r="A148" t="str">
        <f t="shared" si="4"/>
        <v>RATES_DOWN 1 44 1</v>
      </c>
      <c r="B148" t="s">
        <v>16</v>
      </c>
      <c r="C148" t="s">
        <v>17</v>
      </c>
      <c r="D148" s="4">
        <v>44926</v>
      </c>
      <c r="E148">
        <v>1</v>
      </c>
      <c r="F148">
        <v>44</v>
      </c>
      <c r="G148">
        <v>1</v>
      </c>
      <c r="H148" t="s">
        <v>19</v>
      </c>
      <c r="I148">
        <v>0.01</v>
      </c>
    </row>
    <row r="149" spans="1:9" x14ac:dyDescent="0.25">
      <c r="A149" t="str">
        <f t="shared" si="4"/>
        <v>RATES_DOWN 1 45 1</v>
      </c>
      <c r="B149" t="s">
        <v>16</v>
      </c>
      <c r="C149" t="s">
        <v>17</v>
      </c>
      <c r="D149" s="4">
        <v>44926</v>
      </c>
      <c r="E149">
        <v>1</v>
      </c>
      <c r="F149">
        <v>45</v>
      </c>
      <c r="G149">
        <v>1</v>
      </c>
      <c r="H149" t="s">
        <v>19</v>
      </c>
      <c r="I149">
        <v>0.01</v>
      </c>
    </row>
    <row r="150" spans="1:9" x14ac:dyDescent="0.25">
      <c r="A150" t="str">
        <f t="shared" si="4"/>
        <v>RATES_DOWN 1 46 1</v>
      </c>
      <c r="B150" t="s">
        <v>16</v>
      </c>
      <c r="C150" t="s">
        <v>17</v>
      </c>
      <c r="D150" s="4">
        <v>44926</v>
      </c>
      <c r="E150">
        <v>1</v>
      </c>
      <c r="F150">
        <v>46</v>
      </c>
      <c r="G150">
        <v>1</v>
      </c>
      <c r="H150" t="s">
        <v>19</v>
      </c>
      <c r="I150">
        <v>0.01</v>
      </c>
    </row>
    <row r="151" spans="1:9" x14ac:dyDescent="0.25">
      <c r="A151" t="str">
        <f t="shared" si="4"/>
        <v>RATES_DOWN 1 47 1</v>
      </c>
      <c r="B151" t="s">
        <v>16</v>
      </c>
      <c r="C151" t="s">
        <v>17</v>
      </c>
      <c r="D151" s="4">
        <v>44926</v>
      </c>
      <c r="E151">
        <v>1</v>
      </c>
      <c r="F151">
        <v>47</v>
      </c>
      <c r="G151">
        <v>1</v>
      </c>
      <c r="H151" t="s">
        <v>19</v>
      </c>
      <c r="I151">
        <v>0.01</v>
      </c>
    </row>
    <row r="152" spans="1:9" x14ac:dyDescent="0.25">
      <c r="A152" t="str">
        <f t="shared" si="4"/>
        <v>RATES_DOWN 1 48 1</v>
      </c>
      <c r="B152" t="s">
        <v>16</v>
      </c>
      <c r="C152" t="s">
        <v>17</v>
      </c>
      <c r="D152" s="4">
        <v>44926</v>
      </c>
      <c r="E152">
        <v>1</v>
      </c>
      <c r="F152">
        <v>48</v>
      </c>
      <c r="G152">
        <v>1</v>
      </c>
      <c r="H152" t="s">
        <v>19</v>
      </c>
      <c r="I152">
        <v>0.01</v>
      </c>
    </row>
    <row r="153" spans="1:9" x14ac:dyDescent="0.25">
      <c r="A153" t="str">
        <f t="shared" si="4"/>
        <v>RATES_DOWN 1 49 1</v>
      </c>
      <c r="B153" t="s">
        <v>16</v>
      </c>
      <c r="C153" t="s">
        <v>17</v>
      </c>
      <c r="D153" s="4">
        <v>44926</v>
      </c>
      <c r="E153">
        <v>1</v>
      </c>
      <c r="F153">
        <v>49</v>
      </c>
      <c r="G153">
        <v>1</v>
      </c>
      <c r="H153" t="s">
        <v>19</v>
      </c>
      <c r="I153">
        <v>0.01</v>
      </c>
    </row>
    <row r="154" spans="1:9" x14ac:dyDescent="0.25">
      <c r="A154" t="str">
        <f t="shared" si="4"/>
        <v>RATES_DOWN 1 50 1</v>
      </c>
      <c r="B154" t="s">
        <v>16</v>
      </c>
      <c r="C154" t="s">
        <v>17</v>
      </c>
      <c r="D154" s="4">
        <v>44926</v>
      </c>
      <c r="E154">
        <v>1</v>
      </c>
      <c r="F154">
        <v>50</v>
      </c>
      <c r="G154">
        <v>1</v>
      </c>
      <c r="H154" t="s">
        <v>19</v>
      </c>
      <c r="I154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6F29-210E-4519-85A2-04A8C8C6DA94}">
  <sheetPr codeName="Feuil13">
    <tabColor theme="4" tint="0.79998168889431442"/>
  </sheetPr>
  <dimension ref="A1:L154"/>
  <sheetViews>
    <sheetView workbookViewId="0">
      <selection activeCell="A3" sqref="A3"/>
    </sheetView>
  </sheetViews>
  <sheetFormatPr baseColWidth="10" defaultRowHeight="15" x14ac:dyDescent="0.25"/>
  <cols>
    <col min="1" max="1" width="26.85546875" bestFit="1" customWidth="1"/>
    <col min="2" max="2" width="14.85546875" bestFit="1" customWidth="1"/>
    <col min="3" max="3" width="23.42578125" bestFit="1" customWidth="1"/>
    <col min="4" max="4" width="25.140625" bestFit="1" customWidth="1"/>
    <col min="5" max="5" width="13.7109375" bestFit="1" customWidth="1"/>
    <col min="6" max="6" width="13.28515625" bestFit="1" customWidth="1"/>
    <col min="7" max="7" width="13.140625" bestFit="1" customWidth="1"/>
    <col min="8" max="8" width="8.7109375" bestFit="1" customWidth="1"/>
    <col min="9" max="9" width="6.85546875" bestFit="1" customWidth="1"/>
    <col min="10" max="10" width="8.7109375" bestFit="1" customWidth="1"/>
    <col min="11" max="11" width="11.28515625" bestFit="1" customWidth="1"/>
    <col min="12" max="13" width="20.7109375" bestFit="1" customWidth="1"/>
  </cols>
  <sheetData>
    <row r="1" spans="1:12" x14ac:dyDescent="0.25">
      <c r="A1" t="s">
        <v>25</v>
      </c>
      <c r="B1" t="s">
        <v>9</v>
      </c>
      <c r="C1" t="s">
        <v>21</v>
      </c>
      <c r="D1" t="s">
        <v>22</v>
      </c>
      <c r="E1" t="s">
        <v>12</v>
      </c>
      <c r="F1" t="s">
        <v>13</v>
      </c>
      <c r="G1" t="s">
        <v>14</v>
      </c>
      <c r="H1" t="s">
        <v>11</v>
      </c>
      <c r="I1" t="s">
        <v>10</v>
      </c>
      <c r="J1" t="s">
        <v>8</v>
      </c>
      <c r="K1" t="s">
        <v>15</v>
      </c>
      <c r="L1" t="s">
        <v>23</v>
      </c>
    </row>
    <row r="2" spans="1:12" x14ac:dyDescent="0.25">
      <c r="A2" t="str">
        <f>C2&amp;" "&amp;H2&amp;" "&amp;I2&amp;" "&amp;J2</f>
        <v>CENTRAL 1 0 1</v>
      </c>
      <c r="B2" t="s">
        <v>3</v>
      </c>
      <c r="C2" t="s">
        <v>3</v>
      </c>
      <c r="D2" s="8">
        <v>0</v>
      </c>
      <c r="E2" t="s">
        <v>16</v>
      </c>
      <c r="F2" t="s">
        <v>17</v>
      </c>
      <c r="G2" s="4">
        <v>44926</v>
      </c>
      <c r="H2" s="8">
        <v>1</v>
      </c>
      <c r="I2">
        <v>0</v>
      </c>
      <c r="J2">
        <v>1</v>
      </c>
      <c r="K2">
        <v>0</v>
      </c>
      <c r="L2">
        <v>1</v>
      </c>
    </row>
    <row r="3" spans="1:12" x14ac:dyDescent="0.25">
      <c r="A3" t="str">
        <f t="shared" ref="A3:A52" si="0">C3&amp;" "&amp;H3&amp;" "&amp;I3&amp;" "&amp;J3</f>
        <v>CENTRAL 1 1 1</v>
      </c>
      <c r="B3" t="s">
        <v>3</v>
      </c>
      <c r="C3" t="s">
        <v>3</v>
      </c>
      <c r="D3" s="8">
        <v>0</v>
      </c>
      <c r="E3" t="s">
        <v>16</v>
      </c>
      <c r="F3" t="s">
        <v>17</v>
      </c>
      <c r="G3" s="4">
        <v>44926</v>
      </c>
      <c r="H3" s="8">
        <v>1</v>
      </c>
      <c r="I3">
        <v>1</v>
      </c>
      <c r="J3">
        <v>1</v>
      </c>
      <c r="K3">
        <v>0.01</v>
      </c>
      <c r="L3">
        <v>1.01</v>
      </c>
    </row>
    <row r="4" spans="1:12" x14ac:dyDescent="0.25">
      <c r="A4" t="str">
        <f t="shared" si="0"/>
        <v>CENTRAL 1 2 1</v>
      </c>
      <c r="B4" t="s">
        <v>3</v>
      </c>
      <c r="C4" t="s">
        <v>3</v>
      </c>
      <c r="D4" s="8">
        <v>0</v>
      </c>
      <c r="E4" t="s">
        <v>16</v>
      </c>
      <c r="F4" t="s">
        <v>17</v>
      </c>
      <c r="G4" s="4">
        <v>44926</v>
      </c>
      <c r="H4" s="8">
        <v>1</v>
      </c>
      <c r="I4">
        <v>2</v>
      </c>
      <c r="J4">
        <v>1</v>
      </c>
      <c r="K4">
        <v>0.01</v>
      </c>
      <c r="L4">
        <v>1.0201</v>
      </c>
    </row>
    <row r="5" spans="1:12" x14ac:dyDescent="0.25">
      <c r="A5" t="str">
        <f t="shared" si="0"/>
        <v>CENTRAL 1 3 1</v>
      </c>
      <c r="B5" t="s">
        <v>3</v>
      </c>
      <c r="C5" t="s">
        <v>3</v>
      </c>
      <c r="D5" s="8">
        <v>0</v>
      </c>
      <c r="E5" t="s">
        <v>16</v>
      </c>
      <c r="F5" t="s">
        <v>17</v>
      </c>
      <c r="G5" s="4">
        <v>44926</v>
      </c>
      <c r="H5" s="8">
        <v>1</v>
      </c>
      <c r="I5">
        <v>3</v>
      </c>
      <c r="J5">
        <v>1</v>
      </c>
      <c r="K5">
        <v>0.01</v>
      </c>
      <c r="L5">
        <v>1.0303009999999999</v>
      </c>
    </row>
    <row r="6" spans="1:12" x14ac:dyDescent="0.25">
      <c r="A6" t="str">
        <f t="shared" si="0"/>
        <v>CENTRAL 1 4 1</v>
      </c>
      <c r="B6" t="s">
        <v>3</v>
      </c>
      <c r="C6" t="s">
        <v>3</v>
      </c>
      <c r="D6" s="8">
        <v>0</v>
      </c>
      <c r="E6" t="s">
        <v>16</v>
      </c>
      <c r="F6" t="s">
        <v>17</v>
      </c>
      <c r="G6" s="4">
        <v>44926</v>
      </c>
      <c r="H6" s="8">
        <v>1</v>
      </c>
      <c r="I6">
        <v>4</v>
      </c>
      <c r="J6">
        <v>1</v>
      </c>
      <c r="K6">
        <v>0.01</v>
      </c>
      <c r="L6">
        <v>1.04060401</v>
      </c>
    </row>
    <row r="7" spans="1:12" x14ac:dyDescent="0.25">
      <c r="A7" t="str">
        <f t="shared" si="0"/>
        <v>CENTRAL 1 5 1</v>
      </c>
      <c r="B7" t="s">
        <v>3</v>
      </c>
      <c r="C7" t="s">
        <v>3</v>
      </c>
      <c r="D7" s="8">
        <v>0</v>
      </c>
      <c r="E7" t="s">
        <v>16</v>
      </c>
      <c r="F7" t="s">
        <v>17</v>
      </c>
      <c r="G7" s="4">
        <v>44926</v>
      </c>
      <c r="H7" s="8">
        <v>1</v>
      </c>
      <c r="I7">
        <v>5</v>
      </c>
      <c r="J7">
        <v>1</v>
      </c>
      <c r="K7">
        <v>0.01</v>
      </c>
      <c r="L7">
        <v>1.0510100500999999</v>
      </c>
    </row>
    <row r="8" spans="1:12" x14ac:dyDescent="0.25">
      <c r="A8" t="str">
        <f t="shared" si="0"/>
        <v>CENTRAL 1 6 1</v>
      </c>
      <c r="B8" t="s">
        <v>3</v>
      </c>
      <c r="C8" t="s">
        <v>3</v>
      </c>
      <c r="D8" s="8">
        <v>0</v>
      </c>
      <c r="E8" t="s">
        <v>16</v>
      </c>
      <c r="F8" t="s">
        <v>17</v>
      </c>
      <c r="G8" s="4">
        <v>44926</v>
      </c>
      <c r="H8" s="8">
        <v>1</v>
      </c>
      <c r="I8">
        <v>6</v>
      </c>
      <c r="J8">
        <v>1</v>
      </c>
      <c r="K8">
        <v>0.01</v>
      </c>
      <c r="L8">
        <v>1.0615201506009999</v>
      </c>
    </row>
    <row r="9" spans="1:12" x14ac:dyDescent="0.25">
      <c r="A9" t="str">
        <f t="shared" si="0"/>
        <v>CENTRAL 1 7 1</v>
      </c>
      <c r="B9" t="s">
        <v>3</v>
      </c>
      <c r="C9" t="s">
        <v>3</v>
      </c>
      <c r="D9" s="8">
        <v>0</v>
      </c>
      <c r="E9" t="s">
        <v>16</v>
      </c>
      <c r="F9" t="s">
        <v>17</v>
      </c>
      <c r="G9" s="4">
        <v>44926</v>
      </c>
      <c r="H9" s="8">
        <v>1</v>
      </c>
      <c r="I9">
        <v>7</v>
      </c>
      <c r="J9">
        <v>1</v>
      </c>
      <c r="K9">
        <v>0.01</v>
      </c>
      <c r="L9">
        <v>1.0721353521070001</v>
      </c>
    </row>
    <row r="10" spans="1:12" x14ac:dyDescent="0.25">
      <c r="A10" t="str">
        <f t="shared" si="0"/>
        <v>CENTRAL 1 8 1</v>
      </c>
      <c r="B10" t="s">
        <v>3</v>
      </c>
      <c r="C10" t="s">
        <v>3</v>
      </c>
      <c r="D10" s="8">
        <v>0</v>
      </c>
      <c r="E10" t="s">
        <v>16</v>
      </c>
      <c r="F10" t="s">
        <v>17</v>
      </c>
      <c r="G10" s="4">
        <v>44926</v>
      </c>
      <c r="H10" s="8">
        <v>1</v>
      </c>
      <c r="I10">
        <v>8</v>
      </c>
      <c r="J10">
        <v>1</v>
      </c>
      <c r="K10">
        <v>0.01</v>
      </c>
      <c r="L10">
        <v>1.08285670562808</v>
      </c>
    </row>
    <row r="11" spans="1:12" x14ac:dyDescent="0.25">
      <c r="A11" t="str">
        <f t="shared" si="0"/>
        <v>CENTRAL 1 9 1</v>
      </c>
      <c r="B11" t="s">
        <v>3</v>
      </c>
      <c r="C11" t="s">
        <v>3</v>
      </c>
      <c r="D11" s="8">
        <v>0</v>
      </c>
      <c r="E11" t="s">
        <v>16</v>
      </c>
      <c r="F11" t="s">
        <v>17</v>
      </c>
      <c r="G11" s="4">
        <v>44926</v>
      </c>
      <c r="H11" s="8">
        <v>1</v>
      </c>
      <c r="I11">
        <v>9</v>
      </c>
      <c r="J11">
        <v>1</v>
      </c>
      <c r="K11">
        <v>0.01</v>
      </c>
      <c r="L11">
        <v>1.09368527268436</v>
      </c>
    </row>
    <row r="12" spans="1:12" x14ac:dyDescent="0.25">
      <c r="A12" t="str">
        <f t="shared" si="0"/>
        <v>CENTRAL 1 10 1</v>
      </c>
      <c r="B12" t="s">
        <v>3</v>
      </c>
      <c r="C12" t="s">
        <v>3</v>
      </c>
      <c r="D12" s="8">
        <v>0</v>
      </c>
      <c r="E12" t="s">
        <v>16</v>
      </c>
      <c r="F12" t="s">
        <v>17</v>
      </c>
      <c r="G12" s="4">
        <v>44926</v>
      </c>
      <c r="H12" s="8">
        <v>1</v>
      </c>
      <c r="I12">
        <v>10</v>
      </c>
      <c r="J12">
        <v>1</v>
      </c>
      <c r="K12">
        <v>0.01</v>
      </c>
      <c r="L12">
        <v>1.1046221254112001</v>
      </c>
    </row>
    <row r="13" spans="1:12" x14ac:dyDescent="0.25">
      <c r="A13" t="str">
        <f t="shared" si="0"/>
        <v>CENTRAL 1 11 1</v>
      </c>
      <c r="B13" t="s">
        <v>3</v>
      </c>
      <c r="C13" t="s">
        <v>3</v>
      </c>
      <c r="D13" s="8">
        <v>0</v>
      </c>
      <c r="E13" t="s">
        <v>16</v>
      </c>
      <c r="F13" t="s">
        <v>17</v>
      </c>
      <c r="G13" s="4">
        <v>44926</v>
      </c>
      <c r="H13" s="8">
        <v>1</v>
      </c>
      <c r="I13">
        <v>11</v>
      </c>
      <c r="J13">
        <v>1</v>
      </c>
      <c r="K13">
        <v>0.01</v>
      </c>
      <c r="L13">
        <v>1.1156683466653099</v>
      </c>
    </row>
    <row r="14" spans="1:12" x14ac:dyDescent="0.25">
      <c r="A14" t="str">
        <f t="shared" si="0"/>
        <v>CENTRAL 1 12 1</v>
      </c>
      <c r="B14" t="s">
        <v>3</v>
      </c>
      <c r="C14" t="s">
        <v>3</v>
      </c>
      <c r="D14" s="8">
        <v>0</v>
      </c>
      <c r="E14" t="s">
        <v>16</v>
      </c>
      <c r="F14" t="s">
        <v>17</v>
      </c>
      <c r="G14" s="4">
        <v>44926</v>
      </c>
      <c r="H14" s="8">
        <v>1</v>
      </c>
      <c r="I14">
        <v>12</v>
      </c>
      <c r="J14">
        <v>1</v>
      </c>
      <c r="K14">
        <v>0.01</v>
      </c>
      <c r="L14">
        <v>1.12682503013196</v>
      </c>
    </row>
    <row r="15" spans="1:12" x14ac:dyDescent="0.25">
      <c r="A15" t="str">
        <f t="shared" si="0"/>
        <v>CENTRAL 1 13 1</v>
      </c>
      <c r="B15" t="s">
        <v>3</v>
      </c>
      <c r="C15" t="s">
        <v>3</v>
      </c>
      <c r="D15" s="8">
        <v>0</v>
      </c>
      <c r="E15" t="s">
        <v>16</v>
      </c>
      <c r="F15" t="s">
        <v>17</v>
      </c>
      <c r="G15" s="4">
        <v>44926</v>
      </c>
      <c r="H15" s="8">
        <v>1</v>
      </c>
      <c r="I15">
        <v>13</v>
      </c>
      <c r="J15">
        <v>1</v>
      </c>
      <c r="K15">
        <v>0.01</v>
      </c>
      <c r="L15">
        <v>1.13809328043328</v>
      </c>
    </row>
    <row r="16" spans="1:12" x14ac:dyDescent="0.25">
      <c r="A16" t="str">
        <f t="shared" si="0"/>
        <v>CENTRAL 1 14 1</v>
      </c>
      <c r="B16" t="s">
        <v>3</v>
      </c>
      <c r="C16" t="s">
        <v>3</v>
      </c>
      <c r="D16" s="8">
        <v>0</v>
      </c>
      <c r="E16" t="s">
        <v>16</v>
      </c>
      <c r="F16" t="s">
        <v>17</v>
      </c>
      <c r="G16" s="4">
        <v>44926</v>
      </c>
      <c r="H16" s="8">
        <v>1</v>
      </c>
      <c r="I16">
        <v>14</v>
      </c>
      <c r="J16">
        <v>1</v>
      </c>
      <c r="K16">
        <v>0.01</v>
      </c>
      <c r="L16">
        <v>1.1494742132376199</v>
      </c>
    </row>
    <row r="17" spans="1:12" x14ac:dyDescent="0.25">
      <c r="A17" t="str">
        <f t="shared" si="0"/>
        <v>CENTRAL 1 15 1</v>
      </c>
      <c r="B17" t="s">
        <v>3</v>
      </c>
      <c r="C17" t="s">
        <v>3</v>
      </c>
      <c r="D17" s="8">
        <v>0</v>
      </c>
      <c r="E17" t="s">
        <v>16</v>
      </c>
      <c r="F17" t="s">
        <v>17</v>
      </c>
      <c r="G17" s="4">
        <v>44926</v>
      </c>
      <c r="H17" s="8">
        <v>1</v>
      </c>
      <c r="I17">
        <v>15</v>
      </c>
      <c r="J17">
        <v>1</v>
      </c>
      <c r="K17">
        <v>0.01</v>
      </c>
      <c r="L17">
        <v>1.16096895536999</v>
      </c>
    </row>
    <row r="18" spans="1:12" x14ac:dyDescent="0.25">
      <c r="A18" t="str">
        <f t="shared" si="0"/>
        <v>CENTRAL 1 16 1</v>
      </c>
      <c r="B18" t="s">
        <v>3</v>
      </c>
      <c r="C18" t="s">
        <v>3</v>
      </c>
      <c r="D18" s="8">
        <v>0</v>
      </c>
      <c r="E18" t="s">
        <v>16</v>
      </c>
      <c r="F18" t="s">
        <v>17</v>
      </c>
      <c r="G18" s="4">
        <v>44926</v>
      </c>
      <c r="H18" s="8">
        <v>1</v>
      </c>
      <c r="I18">
        <v>16</v>
      </c>
      <c r="J18">
        <v>1</v>
      </c>
      <c r="K18">
        <v>0.01</v>
      </c>
      <c r="L18">
        <v>1.1725786449236899</v>
      </c>
    </row>
    <row r="19" spans="1:12" x14ac:dyDescent="0.25">
      <c r="A19" t="str">
        <f t="shared" si="0"/>
        <v>CENTRAL 1 17 1</v>
      </c>
      <c r="B19" t="s">
        <v>3</v>
      </c>
      <c r="C19" t="s">
        <v>3</v>
      </c>
      <c r="D19" s="8">
        <v>0</v>
      </c>
      <c r="E19" t="s">
        <v>16</v>
      </c>
      <c r="F19" t="s">
        <v>17</v>
      </c>
      <c r="G19" s="4">
        <v>44926</v>
      </c>
      <c r="H19" s="8">
        <v>1</v>
      </c>
      <c r="I19">
        <v>17</v>
      </c>
      <c r="J19">
        <v>1</v>
      </c>
      <c r="K19">
        <v>0.01</v>
      </c>
      <c r="L19">
        <v>1.1843044313729301</v>
      </c>
    </row>
    <row r="20" spans="1:12" x14ac:dyDescent="0.25">
      <c r="A20" t="str">
        <f t="shared" si="0"/>
        <v>CENTRAL 1 18 1</v>
      </c>
      <c r="B20" t="s">
        <v>3</v>
      </c>
      <c r="C20" t="s">
        <v>3</v>
      </c>
      <c r="D20" s="8">
        <v>0</v>
      </c>
      <c r="E20" t="s">
        <v>16</v>
      </c>
      <c r="F20" t="s">
        <v>17</v>
      </c>
      <c r="G20" s="4">
        <v>44926</v>
      </c>
      <c r="H20" s="8">
        <v>1</v>
      </c>
      <c r="I20">
        <v>18</v>
      </c>
      <c r="J20">
        <v>1</v>
      </c>
      <c r="K20">
        <v>0.01</v>
      </c>
      <c r="L20">
        <v>1.1961474756866599</v>
      </c>
    </row>
    <row r="21" spans="1:12" x14ac:dyDescent="0.25">
      <c r="A21" t="str">
        <f t="shared" si="0"/>
        <v>CENTRAL 1 19 1</v>
      </c>
      <c r="B21" t="s">
        <v>3</v>
      </c>
      <c r="C21" t="s">
        <v>3</v>
      </c>
      <c r="D21" s="8">
        <v>0</v>
      </c>
      <c r="E21" t="s">
        <v>16</v>
      </c>
      <c r="F21" t="s">
        <v>17</v>
      </c>
      <c r="G21" s="4">
        <v>44926</v>
      </c>
      <c r="H21" s="8">
        <v>1</v>
      </c>
      <c r="I21">
        <v>19</v>
      </c>
      <c r="J21">
        <v>1</v>
      </c>
      <c r="K21">
        <v>0.01</v>
      </c>
      <c r="L21">
        <v>1.2081089504435301</v>
      </c>
    </row>
    <row r="22" spans="1:12" x14ac:dyDescent="0.25">
      <c r="A22" t="str">
        <f t="shared" si="0"/>
        <v>CENTRAL 1 20 1</v>
      </c>
      <c r="B22" t="s">
        <v>3</v>
      </c>
      <c r="C22" t="s">
        <v>3</v>
      </c>
      <c r="D22" s="8">
        <v>0</v>
      </c>
      <c r="E22" t="s">
        <v>16</v>
      </c>
      <c r="F22" t="s">
        <v>17</v>
      </c>
      <c r="G22" s="4">
        <v>44926</v>
      </c>
      <c r="H22" s="8">
        <v>1</v>
      </c>
      <c r="I22">
        <v>20</v>
      </c>
      <c r="J22">
        <v>1</v>
      </c>
      <c r="K22">
        <v>0.01</v>
      </c>
      <c r="L22">
        <v>1.2201900399479599</v>
      </c>
    </row>
    <row r="23" spans="1:12" x14ac:dyDescent="0.25">
      <c r="A23" t="str">
        <f t="shared" si="0"/>
        <v>CENTRAL 1 21 1</v>
      </c>
      <c r="B23" t="s">
        <v>3</v>
      </c>
      <c r="C23" t="s">
        <v>3</v>
      </c>
      <c r="D23" s="8">
        <v>0</v>
      </c>
      <c r="E23" t="s">
        <v>16</v>
      </c>
      <c r="F23" t="s">
        <v>17</v>
      </c>
      <c r="G23" s="4">
        <v>44926</v>
      </c>
      <c r="H23" s="8">
        <v>1</v>
      </c>
      <c r="I23">
        <v>21</v>
      </c>
      <c r="J23">
        <v>1</v>
      </c>
      <c r="K23">
        <v>0.01</v>
      </c>
      <c r="L23">
        <v>1.2323919403474399</v>
      </c>
    </row>
    <row r="24" spans="1:12" x14ac:dyDescent="0.25">
      <c r="A24" t="str">
        <f t="shared" si="0"/>
        <v>CENTRAL 1 22 1</v>
      </c>
      <c r="B24" t="s">
        <v>3</v>
      </c>
      <c r="C24" t="s">
        <v>3</v>
      </c>
      <c r="D24" s="8">
        <v>0</v>
      </c>
      <c r="E24" t="s">
        <v>16</v>
      </c>
      <c r="F24" t="s">
        <v>17</v>
      </c>
      <c r="G24" s="4">
        <v>44926</v>
      </c>
      <c r="H24" s="8">
        <v>1</v>
      </c>
      <c r="I24">
        <v>22</v>
      </c>
      <c r="J24">
        <v>1</v>
      </c>
      <c r="K24">
        <v>0.01</v>
      </c>
      <c r="L24">
        <v>1.24471585975092</v>
      </c>
    </row>
    <row r="25" spans="1:12" x14ac:dyDescent="0.25">
      <c r="A25" t="str">
        <f t="shared" si="0"/>
        <v>CENTRAL 1 23 1</v>
      </c>
      <c r="B25" t="s">
        <v>3</v>
      </c>
      <c r="C25" t="s">
        <v>3</v>
      </c>
      <c r="D25" s="8">
        <v>0</v>
      </c>
      <c r="E25" t="s">
        <v>16</v>
      </c>
      <c r="F25" t="s">
        <v>17</v>
      </c>
      <c r="G25" s="4">
        <v>44926</v>
      </c>
      <c r="H25" s="8">
        <v>1</v>
      </c>
      <c r="I25">
        <v>23</v>
      </c>
      <c r="J25">
        <v>1</v>
      </c>
      <c r="K25">
        <v>0.01</v>
      </c>
      <c r="L25">
        <v>1.2571630183484299</v>
      </c>
    </row>
    <row r="26" spans="1:12" x14ac:dyDescent="0.25">
      <c r="A26" t="str">
        <f t="shared" si="0"/>
        <v>CENTRAL 1 24 1</v>
      </c>
      <c r="B26" t="s">
        <v>3</v>
      </c>
      <c r="C26" t="s">
        <v>3</v>
      </c>
      <c r="D26" s="8">
        <v>0</v>
      </c>
      <c r="E26" t="s">
        <v>16</v>
      </c>
      <c r="F26" t="s">
        <v>17</v>
      </c>
      <c r="G26" s="4">
        <v>44926</v>
      </c>
      <c r="H26" s="8">
        <v>1</v>
      </c>
      <c r="I26">
        <v>24</v>
      </c>
      <c r="J26">
        <v>1</v>
      </c>
      <c r="K26">
        <v>0.01</v>
      </c>
      <c r="L26">
        <v>1.2697346485319101</v>
      </c>
    </row>
    <row r="27" spans="1:12" x14ac:dyDescent="0.25">
      <c r="A27" t="str">
        <f t="shared" si="0"/>
        <v>CENTRAL 1 25 1</v>
      </c>
      <c r="B27" t="s">
        <v>3</v>
      </c>
      <c r="C27" t="s">
        <v>3</v>
      </c>
      <c r="D27" s="8">
        <v>0</v>
      </c>
      <c r="E27" t="s">
        <v>16</v>
      </c>
      <c r="F27" t="s">
        <v>17</v>
      </c>
      <c r="G27" s="4">
        <v>44926</v>
      </c>
      <c r="H27" s="8">
        <v>1</v>
      </c>
      <c r="I27">
        <v>25</v>
      </c>
      <c r="J27">
        <v>1</v>
      </c>
      <c r="K27">
        <v>0.01</v>
      </c>
      <c r="L27">
        <v>1.28243199501723</v>
      </c>
    </row>
    <row r="28" spans="1:12" x14ac:dyDescent="0.25">
      <c r="A28" t="str">
        <f t="shared" si="0"/>
        <v>CENTRAL 1 26 1</v>
      </c>
      <c r="B28" t="s">
        <v>3</v>
      </c>
      <c r="C28" t="s">
        <v>3</v>
      </c>
      <c r="D28" s="8">
        <v>0</v>
      </c>
      <c r="E28" t="s">
        <v>16</v>
      </c>
      <c r="F28" t="s">
        <v>17</v>
      </c>
      <c r="G28" s="4">
        <v>44926</v>
      </c>
      <c r="H28" s="8">
        <v>1</v>
      </c>
      <c r="I28">
        <v>26</v>
      </c>
      <c r="J28">
        <v>1</v>
      </c>
      <c r="K28">
        <v>0.01</v>
      </c>
      <c r="L28">
        <v>1.2952563149673999</v>
      </c>
    </row>
    <row r="29" spans="1:12" x14ac:dyDescent="0.25">
      <c r="A29" t="str">
        <f t="shared" si="0"/>
        <v>CENTRAL 1 27 1</v>
      </c>
      <c r="B29" t="s">
        <v>3</v>
      </c>
      <c r="C29" t="s">
        <v>3</v>
      </c>
      <c r="D29" s="8">
        <v>0</v>
      </c>
      <c r="E29" t="s">
        <v>16</v>
      </c>
      <c r="F29" t="s">
        <v>17</v>
      </c>
      <c r="G29" s="4">
        <v>44926</v>
      </c>
      <c r="H29" s="8">
        <v>1</v>
      </c>
      <c r="I29">
        <v>27</v>
      </c>
      <c r="J29">
        <v>1</v>
      </c>
      <c r="K29">
        <v>0.01</v>
      </c>
      <c r="L29">
        <v>1.30820887811708</v>
      </c>
    </row>
    <row r="30" spans="1:12" x14ac:dyDescent="0.25">
      <c r="A30" t="str">
        <f t="shared" si="0"/>
        <v>CENTRAL 1 28 1</v>
      </c>
      <c r="B30" t="s">
        <v>3</v>
      </c>
      <c r="C30" t="s">
        <v>3</v>
      </c>
      <c r="D30" s="8">
        <v>0</v>
      </c>
      <c r="E30" t="s">
        <v>16</v>
      </c>
      <c r="F30" t="s">
        <v>17</v>
      </c>
      <c r="G30" s="4">
        <v>44926</v>
      </c>
      <c r="H30" s="8">
        <v>1</v>
      </c>
      <c r="I30">
        <v>28</v>
      </c>
      <c r="J30">
        <v>1</v>
      </c>
      <c r="K30">
        <v>0.01</v>
      </c>
      <c r="L30">
        <v>1.32129096689825</v>
      </c>
    </row>
    <row r="31" spans="1:12" x14ac:dyDescent="0.25">
      <c r="A31" t="str">
        <f t="shared" si="0"/>
        <v>CENTRAL 1 29 1</v>
      </c>
      <c r="B31" t="s">
        <v>3</v>
      </c>
      <c r="C31" t="s">
        <v>3</v>
      </c>
      <c r="D31" s="8">
        <v>0</v>
      </c>
      <c r="E31" t="s">
        <v>16</v>
      </c>
      <c r="F31" t="s">
        <v>17</v>
      </c>
      <c r="G31" s="4">
        <v>44926</v>
      </c>
      <c r="H31" s="8">
        <v>1</v>
      </c>
      <c r="I31">
        <v>29</v>
      </c>
      <c r="J31">
        <v>1</v>
      </c>
      <c r="K31">
        <v>0.01</v>
      </c>
      <c r="L31">
        <v>1.3345038765672299</v>
      </c>
    </row>
    <row r="32" spans="1:12" x14ac:dyDescent="0.25">
      <c r="A32" t="str">
        <f t="shared" si="0"/>
        <v>CENTRAL 1 30 1</v>
      </c>
      <c r="B32" t="s">
        <v>3</v>
      </c>
      <c r="C32" t="s">
        <v>3</v>
      </c>
      <c r="D32" s="8">
        <v>0</v>
      </c>
      <c r="E32" t="s">
        <v>16</v>
      </c>
      <c r="F32" t="s">
        <v>17</v>
      </c>
      <c r="G32" s="4">
        <v>44926</v>
      </c>
      <c r="H32" s="8">
        <v>1</v>
      </c>
      <c r="I32">
        <v>30</v>
      </c>
      <c r="J32">
        <v>1</v>
      </c>
      <c r="K32">
        <v>0.01</v>
      </c>
      <c r="L32">
        <v>1.3478489153329001</v>
      </c>
    </row>
    <row r="33" spans="1:12" x14ac:dyDescent="0.25">
      <c r="A33" t="str">
        <f t="shared" si="0"/>
        <v>CENTRAL 1 31 1</v>
      </c>
      <c r="B33" t="s">
        <v>3</v>
      </c>
      <c r="C33" t="s">
        <v>3</v>
      </c>
      <c r="D33" s="8">
        <v>0</v>
      </c>
      <c r="E33" t="s">
        <v>16</v>
      </c>
      <c r="F33" t="s">
        <v>17</v>
      </c>
      <c r="G33" s="4">
        <v>44926</v>
      </c>
      <c r="H33" s="8">
        <v>1</v>
      </c>
      <c r="I33">
        <v>31</v>
      </c>
      <c r="J33">
        <v>1</v>
      </c>
      <c r="K33">
        <v>0.01</v>
      </c>
      <c r="L33">
        <v>1.36132740448623</v>
      </c>
    </row>
    <row r="34" spans="1:12" x14ac:dyDescent="0.25">
      <c r="A34" t="str">
        <f t="shared" si="0"/>
        <v>CENTRAL 1 32 1</v>
      </c>
      <c r="B34" t="s">
        <v>3</v>
      </c>
      <c r="C34" t="s">
        <v>3</v>
      </c>
      <c r="D34" s="8">
        <v>0</v>
      </c>
      <c r="E34" t="s">
        <v>16</v>
      </c>
      <c r="F34" t="s">
        <v>17</v>
      </c>
      <c r="G34" s="4">
        <v>44926</v>
      </c>
      <c r="H34" s="8">
        <v>1</v>
      </c>
      <c r="I34">
        <v>32</v>
      </c>
      <c r="J34">
        <v>1</v>
      </c>
      <c r="K34">
        <v>0.01</v>
      </c>
      <c r="L34">
        <v>1.37494067853109</v>
      </c>
    </row>
    <row r="35" spans="1:12" x14ac:dyDescent="0.25">
      <c r="A35" t="str">
        <f t="shared" si="0"/>
        <v>CENTRAL 1 33 1</v>
      </c>
      <c r="B35" t="s">
        <v>3</v>
      </c>
      <c r="C35" t="s">
        <v>3</v>
      </c>
      <c r="D35" s="8">
        <v>0</v>
      </c>
      <c r="E35" t="s">
        <v>16</v>
      </c>
      <c r="F35" t="s">
        <v>17</v>
      </c>
      <c r="G35" s="4">
        <v>44926</v>
      </c>
      <c r="H35" s="8">
        <v>1</v>
      </c>
      <c r="I35">
        <v>33</v>
      </c>
      <c r="J35">
        <v>1</v>
      </c>
      <c r="K35">
        <v>0.01</v>
      </c>
      <c r="L35">
        <v>1.3886900853163999</v>
      </c>
    </row>
    <row r="36" spans="1:12" x14ac:dyDescent="0.25">
      <c r="A36" t="str">
        <f t="shared" si="0"/>
        <v>CENTRAL 1 34 1</v>
      </c>
      <c r="B36" t="s">
        <v>3</v>
      </c>
      <c r="C36" t="s">
        <v>3</v>
      </c>
      <c r="D36" s="8">
        <v>0</v>
      </c>
      <c r="E36" t="s">
        <v>16</v>
      </c>
      <c r="F36" t="s">
        <v>17</v>
      </c>
      <c r="G36" s="4">
        <v>44926</v>
      </c>
      <c r="H36" s="8">
        <v>1</v>
      </c>
      <c r="I36">
        <v>34</v>
      </c>
      <c r="J36">
        <v>1</v>
      </c>
      <c r="K36">
        <v>0.01</v>
      </c>
      <c r="L36">
        <v>1.4025769861695701</v>
      </c>
    </row>
    <row r="37" spans="1:12" x14ac:dyDescent="0.25">
      <c r="A37" t="str">
        <f t="shared" si="0"/>
        <v>CENTRAL 1 35 1</v>
      </c>
      <c r="B37" t="s">
        <v>3</v>
      </c>
      <c r="C37" t="s">
        <v>3</v>
      </c>
      <c r="D37" s="8">
        <v>0</v>
      </c>
      <c r="E37" t="s">
        <v>16</v>
      </c>
      <c r="F37" t="s">
        <v>17</v>
      </c>
      <c r="G37" s="4">
        <v>44926</v>
      </c>
      <c r="H37" s="8">
        <v>1</v>
      </c>
      <c r="I37">
        <v>35</v>
      </c>
      <c r="J37">
        <v>1</v>
      </c>
      <c r="K37">
        <v>0.01</v>
      </c>
      <c r="L37">
        <v>1.41660275603126</v>
      </c>
    </row>
    <row r="38" spans="1:12" x14ac:dyDescent="0.25">
      <c r="A38" t="str">
        <f t="shared" si="0"/>
        <v>CENTRAL 1 36 1</v>
      </c>
      <c r="B38" t="s">
        <v>3</v>
      </c>
      <c r="C38" t="s">
        <v>3</v>
      </c>
      <c r="D38" s="8">
        <v>0</v>
      </c>
      <c r="E38" t="s">
        <v>16</v>
      </c>
      <c r="F38" t="s">
        <v>17</v>
      </c>
      <c r="G38" s="4">
        <v>44926</v>
      </c>
      <c r="H38" s="8">
        <v>1</v>
      </c>
      <c r="I38">
        <v>36</v>
      </c>
      <c r="J38">
        <v>1</v>
      </c>
      <c r="K38">
        <v>0.01</v>
      </c>
      <c r="L38">
        <v>1.4307687835915801</v>
      </c>
    </row>
    <row r="39" spans="1:12" x14ac:dyDescent="0.25">
      <c r="A39" t="str">
        <f t="shared" si="0"/>
        <v>CENTRAL 1 37 1</v>
      </c>
      <c r="B39" t="s">
        <v>3</v>
      </c>
      <c r="C39" t="s">
        <v>3</v>
      </c>
      <c r="D39" s="8">
        <v>0</v>
      </c>
      <c r="E39" t="s">
        <v>16</v>
      </c>
      <c r="F39" t="s">
        <v>17</v>
      </c>
      <c r="G39" s="4">
        <v>44926</v>
      </c>
      <c r="H39" s="8">
        <v>1</v>
      </c>
      <c r="I39">
        <v>37</v>
      </c>
      <c r="J39">
        <v>1</v>
      </c>
      <c r="K39">
        <v>0.01</v>
      </c>
      <c r="L39">
        <v>1.44507647142749</v>
      </c>
    </row>
    <row r="40" spans="1:12" x14ac:dyDescent="0.25">
      <c r="A40" t="str">
        <f t="shared" si="0"/>
        <v>CENTRAL 1 38 1</v>
      </c>
      <c r="B40" t="s">
        <v>3</v>
      </c>
      <c r="C40" t="s">
        <v>3</v>
      </c>
      <c r="D40" s="8">
        <v>0</v>
      </c>
      <c r="E40" t="s">
        <v>16</v>
      </c>
      <c r="F40" t="s">
        <v>17</v>
      </c>
      <c r="G40" s="4">
        <v>44926</v>
      </c>
      <c r="H40" s="8">
        <v>1</v>
      </c>
      <c r="I40">
        <v>38</v>
      </c>
      <c r="J40">
        <v>1</v>
      </c>
      <c r="K40">
        <v>0.01</v>
      </c>
      <c r="L40">
        <v>1.4595272361417699</v>
      </c>
    </row>
    <row r="41" spans="1:12" x14ac:dyDescent="0.25">
      <c r="A41" t="str">
        <f t="shared" si="0"/>
        <v>CENTRAL 1 39 1</v>
      </c>
      <c r="B41" t="s">
        <v>3</v>
      </c>
      <c r="C41" t="s">
        <v>3</v>
      </c>
      <c r="D41" s="8">
        <v>0</v>
      </c>
      <c r="E41" t="s">
        <v>16</v>
      </c>
      <c r="F41" t="s">
        <v>17</v>
      </c>
      <c r="G41" s="4">
        <v>44926</v>
      </c>
      <c r="H41" s="8">
        <v>1</v>
      </c>
      <c r="I41">
        <v>39</v>
      </c>
      <c r="J41">
        <v>1</v>
      </c>
      <c r="K41">
        <v>0.01</v>
      </c>
      <c r="L41">
        <v>1.4741225085031899</v>
      </c>
    </row>
    <row r="42" spans="1:12" x14ac:dyDescent="0.25">
      <c r="A42" t="str">
        <f t="shared" si="0"/>
        <v>CENTRAL 1 40 1</v>
      </c>
      <c r="B42" t="s">
        <v>3</v>
      </c>
      <c r="C42" t="s">
        <v>3</v>
      </c>
      <c r="D42" s="8">
        <v>0</v>
      </c>
      <c r="E42" t="s">
        <v>16</v>
      </c>
      <c r="F42" t="s">
        <v>17</v>
      </c>
      <c r="G42" s="4">
        <v>44926</v>
      </c>
      <c r="H42" s="8">
        <v>1</v>
      </c>
      <c r="I42">
        <v>40</v>
      </c>
      <c r="J42">
        <v>1</v>
      </c>
      <c r="K42">
        <v>0.01</v>
      </c>
      <c r="L42">
        <v>1.48886373358822</v>
      </c>
    </row>
    <row r="43" spans="1:12" x14ac:dyDescent="0.25">
      <c r="A43" t="str">
        <f t="shared" si="0"/>
        <v>CENTRAL 1 41 1</v>
      </c>
      <c r="B43" t="s">
        <v>3</v>
      </c>
      <c r="C43" t="s">
        <v>3</v>
      </c>
      <c r="D43" s="8">
        <v>0</v>
      </c>
      <c r="E43" t="s">
        <v>16</v>
      </c>
      <c r="F43" t="s">
        <v>17</v>
      </c>
      <c r="G43" s="4">
        <v>44926</v>
      </c>
      <c r="H43" s="8">
        <v>1</v>
      </c>
      <c r="I43">
        <v>41</v>
      </c>
      <c r="J43">
        <v>1</v>
      </c>
      <c r="K43">
        <v>0.01</v>
      </c>
      <c r="L43">
        <v>1.5037523709241001</v>
      </c>
    </row>
    <row r="44" spans="1:12" x14ac:dyDescent="0.25">
      <c r="A44" t="str">
        <f t="shared" si="0"/>
        <v>CENTRAL 1 42 1</v>
      </c>
      <c r="B44" t="s">
        <v>3</v>
      </c>
      <c r="C44" t="s">
        <v>3</v>
      </c>
      <c r="D44" s="8">
        <v>0</v>
      </c>
      <c r="E44" t="s">
        <v>16</v>
      </c>
      <c r="F44" t="s">
        <v>17</v>
      </c>
      <c r="G44" s="4">
        <v>44926</v>
      </c>
      <c r="H44" s="8">
        <v>1</v>
      </c>
      <c r="I44">
        <v>42</v>
      </c>
      <c r="J44">
        <v>1</v>
      </c>
      <c r="K44">
        <v>0.01</v>
      </c>
      <c r="L44">
        <v>1.51878989463334</v>
      </c>
    </row>
    <row r="45" spans="1:12" x14ac:dyDescent="0.25">
      <c r="A45" t="str">
        <f t="shared" si="0"/>
        <v>CENTRAL 1 43 1</v>
      </c>
      <c r="B45" t="s">
        <v>3</v>
      </c>
      <c r="C45" t="s">
        <v>3</v>
      </c>
      <c r="D45" s="8">
        <v>0</v>
      </c>
      <c r="E45" t="s">
        <v>16</v>
      </c>
      <c r="F45" t="s">
        <v>17</v>
      </c>
      <c r="G45" s="4">
        <v>44926</v>
      </c>
      <c r="H45" s="8">
        <v>1</v>
      </c>
      <c r="I45">
        <v>43</v>
      </c>
      <c r="J45">
        <v>1</v>
      </c>
      <c r="K45">
        <v>0.01</v>
      </c>
      <c r="L45">
        <v>1.5339777935796699</v>
      </c>
    </row>
    <row r="46" spans="1:12" x14ac:dyDescent="0.25">
      <c r="A46" t="str">
        <f t="shared" si="0"/>
        <v>CENTRAL 1 44 1</v>
      </c>
      <c r="B46" t="s">
        <v>3</v>
      </c>
      <c r="C46" t="s">
        <v>3</v>
      </c>
      <c r="D46" s="8">
        <v>0</v>
      </c>
      <c r="E46" t="s">
        <v>16</v>
      </c>
      <c r="F46" t="s">
        <v>17</v>
      </c>
      <c r="G46" s="4">
        <v>44926</v>
      </c>
      <c r="H46" s="8">
        <v>1</v>
      </c>
      <c r="I46">
        <v>44</v>
      </c>
      <c r="J46">
        <v>1</v>
      </c>
      <c r="K46">
        <v>0.01</v>
      </c>
      <c r="L46">
        <v>1.5493175715154699</v>
      </c>
    </row>
    <row r="47" spans="1:12" x14ac:dyDescent="0.25">
      <c r="A47" t="str">
        <f t="shared" si="0"/>
        <v>CENTRAL 1 45 1</v>
      </c>
      <c r="B47" t="s">
        <v>3</v>
      </c>
      <c r="C47" t="s">
        <v>3</v>
      </c>
      <c r="D47" s="8">
        <v>0</v>
      </c>
      <c r="E47" t="s">
        <v>16</v>
      </c>
      <c r="F47" t="s">
        <v>17</v>
      </c>
      <c r="G47" s="4">
        <v>44926</v>
      </c>
      <c r="H47" s="8">
        <v>1</v>
      </c>
      <c r="I47">
        <v>45</v>
      </c>
      <c r="J47">
        <v>1</v>
      </c>
      <c r="K47">
        <v>0.01</v>
      </c>
      <c r="L47">
        <v>1.5648107472306301</v>
      </c>
    </row>
    <row r="48" spans="1:12" x14ac:dyDescent="0.25">
      <c r="A48" t="str">
        <f t="shared" si="0"/>
        <v>CENTRAL 1 46 1</v>
      </c>
      <c r="B48" t="s">
        <v>3</v>
      </c>
      <c r="C48" t="s">
        <v>3</v>
      </c>
      <c r="D48" s="8">
        <v>0</v>
      </c>
      <c r="E48" t="s">
        <v>16</v>
      </c>
      <c r="F48" t="s">
        <v>17</v>
      </c>
      <c r="G48" s="4">
        <v>44926</v>
      </c>
      <c r="H48" s="8">
        <v>1</v>
      </c>
      <c r="I48">
        <v>46</v>
      </c>
      <c r="J48">
        <v>1</v>
      </c>
      <c r="K48">
        <v>0.01</v>
      </c>
      <c r="L48">
        <v>1.5804588547029299</v>
      </c>
    </row>
    <row r="49" spans="1:12" x14ac:dyDescent="0.25">
      <c r="A49" t="str">
        <f t="shared" si="0"/>
        <v>CENTRAL 1 47 1</v>
      </c>
      <c r="B49" t="s">
        <v>3</v>
      </c>
      <c r="C49" t="s">
        <v>3</v>
      </c>
      <c r="D49" s="8">
        <v>0</v>
      </c>
      <c r="E49" t="s">
        <v>16</v>
      </c>
      <c r="F49" t="s">
        <v>17</v>
      </c>
      <c r="G49" s="4">
        <v>44926</v>
      </c>
      <c r="H49" s="8">
        <v>1</v>
      </c>
      <c r="I49">
        <v>47</v>
      </c>
      <c r="J49">
        <v>1</v>
      </c>
      <c r="K49">
        <v>0.01</v>
      </c>
      <c r="L49">
        <v>1.5962634432499601</v>
      </c>
    </row>
    <row r="50" spans="1:12" x14ac:dyDescent="0.25">
      <c r="A50" t="str">
        <f t="shared" si="0"/>
        <v>CENTRAL 1 48 1</v>
      </c>
      <c r="B50" t="s">
        <v>3</v>
      </c>
      <c r="C50" t="s">
        <v>3</v>
      </c>
      <c r="D50" s="8">
        <v>0</v>
      </c>
      <c r="E50" t="s">
        <v>16</v>
      </c>
      <c r="F50" t="s">
        <v>17</v>
      </c>
      <c r="G50" s="4">
        <v>44926</v>
      </c>
      <c r="H50" s="8">
        <v>1</v>
      </c>
      <c r="I50">
        <v>48</v>
      </c>
      <c r="J50">
        <v>1</v>
      </c>
      <c r="K50">
        <v>0.01</v>
      </c>
      <c r="L50">
        <v>1.61222607768246</v>
      </c>
    </row>
    <row r="51" spans="1:12" x14ac:dyDescent="0.25">
      <c r="A51" t="str">
        <f t="shared" si="0"/>
        <v>CENTRAL 1 49 1</v>
      </c>
      <c r="B51" t="s">
        <v>3</v>
      </c>
      <c r="C51" t="s">
        <v>3</v>
      </c>
      <c r="D51" s="8">
        <v>0</v>
      </c>
      <c r="E51" t="s">
        <v>16</v>
      </c>
      <c r="F51" t="s">
        <v>17</v>
      </c>
      <c r="G51" s="4">
        <v>44926</v>
      </c>
      <c r="H51" s="8">
        <v>1</v>
      </c>
      <c r="I51">
        <v>49</v>
      </c>
      <c r="J51">
        <v>1</v>
      </c>
      <c r="K51">
        <v>0.01</v>
      </c>
      <c r="L51">
        <v>1.6283483384592901</v>
      </c>
    </row>
    <row r="52" spans="1:12" x14ac:dyDescent="0.25">
      <c r="A52" t="str">
        <f t="shared" si="0"/>
        <v>CENTRAL 1 50 1</v>
      </c>
      <c r="B52" t="s">
        <v>3</v>
      </c>
      <c r="C52" t="s">
        <v>3</v>
      </c>
      <c r="D52" s="8">
        <v>0</v>
      </c>
      <c r="E52" t="s">
        <v>16</v>
      </c>
      <c r="F52" t="s">
        <v>17</v>
      </c>
      <c r="G52" s="4">
        <v>44926</v>
      </c>
      <c r="H52" s="8">
        <v>1</v>
      </c>
      <c r="I52">
        <v>50</v>
      </c>
      <c r="J52">
        <v>1</v>
      </c>
      <c r="K52">
        <v>0.01</v>
      </c>
      <c r="L52">
        <v>1.64463182184388</v>
      </c>
    </row>
    <row r="53" spans="1:12" x14ac:dyDescent="0.25">
      <c r="D53" s="4"/>
    </row>
    <row r="54" spans="1:12" x14ac:dyDescent="0.25">
      <c r="D54" s="4"/>
    </row>
    <row r="55" spans="1:12" x14ac:dyDescent="0.25">
      <c r="D55" s="4"/>
    </row>
    <row r="56" spans="1:12" x14ac:dyDescent="0.25">
      <c r="D56" s="4"/>
    </row>
    <row r="57" spans="1:12" x14ac:dyDescent="0.25">
      <c r="D57" s="4"/>
    </row>
    <row r="58" spans="1:12" x14ac:dyDescent="0.25">
      <c r="D58" s="4"/>
    </row>
    <row r="59" spans="1:12" x14ac:dyDescent="0.25">
      <c r="D59" s="4"/>
    </row>
    <row r="60" spans="1:12" x14ac:dyDescent="0.25">
      <c r="D60" s="4"/>
    </row>
    <row r="61" spans="1:12" x14ac:dyDescent="0.25">
      <c r="D61" s="4"/>
    </row>
    <row r="62" spans="1:12" x14ac:dyDescent="0.25">
      <c r="D62" s="4"/>
    </row>
    <row r="63" spans="1:12" x14ac:dyDescent="0.25">
      <c r="D63" s="4"/>
    </row>
    <row r="64" spans="1:12" x14ac:dyDescent="0.25">
      <c r="D64" s="4"/>
    </row>
    <row r="65" spans="4:4" x14ac:dyDescent="0.25">
      <c r="D65" s="4"/>
    </row>
    <row r="66" spans="4:4" x14ac:dyDescent="0.25">
      <c r="D66" s="4"/>
    </row>
    <row r="67" spans="4:4" x14ac:dyDescent="0.25">
      <c r="D67" s="4"/>
    </row>
    <row r="68" spans="4:4" x14ac:dyDescent="0.25">
      <c r="D68" s="4"/>
    </row>
    <row r="69" spans="4:4" x14ac:dyDescent="0.25">
      <c r="D69" s="4"/>
    </row>
    <row r="70" spans="4:4" x14ac:dyDescent="0.25">
      <c r="D70" s="4"/>
    </row>
    <row r="71" spans="4:4" x14ac:dyDescent="0.25">
      <c r="D71" s="4"/>
    </row>
    <row r="72" spans="4:4" x14ac:dyDescent="0.25">
      <c r="D72" s="4"/>
    </row>
    <row r="73" spans="4:4" x14ac:dyDescent="0.25">
      <c r="D73" s="4"/>
    </row>
    <row r="74" spans="4:4" x14ac:dyDescent="0.25">
      <c r="D74" s="4"/>
    </row>
    <row r="75" spans="4:4" x14ac:dyDescent="0.25">
      <c r="D75" s="4"/>
    </row>
    <row r="76" spans="4:4" x14ac:dyDescent="0.25">
      <c r="D76" s="4"/>
    </row>
    <row r="77" spans="4:4" x14ac:dyDescent="0.25">
      <c r="D77" s="4"/>
    </row>
    <row r="78" spans="4:4" x14ac:dyDescent="0.25">
      <c r="D78" s="4"/>
    </row>
    <row r="79" spans="4:4" x14ac:dyDescent="0.25">
      <c r="D79" s="4"/>
    </row>
    <row r="80" spans="4:4" x14ac:dyDescent="0.25">
      <c r="D80" s="4"/>
    </row>
    <row r="81" spans="4:4" x14ac:dyDescent="0.25">
      <c r="D81" s="4"/>
    </row>
    <row r="82" spans="4:4" x14ac:dyDescent="0.25">
      <c r="D82" s="4"/>
    </row>
    <row r="83" spans="4:4" x14ac:dyDescent="0.25">
      <c r="D83" s="4"/>
    </row>
    <row r="84" spans="4:4" x14ac:dyDescent="0.25">
      <c r="D84" s="4"/>
    </row>
    <row r="85" spans="4:4" x14ac:dyDescent="0.25">
      <c r="D85" s="4"/>
    </row>
    <row r="86" spans="4:4" x14ac:dyDescent="0.25">
      <c r="D86" s="4"/>
    </row>
    <row r="87" spans="4:4" x14ac:dyDescent="0.25">
      <c r="D87" s="4"/>
    </row>
    <row r="88" spans="4:4" x14ac:dyDescent="0.25">
      <c r="D88" s="4"/>
    </row>
    <row r="89" spans="4:4" x14ac:dyDescent="0.25">
      <c r="D89" s="4"/>
    </row>
    <row r="90" spans="4:4" x14ac:dyDescent="0.25">
      <c r="D90" s="4"/>
    </row>
    <row r="91" spans="4:4" x14ac:dyDescent="0.25">
      <c r="D91" s="4"/>
    </row>
    <row r="92" spans="4:4" x14ac:dyDescent="0.25">
      <c r="D92" s="4"/>
    </row>
    <row r="93" spans="4:4" x14ac:dyDescent="0.25">
      <c r="D93" s="4"/>
    </row>
    <row r="94" spans="4:4" x14ac:dyDescent="0.25">
      <c r="D94" s="4"/>
    </row>
    <row r="95" spans="4:4" x14ac:dyDescent="0.25">
      <c r="D95" s="4"/>
    </row>
    <row r="96" spans="4:4" x14ac:dyDescent="0.25">
      <c r="D96" s="4"/>
    </row>
    <row r="97" spans="4:4" x14ac:dyDescent="0.25">
      <c r="D97" s="4"/>
    </row>
    <row r="98" spans="4:4" x14ac:dyDescent="0.25">
      <c r="D98" s="4"/>
    </row>
    <row r="99" spans="4:4" x14ac:dyDescent="0.25">
      <c r="D99" s="4"/>
    </row>
    <row r="100" spans="4:4" x14ac:dyDescent="0.25">
      <c r="D100" s="4"/>
    </row>
    <row r="101" spans="4:4" x14ac:dyDescent="0.25">
      <c r="D101" s="4"/>
    </row>
    <row r="102" spans="4:4" x14ac:dyDescent="0.25">
      <c r="D102" s="4"/>
    </row>
    <row r="103" spans="4:4" x14ac:dyDescent="0.25">
      <c r="D103" s="4"/>
    </row>
    <row r="104" spans="4:4" x14ac:dyDescent="0.25">
      <c r="D104" s="4"/>
    </row>
    <row r="105" spans="4:4" x14ac:dyDescent="0.25">
      <c r="D105" s="4"/>
    </row>
    <row r="106" spans="4:4" x14ac:dyDescent="0.25">
      <c r="D106" s="4"/>
    </row>
    <row r="107" spans="4:4" x14ac:dyDescent="0.25">
      <c r="D107" s="4"/>
    </row>
    <row r="108" spans="4:4" x14ac:dyDescent="0.25">
      <c r="D108" s="4"/>
    </row>
    <row r="109" spans="4:4" x14ac:dyDescent="0.25">
      <c r="D109" s="4"/>
    </row>
    <row r="110" spans="4:4" x14ac:dyDescent="0.25">
      <c r="D110" s="4"/>
    </row>
    <row r="111" spans="4:4" x14ac:dyDescent="0.25">
      <c r="D111" s="4"/>
    </row>
    <row r="112" spans="4:4" x14ac:dyDescent="0.25">
      <c r="D112" s="4"/>
    </row>
    <row r="113" spans="4:4" x14ac:dyDescent="0.25">
      <c r="D113" s="4"/>
    </row>
    <row r="114" spans="4:4" x14ac:dyDescent="0.25">
      <c r="D114" s="4"/>
    </row>
    <row r="115" spans="4:4" x14ac:dyDescent="0.25">
      <c r="D115" s="4"/>
    </row>
    <row r="116" spans="4:4" x14ac:dyDescent="0.25">
      <c r="D116" s="4"/>
    </row>
    <row r="117" spans="4:4" x14ac:dyDescent="0.25">
      <c r="D117" s="4"/>
    </row>
    <row r="118" spans="4:4" x14ac:dyDescent="0.25">
      <c r="D118" s="4"/>
    </row>
    <row r="119" spans="4:4" x14ac:dyDescent="0.25">
      <c r="D119" s="4"/>
    </row>
    <row r="120" spans="4:4" x14ac:dyDescent="0.25">
      <c r="D120" s="4"/>
    </row>
    <row r="121" spans="4:4" x14ac:dyDescent="0.25">
      <c r="D121" s="4"/>
    </row>
    <row r="122" spans="4:4" x14ac:dyDescent="0.25">
      <c r="D122" s="4"/>
    </row>
    <row r="123" spans="4:4" x14ac:dyDescent="0.25">
      <c r="D123" s="4"/>
    </row>
    <row r="124" spans="4:4" x14ac:dyDescent="0.25">
      <c r="D124" s="4"/>
    </row>
    <row r="125" spans="4:4" x14ac:dyDescent="0.25">
      <c r="D125" s="4"/>
    </row>
    <row r="126" spans="4:4" x14ac:dyDescent="0.25">
      <c r="D126" s="4"/>
    </row>
    <row r="127" spans="4:4" x14ac:dyDescent="0.25">
      <c r="D127" s="4"/>
    </row>
    <row r="128" spans="4:4" x14ac:dyDescent="0.25">
      <c r="D128" s="4"/>
    </row>
    <row r="129" spans="4:4" x14ac:dyDescent="0.25">
      <c r="D129" s="4"/>
    </row>
    <row r="130" spans="4:4" x14ac:dyDescent="0.25">
      <c r="D130" s="4"/>
    </row>
    <row r="131" spans="4:4" x14ac:dyDescent="0.25">
      <c r="D131" s="4"/>
    </row>
    <row r="132" spans="4:4" x14ac:dyDescent="0.25">
      <c r="D132" s="4"/>
    </row>
    <row r="133" spans="4:4" x14ac:dyDescent="0.25">
      <c r="D133" s="4"/>
    </row>
    <row r="134" spans="4:4" x14ac:dyDescent="0.25">
      <c r="D134" s="4"/>
    </row>
    <row r="135" spans="4:4" x14ac:dyDescent="0.25">
      <c r="D135" s="4"/>
    </row>
    <row r="136" spans="4:4" x14ac:dyDescent="0.25">
      <c r="D136" s="4"/>
    </row>
    <row r="137" spans="4:4" x14ac:dyDescent="0.25">
      <c r="D137" s="4"/>
    </row>
    <row r="138" spans="4:4" x14ac:dyDescent="0.25">
      <c r="D138" s="4"/>
    </row>
    <row r="139" spans="4:4" x14ac:dyDescent="0.25">
      <c r="D139" s="4"/>
    </row>
    <row r="140" spans="4:4" x14ac:dyDescent="0.25">
      <c r="D140" s="4"/>
    </row>
    <row r="141" spans="4:4" x14ac:dyDescent="0.25">
      <c r="D141" s="4"/>
    </row>
    <row r="142" spans="4:4" x14ac:dyDescent="0.25">
      <c r="D142" s="4"/>
    </row>
    <row r="143" spans="4:4" x14ac:dyDescent="0.25">
      <c r="D143" s="4"/>
    </row>
    <row r="144" spans="4:4" x14ac:dyDescent="0.25">
      <c r="D144" s="4"/>
    </row>
    <row r="145" spans="4:4" x14ac:dyDescent="0.25">
      <c r="D145" s="4"/>
    </row>
    <row r="146" spans="4:4" x14ac:dyDescent="0.25">
      <c r="D146" s="4"/>
    </row>
    <row r="147" spans="4:4" x14ac:dyDescent="0.25">
      <c r="D147" s="4"/>
    </row>
    <row r="148" spans="4:4" x14ac:dyDescent="0.25">
      <c r="D148" s="4"/>
    </row>
    <row r="149" spans="4:4" x14ac:dyDescent="0.25">
      <c r="D149" s="4"/>
    </row>
    <row r="150" spans="4:4" x14ac:dyDescent="0.25">
      <c r="D150" s="4"/>
    </row>
    <row r="151" spans="4:4" x14ac:dyDescent="0.25">
      <c r="D151" s="4"/>
    </row>
    <row r="152" spans="4:4" x14ac:dyDescent="0.25">
      <c r="D152" s="4"/>
    </row>
    <row r="153" spans="4:4" x14ac:dyDescent="0.25">
      <c r="D153" s="4"/>
    </row>
    <row r="154" spans="4:4" x14ac:dyDescent="0.25">
      <c r="D15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331EC-5E5D-4C31-A890-1CABCE20CC41}">
  <sheetPr codeName="Feuil15">
    <tabColor theme="4" tint="0.79998168889431442"/>
  </sheetPr>
  <dimension ref="A1:P154"/>
  <sheetViews>
    <sheetView topLeftCell="C1" workbookViewId="0">
      <selection activeCell="G1" sqref="G1"/>
    </sheetView>
  </sheetViews>
  <sheetFormatPr baseColWidth="10" defaultRowHeight="15" x14ac:dyDescent="0.25"/>
  <cols>
    <col min="2" max="2" width="13.7109375" bestFit="1" customWidth="1"/>
    <col min="3" max="3" width="15.42578125" bestFit="1" customWidth="1"/>
    <col min="4" max="4" width="13" bestFit="1" customWidth="1"/>
    <col min="5" max="5" width="16.42578125" bestFit="1" customWidth="1"/>
    <col min="6" max="6" width="25.140625" bestFit="1" customWidth="1"/>
    <col min="7" max="7" width="16.7109375" bestFit="1" customWidth="1"/>
    <col min="8" max="8" width="13.42578125" bestFit="1" customWidth="1"/>
    <col min="9" max="9" width="19" bestFit="1" customWidth="1"/>
    <col min="10" max="11" width="17.28515625" bestFit="1" customWidth="1"/>
    <col min="12" max="12" width="19.5703125" bestFit="1" customWidth="1"/>
    <col min="13" max="13" width="16.5703125" bestFit="1" customWidth="1"/>
    <col min="14" max="14" width="17.140625" bestFit="1" customWidth="1"/>
    <col min="15" max="15" width="15.85546875" bestFit="1" customWidth="1"/>
    <col min="16" max="16" width="13" bestFit="1" customWidth="1"/>
  </cols>
  <sheetData>
    <row r="1" spans="1:16" x14ac:dyDescent="0.25">
      <c r="A1" t="s">
        <v>52</v>
      </c>
      <c r="B1" t="s">
        <v>12</v>
      </c>
      <c r="C1" t="s">
        <v>26</v>
      </c>
      <c r="D1" t="s">
        <v>27</v>
      </c>
      <c r="E1" t="s">
        <v>28</v>
      </c>
      <c r="F1" t="s">
        <v>22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</row>
    <row r="2" spans="1:16" x14ac:dyDescent="0.25">
      <c r="A2" t="str">
        <f t="shared" ref="A2:A16" si="0">C2</f>
        <v>CENTRAL</v>
      </c>
      <c r="B2" t="s">
        <v>39</v>
      </c>
      <c r="C2" t="s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tr">
        <f t="shared" si="0"/>
        <v>EQUITY</v>
      </c>
      <c r="B3" t="s">
        <v>39</v>
      </c>
      <c r="C3" t="s">
        <v>40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-0.33839999999999998</v>
      </c>
      <c r="K3">
        <v>-0.43840000000000001</v>
      </c>
      <c r="L3">
        <v>-0.22</v>
      </c>
      <c r="M3">
        <v>0</v>
      </c>
      <c r="N3">
        <v>0</v>
      </c>
      <c r="O3">
        <v>0</v>
      </c>
      <c r="P3">
        <v>0</v>
      </c>
    </row>
    <row r="4" spans="1:16" x14ac:dyDescent="0.25">
      <c r="A4" t="str">
        <f t="shared" si="0"/>
        <v>EXPENSE</v>
      </c>
      <c r="B4" t="s">
        <v>39</v>
      </c>
      <c r="C4" t="s">
        <v>41</v>
      </c>
      <c r="D4">
        <v>0</v>
      </c>
      <c r="E4">
        <v>0.1</v>
      </c>
      <c r="F4">
        <v>0.01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tr">
        <f t="shared" si="0"/>
        <v>PROPERTY</v>
      </c>
      <c r="B5" t="s">
        <v>39</v>
      </c>
      <c r="C5" t="s">
        <v>42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-0.25</v>
      </c>
      <c r="N5">
        <v>0</v>
      </c>
      <c r="O5">
        <v>0</v>
      </c>
      <c r="P5">
        <v>0</v>
      </c>
    </row>
    <row r="6" spans="1:16" x14ac:dyDescent="0.25">
      <c r="A6" t="str">
        <f t="shared" si="0"/>
        <v>INVAL</v>
      </c>
      <c r="B6" t="s">
        <v>39</v>
      </c>
      <c r="C6" t="s">
        <v>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tr">
        <f t="shared" si="0"/>
        <v>LONGEVITY</v>
      </c>
      <c r="B7" t="s">
        <v>39</v>
      </c>
      <c r="C7" t="s">
        <v>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-0.2</v>
      </c>
      <c r="O7">
        <v>0</v>
      </c>
      <c r="P7">
        <v>0</v>
      </c>
    </row>
    <row r="8" spans="1:16" x14ac:dyDescent="0.25">
      <c r="A8" t="str">
        <f t="shared" si="0"/>
        <v>MORTALITY</v>
      </c>
      <c r="B8" t="s">
        <v>39</v>
      </c>
      <c r="C8" t="s">
        <v>45</v>
      </c>
      <c r="D8">
        <v>0.15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tr">
        <f t="shared" si="0"/>
        <v>MORTALITY_CAT</v>
      </c>
      <c r="B9" t="s">
        <v>39</v>
      </c>
      <c r="C9" t="s">
        <v>46</v>
      </c>
      <c r="D9">
        <v>0</v>
      </c>
      <c r="E9">
        <v>0</v>
      </c>
      <c r="F9">
        <v>0</v>
      </c>
      <c r="G9">
        <v>1.5E-3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tr">
        <f t="shared" si="0"/>
        <v>LAPSE_DOWN</v>
      </c>
      <c r="B10" t="s">
        <v>39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-0.5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tr">
        <f t="shared" si="0"/>
        <v>LAPSE_UP</v>
      </c>
      <c r="B11" t="s">
        <v>39</v>
      </c>
      <c r="C11" t="s">
        <v>48</v>
      </c>
      <c r="D11">
        <v>0</v>
      </c>
      <c r="E11">
        <v>0</v>
      </c>
      <c r="F11">
        <v>0</v>
      </c>
      <c r="G11">
        <v>0</v>
      </c>
      <c r="H11">
        <v>0.5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tr">
        <f t="shared" si="0"/>
        <v>LAPSE_MASS</v>
      </c>
      <c r="B12" t="s">
        <v>39</v>
      </c>
      <c r="C12" t="s">
        <v>49</v>
      </c>
      <c r="D12">
        <v>0</v>
      </c>
      <c r="E12">
        <v>0</v>
      </c>
      <c r="F12">
        <v>0</v>
      </c>
      <c r="G12">
        <v>0</v>
      </c>
      <c r="H12">
        <v>0</v>
      </c>
      <c r="I12">
        <v>0.4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tr">
        <f t="shared" si="0"/>
        <v>REVISION</v>
      </c>
      <c r="B13" t="s">
        <v>39</v>
      </c>
      <c r="C13" t="s">
        <v>50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0.03</v>
      </c>
      <c r="P13">
        <v>0</v>
      </c>
    </row>
    <row r="14" spans="1:16" x14ac:dyDescent="0.25">
      <c r="A14" t="str">
        <f t="shared" si="0"/>
        <v>SPREAD</v>
      </c>
      <c r="B14" t="s">
        <v>39</v>
      </c>
      <c r="C14" t="s">
        <v>51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tr">
        <f t="shared" si="0"/>
        <v>RATES_DOWN</v>
      </c>
      <c r="B15" t="s">
        <v>39</v>
      </c>
      <c r="C15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tr">
        <f t="shared" si="0"/>
        <v>RATES_UP</v>
      </c>
      <c r="B16" t="s">
        <v>39</v>
      </c>
      <c r="C16" t="s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5:9" x14ac:dyDescent="0.25">
      <c r="E17" s="4"/>
      <c r="I17" s="4"/>
    </row>
    <row r="18" spans="5:9" x14ac:dyDescent="0.25">
      <c r="E18" s="4"/>
      <c r="I18" s="4"/>
    </row>
    <row r="19" spans="5:9" x14ac:dyDescent="0.25">
      <c r="E19" s="4"/>
      <c r="I19" s="4"/>
    </row>
    <row r="20" spans="5:9" x14ac:dyDescent="0.25">
      <c r="E20" s="4"/>
      <c r="I20" s="4"/>
    </row>
    <row r="21" spans="5:9" x14ac:dyDescent="0.25">
      <c r="E21" s="4"/>
      <c r="I21" s="4"/>
    </row>
    <row r="22" spans="5:9" x14ac:dyDescent="0.25">
      <c r="E22" s="4"/>
      <c r="I22" s="4"/>
    </row>
    <row r="23" spans="5:9" x14ac:dyDescent="0.25">
      <c r="E23" s="4"/>
      <c r="I23" s="4"/>
    </row>
    <row r="24" spans="5:9" x14ac:dyDescent="0.25">
      <c r="E24" s="4"/>
      <c r="I24" s="4"/>
    </row>
    <row r="25" spans="5:9" x14ac:dyDescent="0.25">
      <c r="E25" s="4"/>
      <c r="I25" s="4"/>
    </row>
    <row r="26" spans="5:9" x14ac:dyDescent="0.25">
      <c r="E26" s="4"/>
      <c r="I26" s="4"/>
    </row>
    <row r="27" spans="5:9" x14ac:dyDescent="0.25">
      <c r="E27" s="4"/>
      <c r="I27" s="4"/>
    </row>
    <row r="28" spans="5:9" x14ac:dyDescent="0.25">
      <c r="E28" s="4"/>
      <c r="I28" s="4"/>
    </row>
    <row r="29" spans="5:9" x14ac:dyDescent="0.25">
      <c r="E29" s="4"/>
      <c r="I29" s="4"/>
    </row>
    <row r="30" spans="5:9" x14ac:dyDescent="0.25">
      <c r="E30" s="4"/>
      <c r="I30" s="4"/>
    </row>
    <row r="31" spans="5:9" x14ac:dyDescent="0.25">
      <c r="E31" s="4"/>
      <c r="I31" s="4"/>
    </row>
    <row r="32" spans="5:9" x14ac:dyDescent="0.25">
      <c r="E32" s="4"/>
      <c r="I32" s="4"/>
    </row>
    <row r="33" spans="5:9" x14ac:dyDescent="0.25">
      <c r="E33" s="4"/>
      <c r="I33" s="4"/>
    </row>
    <row r="34" spans="5:9" x14ac:dyDescent="0.25">
      <c r="E34" s="4"/>
      <c r="I34" s="4"/>
    </row>
    <row r="35" spans="5:9" x14ac:dyDescent="0.25">
      <c r="E35" s="4"/>
      <c r="I35" s="4"/>
    </row>
    <row r="36" spans="5:9" x14ac:dyDescent="0.25">
      <c r="E36" s="4"/>
      <c r="I36" s="4"/>
    </row>
    <row r="37" spans="5:9" x14ac:dyDescent="0.25">
      <c r="E37" s="4"/>
      <c r="I37" s="4"/>
    </row>
    <row r="38" spans="5:9" x14ac:dyDescent="0.25">
      <c r="E38" s="4"/>
      <c r="I38" s="4"/>
    </row>
    <row r="39" spans="5:9" x14ac:dyDescent="0.25">
      <c r="E39" s="4"/>
      <c r="I39" s="4"/>
    </row>
    <row r="40" spans="5:9" x14ac:dyDescent="0.25">
      <c r="E40" s="4"/>
      <c r="I40" s="4"/>
    </row>
    <row r="41" spans="5:9" x14ac:dyDescent="0.25">
      <c r="E41" s="4"/>
      <c r="I41" s="4"/>
    </row>
    <row r="42" spans="5:9" x14ac:dyDescent="0.25">
      <c r="E42" s="4"/>
      <c r="I42" s="4"/>
    </row>
    <row r="43" spans="5:9" x14ac:dyDescent="0.25">
      <c r="E43" s="4"/>
      <c r="I43" s="4"/>
    </row>
    <row r="44" spans="5:9" x14ac:dyDescent="0.25">
      <c r="E44" s="4"/>
      <c r="I44" s="4"/>
    </row>
    <row r="45" spans="5:9" x14ac:dyDescent="0.25">
      <c r="E45" s="4"/>
      <c r="I45" s="4"/>
    </row>
    <row r="46" spans="5:9" x14ac:dyDescent="0.25">
      <c r="E46" s="4"/>
      <c r="I46" s="4"/>
    </row>
    <row r="47" spans="5:9" x14ac:dyDescent="0.25">
      <c r="E47" s="4"/>
      <c r="I47" s="4"/>
    </row>
    <row r="48" spans="5:9" x14ac:dyDescent="0.25">
      <c r="E48" s="4"/>
      <c r="I48" s="4"/>
    </row>
    <row r="49" spans="5:9" x14ac:dyDescent="0.25">
      <c r="E49" s="4"/>
      <c r="I49" s="4"/>
    </row>
    <row r="50" spans="5:9" x14ac:dyDescent="0.25">
      <c r="E50" s="4"/>
      <c r="I50" s="4"/>
    </row>
    <row r="51" spans="5:9" x14ac:dyDescent="0.25">
      <c r="E51" s="4"/>
      <c r="I51" s="4"/>
    </row>
    <row r="52" spans="5:9" x14ac:dyDescent="0.25">
      <c r="E52" s="4"/>
      <c r="I52" s="4"/>
    </row>
    <row r="53" spans="5:9" x14ac:dyDescent="0.25">
      <c r="E53" s="4"/>
    </row>
    <row r="54" spans="5:9" x14ac:dyDescent="0.25">
      <c r="E54" s="4"/>
    </row>
    <row r="55" spans="5:9" x14ac:dyDescent="0.25">
      <c r="E55" s="4"/>
    </row>
    <row r="56" spans="5:9" x14ac:dyDescent="0.25">
      <c r="E56" s="4"/>
    </row>
    <row r="57" spans="5:9" x14ac:dyDescent="0.25">
      <c r="E57" s="4"/>
    </row>
    <row r="58" spans="5:9" x14ac:dyDescent="0.25">
      <c r="E58" s="4"/>
    </row>
    <row r="59" spans="5:9" x14ac:dyDescent="0.25">
      <c r="E59" s="4"/>
    </row>
    <row r="60" spans="5:9" x14ac:dyDescent="0.25">
      <c r="E60" s="4"/>
    </row>
    <row r="61" spans="5:9" x14ac:dyDescent="0.25">
      <c r="E61" s="4"/>
    </row>
    <row r="62" spans="5:9" x14ac:dyDescent="0.25">
      <c r="E62" s="4"/>
    </row>
    <row r="63" spans="5:9" x14ac:dyDescent="0.25">
      <c r="E63" s="4"/>
    </row>
    <row r="64" spans="5:9" x14ac:dyDescent="0.25">
      <c r="E64" s="4"/>
    </row>
    <row r="65" spans="5:5" x14ac:dyDescent="0.25">
      <c r="E65" s="4"/>
    </row>
    <row r="66" spans="5:5" x14ac:dyDescent="0.25">
      <c r="E66" s="4"/>
    </row>
    <row r="67" spans="5:5" x14ac:dyDescent="0.25">
      <c r="E67" s="4"/>
    </row>
    <row r="68" spans="5:5" x14ac:dyDescent="0.25">
      <c r="E68" s="4"/>
    </row>
    <row r="69" spans="5:5" x14ac:dyDescent="0.25">
      <c r="E69" s="4"/>
    </row>
    <row r="70" spans="5:5" x14ac:dyDescent="0.25">
      <c r="E70" s="4"/>
    </row>
    <row r="71" spans="5:5" x14ac:dyDescent="0.25">
      <c r="E71" s="4"/>
    </row>
    <row r="72" spans="5:5" x14ac:dyDescent="0.25">
      <c r="E72" s="4"/>
    </row>
    <row r="73" spans="5:5" x14ac:dyDescent="0.25">
      <c r="E73" s="4"/>
    </row>
    <row r="74" spans="5:5" x14ac:dyDescent="0.25">
      <c r="E74" s="4"/>
    </row>
    <row r="75" spans="5:5" x14ac:dyDescent="0.25">
      <c r="E75" s="4"/>
    </row>
    <row r="76" spans="5:5" x14ac:dyDescent="0.25">
      <c r="E76" s="4"/>
    </row>
    <row r="77" spans="5:5" x14ac:dyDescent="0.25">
      <c r="E77" s="4"/>
    </row>
    <row r="78" spans="5:5" x14ac:dyDescent="0.25">
      <c r="E78" s="4"/>
    </row>
    <row r="79" spans="5:5" x14ac:dyDescent="0.25">
      <c r="E79" s="4"/>
    </row>
    <row r="80" spans="5:5" x14ac:dyDescent="0.25">
      <c r="E80" s="4"/>
    </row>
    <row r="81" spans="5:5" x14ac:dyDescent="0.25">
      <c r="E81" s="4"/>
    </row>
    <row r="82" spans="5:5" x14ac:dyDescent="0.25">
      <c r="E82" s="4"/>
    </row>
    <row r="83" spans="5:5" x14ac:dyDescent="0.25">
      <c r="E83" s="4"/>
    </row>
    <row r="84" spans="5:5" x14ac:dyDescent="0.25">
      <c r="E84" s="4"/>
    </row>
    <row r="85" spans="5:5" x14ac:dyDescent="0.25">
      <c r="E85" s="4"/>
    </row>
    <row r="86" spans="5:5" x14ac:dyDescent="0.25">
      <c r="E86" s="4"/>
    </row>
    <row r="87" spans="5:5" x14ac:dyDescent="0.25">
      <c r="E87" s="4"/>
    </row>
    <row r="88" spans="5:5" x14ac:dyDescent="0.25">
      <c r="E88" s="4"/>
    </row>
    <row r="89" spans="5:5" x14ac:dyDescent="0.25">
      <c r="E89" s="4"/>
    </row>
    <row r="90" spans="5:5" x14ac:dyDescent="0.25">
      <c r="E90" s="4"/>
    </row>
    <row r="91" spans="5:5" x14ac:dyDescent="0.25">
      <c r="E91" s="4"/>
    </row>
    <row r="92" spans="5:5" x14ac:dyDescent="0.25">
      <c r="E92" s="4"/>
    </row>
    <row r="93" spans="5:5" x14ac:dyDescent="0.25">
      <c r="E93" s="4"/>
    </row>
    <row r="94" spans="5:5" x14ac:dyDescent="0.25">
      <c r="E94" s="4"/>
    </row>
    <row r="95" spans="5:5" x14ac:dyDescent="0.25">
      <c r="E95" s="4"/>
    </row>
    <row r="96" spans="5:5" x14ac:dyDescent="0.25">
      <c r="E96" s="4"/>
    </row>
    <row r="97" spans="5:5" x14ac:dyDescent="0.25">
      <c r="E97" s="4"/>
    </row>
    <row r="98" spans="5:5" x14ac:dyDescent="0.25">
      <c r="E98" s="4"/>
    </row>
    <row r="99" spans="5:5" x14ac:dyDescent="0.25">
      <c r="E99" s="4"/>
    </row>
    <row r="100" spans="5:5" x14ac:dyDescent="0.25">
      <c r="E100" s="4"/>
    </row>
    <row r="101" spans="5:5" x14ac:dyDescent="0.25">
      <c r="E101" s="4"/>
    </row>
    <row r="102" spans="5:5" x14ac:dyDescent="0.25">
      <c r="E102" s="4"/>
    </row>
    <row r="103" spans="5:5" x14ac:dyDescent="0.25">
      <c r="E103" s="4"/>
    </row>
    <row r="104" spans="5:5" x14ac:dyDescent="0.25">
      <c r="E104" s="4"/>
    </row>
    <row r="105" spans="5:5" x14ac:dyDescent="0.25">
      <c r="E105" s="4"/>
    </row>
    <row r="106" spans="5:5" x14ac:dyDescent="0.25">
      <c r="E106" s="4"/>
    </row>
    <row r="107" spans="5:5" x14ac:dyDescent="0.25">
      <c r="E107" s="4"/>
    </row>
    <row r="108" spans="5:5" x14ac:dyDescent="0.25">
      <c r="E108" s="4"/>
    </row>
    <row r="109" spans="5:5" x14ac:dyDescent="0.25">
      <c r="E109" s="4"/>
    </row>
    <row r="110" spans="5:5" x14ac:dyDescent="0.25">
      <c r="E110" s="4"/>
    </row>
    <row r="111" spans="5:5" x14ac:dyDescent="0.25">
      <c r="E111" s="4"/>
    </row>
    <row r="112" spans="5:5" x14ac:dyDescent="0.25">
      <c r="E112" s="4"/>
    </row>
    <row r="113" spans="5:5" x14ac:dyDescent="0.25">
      <c r="E113" s="4"/>
    </row>
    <row r="114" spans="5:5" x14ac:dyDescent="0.25">
      <c r="E114" s="4"/>
    </row>
    <row r="115" spans="5:5" x14ac:dyDescent="0.25">
      <c r="E115" s="4"/>
    </row>
    <row r="116" spans="5:5" x14ac:dyDescent="0.25">
      <c r="E116" s="4"/>
    </row>
    <row r="117" spans="5:5" x14ac:dyDescent="0.25">
      <c r="E117" s="4"/>
    </row>
    <row r="118" spans="5:5" x14ac:dyDescent="0.25">
      <c r="E118" s="4"/>
    </row>
    <row r="119" spans="5:5" x14ac:dyDescent="0.25">
      <c r="E119" s="4"/>
    </row>
    <row r="120" spans="5:5" x14ac:dyDescent="0.25">
      <c r="E120" s="4"/>
    </row>
    <row r="121" spans="5:5" x14ac:dyDescent="0.25">
      <c r="E121" s="4"/>
    </row>
    <row r="122" spans="5:5" x14ac:dyDescent="0.25">
      <c r="E122" s="4"/>
    </row>
    <row r="123" spans="5:5" x14ac:dyDescent="0.25">
      <c r="E123" s="4"/>
    </row>
    <row r="124" spans="5:5" x14ac:dyDescent="0.25">
      <c r="E124" s="4"/>
    </row>
    <row r="125" spans="5:5" x14ac:dyDescent="0.25">
      <c r="E125" s="4"/>
    </row>
    <row r="126" spans="5:5" x14ac:dyDescent="0.25">
      <c r="E126" s="4"/>
    </row>
    <row r="127" spans="5:5" x14ac:dyDescent="0.25">
      <c r="E127" s="4"/>
    </row>
    <row r="128" spans="5:5" x14ac:dyDescent="0.25">
      <c r="E128" s="4"/>
    </row>
    <row r="129" spans="5:5" x14ac:dyDescent="0.25">
      <c r="E129" s="4"/>
    </row>
    <row r="130" spans="5:5" x14ac:dyDescent="0.25">
      <c r="E130" s="4"/>
    </row>
    <row r="131" spans="5:5" x14ac:dyDescent="0.25">
      <c r="E131" s="4"/>
    </row>
    <row r="132" spans="5:5" x14ac:dyDescent="0.25">
      <c r="E132" s="4"/>
    </row>
    <row r="133" spans="5:5" x14ac:dyDescent="0.25">
      <c r="E133" s="4"/>
    </row>
    <row r="134" spans="5:5" x14ac:dyDescent="0.25">
      <c r="E134" s="4"/>
    </row>
    <row r="135" spans="5:5" x14ac:dyDescent="0.25">
      <c r="E135" s="4"/>
    </row>
    <row r="136" spans="5:5" x14ac:dyDescent="0.25">
      <c r="E136" s="4"/>
    </row>
    <row r="137" spans="5:5" x14ac:dyDescent="0.25">
      <c r="E137" s="4"/>
    </row>
    <row r="138" spans="5:5" x14ac:dyDescent="0.25">
      <c r="E138" s="4"/>
    </row>
    <row r="139" spans="5:5" x14ac:dyDescent="0.25">
      <c r="E139" s="4"/>
    </row>
    <row r="140" spans="5:5" x14ac:dyDescent="0.25">
      <c r="E140" s="4"/>
    </row>
    <row r="141" spans="5:5" x14ac:dyDescent="0.25">
      <c r="E141" s="4"/>
    </row>
    <row r="142" spans="5:5" x14ac:dyDescent="0.25">
      <c r="E142" s="4"/>
    </row>
    <row r="143" spans="5:5" x14ac:dyDescent="0.25">
      <c r="E143" s="4"/>
    </row>
    <row r="144" spans="5:5" x14ac:dyDescent="0.25">
      <c r="E144" s="4"/>
    </row>
    <row r="145" spans="5:5" x14ac:dyDescent="0.25">
      <c r="E145" s="4"/>
    </row>
    <row r="146" spans="5:5" x14ac:dyDescent="0.25">
      <c r="E146" s="4"/>
    </row>
    <row r="147" spans="5:5" x14ac:dyDescent="0.25">
      <c r="E147" s="4"/>
    </row>
    <row r="148" spans="5:5" x14ac:dyDescent="0.25">
      <c r="E148" s="4"/>
    </row>
    <row r="149" spans="5:5" x14ac:dyDescent="0.25">
      <c r="E149" s="4"/>
    </row>
    <row r="150" spans="5:5" x14ac:dyDescent="0.25">
      <c r="E150" s="4"/>
    </row>
    <row r="151" spans="5:5" x14ac:dyDescent="0.25">
      <c r="E151" s="4"/>
    </row>
    <row r="152" spans="5:5" x14ac:dyDescent="0.25">
      <c r="E152" s="4"/>
    </row>
    <row r="153" spans="5:5" x14ac:dyDescent="0.25">
      <c r="E153" s="4"/>
    </row>
    <row r="154" spans="5:5" x14ac:dyDescent="0.25">
      <c r="E15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B00CB-1F8A-44A9-A306-44FDF46B374C}">
  <sheetPr codeName="Feuil14">
    <tabColor theme="9" tint="0.79998168889431442"/>
  </sheetPr>
  <dimension ref="A1:N396"/>
  <sheetViews>
    <sheetView tabSelected="1" workbookViewId="0">
      <selection activeCell="N7" sqref="N7"/>
    </sheetView>
  </sheetViews>
  <sheetFormatPr baseColWidth="10" defaultRowHeight="15" x14ac:dyDescent="0.25"/>
  <cols>
    <col min="1" max="1" width="26.85546875" bestFit="1" customWidth="1"/>
    <col min="2" max="2" width="14.85546875" bestFit="1" customWidth="1"/>
    <col min="3" max="3" width="29.140625" bestFit="1" customWidth="1"/>
    <col min="4" max="4" width="8.42578125" bestFit="1" customWidth="1"/>
    <col min="5" max="5" width="6.85546875" bestFit="1" customWidth="1"/>
    <col min="6" max="6" width="8.7109375" bestFit="1" customWidth="1"/>
    <col min="7" max="7" width="21.7109375" customWidth="1"/>
  </cols>
  <sheetData>
    <row r="1" spans="1:14" x14ac:dyDescent="0.25">
      <c r="A1" t="s">
        <v>25</v>
      </c>
      <c r="B1" t="s">
        <v>9</v>
      </c>
      <c r="C1" t="s">
        <v>21</v>
      </c>
      <c r="D1" s="1" t="s">
        <v>11</v>
      </c>
      <c r="E1" s="1" t="s">
        <v>10</v>
      </c>
      <c r="F1" s="1" t="s">
        <v>8</v>
      </c>
      <c r="G1" t="s">
        <v>104</v>
      </c>
      <c r="H1" s="1" t="s">
        <v>15</v>
      </c>
      <c r="I1" s="1" t="s">
        <v>105</v>
      </c>
      <c r="J1" s="1" t="s">
        <v>106</v>
      </c>
      <c r="K1" s="1" t="s">
        <v>108</v>
      </c>
      <c r="L1" s="1" t="s">
        <v>107</v>
      </c>
      <c r="M1" s="1" t="s">
        <v>109</v>
      </c>
      <c r="N1" s="1" t="s">
        <v>110</v>
      </c>
    </row>
    <row r="2" spans="1:14" s="2" customFormat="1" x14ac:dyDescent="0.25">
      <c r="A2" s="2" t="s">
        <v>53</v>
      </c>
      <c r="B2" s="5" t="str">
        <f>GseOutputInflationInitS2!B2</f>
        <v>CENTRAL</v>
      </c>
      <c r="C2" s="5" t="str">
        <f>GseOutputInflationInitS2!C2</f>
        <v>CENTRAL</v>
      </c>
      <c r="D2" s="7">
        <f>GseOutputInflationInitS2!H2</f>
        <v>1</v>
      </c>
      <c r="E2" s="7">
        <f>GseOutputInflationInitS2!I2</f>
        <v>0</v>
      </c>
      <c r="F2" s="7">
        <f>GseOutputInflationInitS2!J2</f>
        <v>1</v>
      </c>
      <c r="G2" s="7" t="str">
        <f>B2&amp;" "&amp;D2&amp;" "&amp;E2&amp;" "&amp;F2</f>
        <v>CENTRAL 1 0 1</v>
      </c>
      <c r="H2" s="6">
        <f>VLOOKUP(G2,gse_output_inflation!A:I,9,FALSE)</f>
        <v>0</v>
      </c>
      <c r="I2" s="6">
        <f>VLOOKUP(C2,hyp_S2_chocs!A:P,6,FALSE)</f>
        <v>0</v>
      </c>
      <c r="J2" s="6">
        <f t="shared" ref="J2:J33" si="0">H2+I2</f>
        <v>0</v>
      </c>
      <c r="K2" s="6">
        <f t="shared" ref="K2:K33" si="1">1+J2</f>
        <v>1</v>
      </c>
      <c r="L2" s="2">
        <f t="shared" ref="L2:L33" si="2">IF(AND(C2=C1,D2=D1),L1*K2,K2)</f>
        <v>1</v>
      </c>
      <c r="M2" s="2">
        <f>GseOutputInflationInitS2!L2</f>
        <v>1</v>
      </c>
      <c r="N2" s="2" t="b">
        <f t="shared" ref="N2:N33" si="3">ABS(M2-L2)&lt;0.000001</f>
        <v>1</v>
      </c>
    </row>
    <row r="3" spans="1:14" s="2" customFormat="1" x14ac:dyDescent="0.25">
      <c r="A3" s="2" t="s">
        <v>54</v>
      </c>
      <c r="B3" s="5" t="str">
        <f>GseOutputInflationInitS2!B3</f>
        <v>CENTRAL</v>
      </c>
      <c r="C3" s="5" t="str">
        <f>GseOutputInflationInitS2!C3</f>
        <v>CENTRAL</v>
      </c>
      <c r="D3" s="7">
        <f>GseOutputInflationInitS2!H3</f>
        <v>1</v>
      </c>
      <c r="E3" s="7">
        <f>GseOutputInflationInitS2!I3</f>
        <v>1</v>
      </c>
      <c r="F3" s="7">
        <f>GseOutputInflationInitS2!J3</f>
        <v>1</v>
      </c>
      <c r="G3" s="7" t="str">
        <f t="shared" ref="G3:G52" si="4">B3&amp;" "&amp;D3&amp;" "&amp;E3&amp;" "&amp;F3</f>
        <v>CENTRAL 1 1 1</v>
      </c>
      <c r="H3" s="6">
        <f>VLOOKUP(G3,gse_output_inflation!A:I,9,FALSE)</f>
        <v>0.01</v>
      </c>
      <c r="I3" s="6">
        <f>VLOOKUP(C3,hyp_S2_chocs!A:P,6,FALSE)</f>
        <v>0</v>
      </c>
      <c r="J3" s="6">
        <f t="shared" si="0"/>
        <v>0.01</v>
      </c>
      <c r="K3" s="6">
        <f t="shared" si="1"/>
        <v>1.01</v>
      </c>
      <c r="L3" s="2">
        <f t="shared" si="2"/>
        <v>1.01</v>
      </c>
      <c r="M3" s="2">
        <f>GseOutputInflationInitS2!L3</f>
        <v>1.01</v>
      </c>
      <c r="N3" s="2" t="b">
        <f t="shared" si="3"/>
        <v>1</v>
      </c>
    </row>
    <row r="4" spans="1:14" s="2" customFormat="1" x14ac:dyDescent="0.25">
      <c r="A4" s="2" t="s">
        <v>55</v>
      </c>
      <c r="B4" s="5" t="str">
        <f>GseOutputInflationInitS2!B4</f>
        <v>CENTRAL</v>
      </c>
      <c r="C4" s="5" t="str">
        <f>GseOutputInflationInitS2!C4</f>
        <v>CENTRAL</v>
      </c>
      <c r="D4" s="7">
        <f>GseOutputInflationInitS2!H4</f>
        <v>1</v>
      </c>
      <c r="E4" s="7">
        <f>GseOutputInflationInitS2!I4</f>
        <v>2</v>
      </c>
      <c r="F4" s="7">
        <f>GseOutputInflationInitS2!J4</f>
        <v>1</v>
      </c>
      <c r="G4" s="7" t="str">
        <f t="shared" si="4"/>
        <v>CENTRAL 1 2 1</v>
      </c>
      <c r="H4" s="6">
        <f>VLOOKUP(G4,gse_output_inflation!A:I,9,FALSE)</f>
        <v>0.01</v>
      </c>
      <c r="I4" s="6">
        <f>VLOOKUP(C4,hyp_S2_chocs!A:P,6,FALSE)</f>
        <v>0</v>
      </c>
      <c r="J4" s="6">
        <f t="shared" si="0"/>
        <v>0.01</v>
      </c>
      <c r="K4" s="6">
        <f t="shared" si="1"/>
        <v>1.01</v>
      </c>
      <c r="L4" s="2">
        <f t="shared" si="2"/>
        <v>1.0201</v>
      </c>
      <c r="M4" s="2">
        <f>GseOutputInflationInitS2!L4</f>
        <v>1.0201</v>
      </c>
      <c r="N4" s="2" t="b">
        <f t="shared" si="3"/>
        <v>1</v>
      </c>
    </row>
    <row r="5" spans="1:14" s="2" customFormat="1" x14ac:dyDescent="0.25">
      <c r="A5" s="2" t="s">
        <v>56</v>
      </c>
      <c r="B5" s="5" t="str">
        <f>GseOutputInflationInitS2!B5</f>
        <v>CENTRAL</v>
      </c>
      <c r="C5" s="5" t="str">
        <f>GseOutputInflationInitS2!C5</f>
        <v>CENTRAL</v>
      </c>
      <c r="D5" s="7">
        <f>GseOutputInflationInitS2!H5</f>
        <v>1</v>
      </c>
      <c r="E5" s="7">
        <f>GseOutputInflationInitS2!I5</f>
        <v>3</v>
      </c>
      <c r="F5" s="7">
        <f>GseOutputInflationInitS2!J5</f>
        <v>1</v>
      </c>
      <c r="G5" s="7" t="str">
        <f t="shared" si="4"/>
        <v>CENTRAL 1 3 1</v>
      </c>
      <c r="H5" s="6">
        <f>VLOOKUP(G5,gse_output_inflation!A:I,9,FALSE)</f>
        <v>0.01</v>
      </c>
      <c r="I5" s="6">
        <f>VLOOKUP(C5,hyp_S2_chocs!A:P,6,FALSE)</f>
        <v>0</v>
      </c>
      <c r="J5" s="6">
        <f t="shared" si="0"/>
        <v>0.01</v>
      </c>
      <c r="K5" s="6">
        <f t="shared" si="1"/>
        <v>1.01</v>
      </c>
      <c r="L5" s="2">
        <f t="shared" si="2"/>
        <v>1.0303009999999999</v>
      </c>
      <c r="M5" s="2">
        <f>GseOutputInflationInitS2!L5</f>
        <v>1.0303009999999999</v>
      </c>
      <c r="N5" s="2" t="b">
        <f t="shared" si="3"/>
        <v>1</v>
      </c>
    </row>
    <row r="6" spans="1:14" s="2" customFormat="1" x14ac:dyDescent="0.25">
      <c r="A6" s="2" t="s">
        <v>57</v>
      </c>
      <c r="B6" s="5" t="str">
        <f>GseOutputInflationInitS2!B6</f>
        <v>CENTRAL</v>
      </c>
      <c r="C6" s="5" t="str">
        <f>GseOutputInflationInitS2!C6</f>
        <v>CENTRAL</v>
      </c>
      <c r="D6" s="7">
        <f>GseOutputInflationInitS2!H6</f>
        <v>1</v>
      </c>
      <c r="E6" s="7">
        <f>GseOutputInflationInitS2!I6</f>
        <v>4</v>
      </c>
      <c r="F6" s="7">
        <f>GseOutputInflationInitS2!J6</f>
        <v>1</v>
      </c>
      <c r="G6" s="7" t="str">
        <f t="shared" si="4"/>
        <v>CENTRAL 1 4 1</v>
      </c>
      <c r="H6" s="6">
        <f>VLOOKUP(G6,gse_output_inflation!A:I,9,FALSE)</f>
        <v>0.01</v>
      </c>
      <c r="I6" s="6">
        <f>VLOOKUP(C6,hyp_S2_chocs!A:P,6,FALSE)</f>
        <v>0</v>
      </c>
      <c r="J6" s="6">
        <f t="shared" si="0"/>
        <v>0.01</v>
      </c>
      <c r="K6" s="6">
        <f t="shared" si="1"/>
        <v>1.01</v>
      </c>
      <c r="L6" s="2">
        <f t="shared" si="2"/>
        <v>1.04060401</v>
      </c>
      <c r="M6" s="2">
        <f>GseOutputInflationInitS2!L6</f>
        <v>1.04060401</v>
      </c>
      <c r="N6" s="2" t="b">
        <f t="shared" si="3"/>
        <v>1</v>
      </c>
    </row>
    <row r="7" spans="1:14" s="2" customFormat="1" x14ac:dyDescent="0.25">
      <c r="A7" s="2" t="s">
        <v>58</v>
      </c>
      <c r="B7" s="5" t="str">
        <f>GseOutputInflationInitS2!B7</f>
        <v>CENTRAL</v>
      </c>
      <c r="C7" s="5" t="str">
        <f>GseOutputInflationInitS2!C7</f>
        <v>CENTRAL</v>
      </c>
      <c r="D7" s="7">
        <f>GseOutputInflationInitS2!H7</f>
        <v>1</v>
      </c>
      <c r="E7" s="7">
        <f>GseOutputInflationInitS2!I7</f>
        <v>5</v>
      </c>
      <c r="F7" s="7">
        <f>GseOutputInflationInitS2!J7</f>
        <v>1</v>
      </c>
      <c r="G7" s="7" t="str">
        <f t="shared" si="4"/>
        <v>CENTRAL 1 5 1</v>
      </c>
      <c r="H7" s="6">
        <f>VLOOKUP(G7,gse_output_inflation!A:I,9,FALSE)</f>
        <v>0.01</v>
      </c>
      <c r="I7" s="6">
        <f>VLOOKUP(C7,hyp_S2_chocs!A:P,6,FALSE)</f>
        <v>0</v>
      </c>
      <c r="J7" s="6">
        <f t="shared" si="0"/>
        <v>0.01</v>
      </c>
      <c r="K7" s="6">
        <f t="shared" si="1"/>
        <v>1.01</v>
      </c>
      <c r="L7" s="2">
        <f t="shared" si="2"/>
        <v>1.0510100500999999</v>
      </c>
      <c r="M7" s="2">
        <f>GseOutputInflationInitS2!L7</f>
        <v>1.0510100500999999</v>
      </c>
      <c r="N7" s="2" t="b">
        <f t="shared" si="3"/>
        <v>1</v>
      </c>
    </row>
    <row r="8" spans="1:14" s="2" customFormat="1" x14ac:dyDescent="0.25">
      <c r="A8" s="2" t="s">
        <v>59</v>
      </c>
      <c r="B8" s="5" t="str">
        <f>GseOutputInflationInitS2!B8</f>
        <v>CENTRAL</v>
      </c>
      <c r="C8" s="5" t="str">
        <f>GseOutputInflationInitS2!C8</f>
        <v>CENTRAL</v>
      </c>
      <c r="D8" s="7">
        <f>GseOutputInflationInitS2!H8</f>
        <v>1</v>
      </c>
      <c r="E8" s="7">
        <f>GseOutputInflationInitS2!I8</f>
        <v>6</v>
      </c>
      <c r="F8" s="7">
        <f>GseOutputInflationInitS2!J8</f>
        <v>1</v>
      </c>
      <c r="G8" s="7" t="str">
        <f t="shared" si="4"/>
        <v>CENTRAL 1 6 1</v>
      </c>
      <c r="H8" s="6">
        <f>VLOOKUP(G8,gse_output_inflation!A:I,9,FALSE)</f>
        <v>0.01</v>
      </c>
      <c r="I8" s="6">
        <f>VLOOKUP(C8,hyp_S2_chocs!A:P,6,FALSE)</f>
        <v>0</v>
      </c>
      <c r="J8" s="6">
        <f t="shared" si="0"/>
        <v>0.01</v>
      </c>
      <c r="K8" s="6">
        <f t="shared" si="1"/>
        <v>1.01</v>
      </c>
      <c r="L8" s="2">
        <f t="shared" si="2"/>
        <v>1.0615201506009999</v>
      </c>
      <c r="M8" s="2">
        <f>GseOutputInflationInitS2!L8</f>
        <v>1.0615201506009999</v>
      </c>
      <c r="N8" s="2" t="b">
        <f t="shared" si="3"/>
        <v>1</v>
      </c>
    </row>
    <row r="9" spans="1:14" s="2" customFormat="1" x14ac:dyDescent="0.25">
      <c r="A9" s="2" t="s">
        <v>60</v>
      </c>
      <c r="B9" s="5" t="str">
        <f>GseOutputInflationInitS2!B9</f>
        <v>CENTRAL</v>
      </c>
      <c r="C9" s="5" t="str">
        <f>GseOutputInflationInitS2!C9</f>
        <v>CENTRAL</v>
      </c>
      <c r="D9" s="7">
        <f>GseOutputInflationInitS2!H9</f>
        <v>1</v>
      </c>
      <c r="E9" s="7">
        <f>GseOutputInflationInitS2!I9</f>
        <v>7</v>
      </c>
      <c r="F9" s="7">
        <f>GseOutputInflationInitS2!J9</f>
        <v>1</v>
      </c>
      <c r="G9" s="7" t="str">
        <f t="shared" si="4"/>
        <v>CENTRAL 1 7 1</v>
      </c>
      <c r="H9" s="6">
        <f>VLOOKUP(G9,gse_output_inflation!A:I,9,FALSE)</f>
        <v>0.01</v>
      </c>
      <c r="I9" s="6">
        <f>VLOOKUP(C9,hyp_S2_chocs!A:P,6,FALSE)</f>
        <v>0</v>
      </c>
      <c r="J9" s="6">
        <f t="shared" si="0"/>
        <v>0.01</v>
      </c>
      <c r="K9" s="6">
        <f t="shared" si="1"/>
        <v>1.01</v>
      </c>
      <c r="L9" s="2">
        <f t="shared" si="2"/>
        <v>1.0721353521070098</v>
      </c>
      <c r="M9" s="2">
        <f>GseOutputInflationInitS2!L9</f>
        <v>1.0721353521070001</v>
      </c>
      <c r="N9" s="2" t="b">
        <f t="shared" si="3"/>
        <v>1</v>
      </c>
    </row>
    <row r="10" spans="1:14" s="2" customFormat="1" x14ac:dyDescent="0.25">
      <c r="A10" s="2" t="s">
        <v>61</v>
      </c>
      <c r="B10" s="5" t="str">
        <f>GseOutputInflationInitS2!B10</f>
        <v>CENTRAL</v>
      </c>
      <c r="C10" s="5" t="str">
        <f>GseOutputInflationInitS2!C10</f>
        <v>CENTRAL</v>
      </c>
      <c r="D10" s="7">
        <f>GseOutputInflationInitS2!H10</f>
        <v>1</v>
      </c>
      <c r="E10" s="7">
        <f>GseOutputInflationInitS2!I10</f>
        <v>8</v>
      </c>
      <c r="F10" s="7">
        <f>GseOutputInflationInitS2!J10</f>
        <v>1</v>
      </c>
      <c r="G10" s="7" t="str">
        <f t="shared" si="4"/>
        <v>CENTRAL 1 8 1</v>
      </c>
      <c r="H10" s="6">
        <f>VLOOKUP(G10,gse_output_inflation!A:I,9,FALSE)</f>
        <v>0.01</v>
      </c>
      <c r="I10" s="6">
        <f>VLOOKUP(C10,hyp_S2_chocs!A:P,6,FALSE)</f>
        <v>0</v>
      </c>
      <c r="J10" s="6">
        <f t="shared" si="0"/>
        <v>0.01</v>
      </c>
      <c r="K10" s="6">
        <f t="shared" si="1"/>
        <v>1.01</v>
      </c>
      <c r="L10" s="2">
        <f t="shared" si="2"/>
        <v>1.08285670562808</v>
      </c>
      <c r="M10" s="2">
        <f>GseOutputInflationInitS2!L10</f>
        <v>1.08285670562808</v>
      </c>
      <c r="N10" s="2" t="b">
        <f t="shared" si="3"/>
        <v>1</v>
      </c>
    </row>
    <row r="11" spans="1:14" s="2" customFormat="1" x14ac:dyDescent="0.25">
      <c r="A11" s="2" t="s">
        <v>62</v>
      </c>
      <c r="B11" s="5" t="str">
        <f>GseOutputInflationInitS2!B11</f>
        <v>CENTRAL</v>
      </c>
      <c r="C11" s="5" t="str">
        <f>GseOutputInflationInitS2!C11</f>
        <v>CENTRAL</v>
      </c>
      <c r="D11" s="7">
        <f>GseOutputInflationInitS2!H11</f>
        <v>1</v>
      </c>
      <c r="E11" s="7">
        <f>GseOutputInflationInitS2!I11</f>
        <v>9</v>
      </c>
      <c r="F11" s="7">
        <f>GseOutputInflationInitS2!J11</f>
        <v>1</v>
      </c>
      <c r="G11" s="7" t="str">
        <f t="shared" si="4"/>
        <v>CENTRAL 1 9 1</v>
      </c>
      <c r="H11" s="6">
        <f>VLOOKUP(G11,gse_output_inflation!A:I,9,FALSE)</f>
        <v>0.01</v>
      </c>
      <c r="I11" s="6">
        <f>VLOOKUP(C11,hyp_S2_chocs!A:P,6,FALSE)</f>
        <v>0</v>
      </c>
      <c r="J11" s="6">
        <f t="shared" si="0"/>
        <v>0.01</v>
      </c>
      <c r="K11" s="6">
        <f t="shared" si="1"/>
        <v>1.01</v>
      </c>
      <c r="L11" s="2">
        <f t="shared" si="2"/>
        <v>1.0936852726843609</v>
      </c>
      <c r="M11" s="2">
        <f>GseOutputInflationInitS2!L11</f>
        <v>1.09368527268436</v>
      </c>
      <c r="N11" s="2" t="b">
        <f t="shared" si="3"/>
        <v>1</v>
      </c>
    </row>
    <row r="12" spans="1:14" s="2" customFormat="1" x14ac:dyDescent="0.25">
      <c r="A12" s="2" t="s">
        <v>63</v>
      </c>
      <c r="B12" s="5" t="str">
        <f>GseOutputInflationInitS2!B12</f>
        <v>CENTRAL</v>
      </c>
      <c r="C12" s="5" t="str">
        <f>GseOutputInflationInitS2!C12</f>
        <v>CENTRAL</v>
      </c>
      <c r="D12" s="7">
        <f>GseOutputInflationInitS2!H12</f>
        <v>1</v>
      </c>
      <c r="E12" s="7">
        <f>GseOutputInflationInitS2!I12</f>
        <v>10</v>
      </c>
      <c r="F12" s="7">
        <f>GseOutputInflationInitS2!J12</f>
        <v>1</v>
      </c>
      <c r="G12" s="7" t="str">
        <f t="shared" si="4"/>
        <v>CENTRAL 1 10 1</v>
      </c>
      <c r="H12" s="6">
        <f>VLOOKUP(G12,gse_output_inflation!A:I,9,FALSE)</f>
        <v>0.01</v>
      </c>
      <c r="I12" s="6">
        <f>VLOOKUP(C12,hyp_S2_chocs!A:P,6,FALSE)</f>
        <v>0</v>
      </c>
      <c r="J12" s="6">
        <f t="shared" si="0"/>
        <v>0.01</v>
      </c>
      <c r="K12" s="6">
        <f t="shared" si="1"/>
        <v>1.01</v>
      </c>
      <c r="L12" s="2">
        <f t="shared" si="2"/>
        <v>1.1046221254112045</v>
      </c>
      <c r="M12" s="2">
        <f>GseOutputInflationInitS2!L12</f>
        <v>1.1046221254112001</v>
      </c>
      <c r="N12" s="2" t="b">
        <f t="shared" si="3"/>
        <v>1</v>
      </c>
    </row>
    <row r="13" spans="1:14" s="2" customFormat="1" x14ac:dyDescent="0.25">
      <c r="A13" s="2" t="s">
        <v>64</v>
      </c>
      <c r="B13" s="5" t="str">
        <f>GseOutputInflationInitS2!B13</f>
        <v>CENTRAL</v>
      </c>
      <c r="C13" s="5" t="str">
        <f>GseOutputInflationInitS2!C13</f>
        <v>CENTRAL</v>
      </c>
      <c r="D13" s="7">
        <f>GseOutputInflationInitS2!H13</f>
        <v>1</v>
      </c>
      <c r="E13" s="7">
        <f>GseOutputInflationInitS2!I13</f>
        <v>11</v>
      </c>
      <c r="F13" s="7">
        <f>GseOutputInflationInitS2!J13</f>
        <v>1</v>
      </c>
      <c r="G13" s="7" t="str">
        <f t="shared" si="4"/>
        <v>CENTRAL 1 11 1</v>
      </c>
      <c r="H13" s="6">
        <f>VLOOKUP(G13,gse_output_inflation!A:I,9,FALSE)</f>
        <v>0.01</v>
      </c>
      <c r="I13" s="6">
        <f>VLOOKUP(C13,hyp_S2_chocs!A:P,6,FALSE)</f>
        <v>0</v>
      </c>
      <c r="J13" s="6">
        <f t="shared" si="0"/>
        <v>0.01</v>
      </c>
      <c r="K13" s="6">
        <f t="shared" si="1"/>
        <v>1.01</v>
      </c>
      <c r="L13" s="2">
        <f t="shared" si="2"/>
        <v>1.1156683466653166</v>
      </c>
      <c r="M13" s="2">
        <f>GseOutputInflationInitS2!L13</f>
        <v>1.1156683466653099</v>
      </c>
      <c r="N13" s="2" t="b">
        <f t="shared" si="3"/>
        <v>1</v>
      </c>
    </row>
    <row r="14" spans="1:14" s="2" customFormat="1" x14ac:dyDescent="0.25">
      <c r="A14" s="2" t="s">
        <v>65</v>
      </c>
      <c r="B14" s="5" t="str">
        <f>GseOutputInflationInitS2!B14</f>
        <v>CENTRAL</v>
      </c>
      <c r="C14" s="5" t="str">
        <f>GseOutputInflationInitS2!C14</f>
        <v>CENTRAL</v>
      </c>
      <c r="D14" s="7">
        <f>GseOutputInflationInitS2!H14</f>
        <v>1</v>
      </c>
      <c r="E14" s="7">
        <f>GseOutputInflationInitS2!I14</f>
        <v>12</v>
      </c>
      <c r="F14" s="7">
        <f>GseOutputInflationInitS2!J14</f>
        <v>1</v>
      </c>
      <c r="G14" s="7" t="str">
        <f t="shared" si="4"/>
        <v>CENTRAL 1 12 1</v>
      </c>
      <c r="H14" s="6">
        <f>VLOOKUP(G14,gse_output_inflation!A:I,9,FALSE)</f>
        <v>0.01</v>
      </c>
      <c r="I14" s="6">
        <f>VLOOKUP(C14,hyp_S2_chocs!A:P,6,FALSE)</f>
        <v>0</v>
      </c>
      <c r="J14" s="6">
        <f t="shared" si="0"/>
        <v>0.01</v>
      </c>
      <c r="K14" s="6">
        <f t="shared" si="1"/>
        <v>1.01</v>
      </c>
      <c r="L14" s="2">
        <f t="shared" si="2"/>
        <v>1.1268250301319698</v>
      </c>
      <c r="M14" s="2">
        <f>GseOutputInflationInitS2!L14</f>
        <v>1.12682503013196</v>
      </c>
      <c r="N14" s="2" t="b">
        <f t="shared" si="3"/>
        <v>1</v>
      </c>
    </row>
    <row r="15" spans="1:14" s="2" customFormat="1" x14ac:dyDescent="0.25">
      <c r="A15" s="2" t="s">
        <v>66</v>
      </c>
      <c r="B15" s="5" t="str">
        <f>GseOutputInflationInitS2!B15</f>
        <v>CENTRAL</v>
      </c>
      <c r="C15" s="5" t="str">
        <f>GseOutputInflationInitS2!C15</f>
        <v>CENTRAL</v>
      </c>
      <c r="D15" s="7">
        <f>GseOutputInflationInitS2!H15</f>
        <v>1</v>
      </c>
      <c r="E15" s="7">
        <f>GseOutputInflationInitS2!I15</f>
        <v>13</v>
      </c>
      <c r="F15" s="7">
        <f>GseOutputInflationInitS2!J15</f>
        <v>1</v>
      </c>
      <c r="G15" s="7" t="str">
        <f t="shared" si="4"/>
        <v>CENTRAL 1 13 1</v>
      </c>
      <c r="H15" s="6">
        <f>VLOOKUP(G15,gse_output_inflation!A:I,9,FALSE)</f>
        <v>0.01</v>
      </c>
      <c r="I15" s="6">
        <f>VLOOKUP(C15,hyp_S2_chocs!A:P,6,FALSE)</f>
        <v>0</v>
      </c>
      <c r="J15" s="6">
        <f t="shared" si="0"/>
        <v>0.01</v>
      </c>
      <c r="K15" s="6">
        <f t="shared" si="1"/>
        <v>1.01</v>
      </c>
      <c r="L15" s="2">
        <f t="shared" si="2"/>
        <v>1.1380932804332895</v>
      </c>
      <c r="M15" s="2">
        <f>GseOutputInflationInitS2!L15</f>
        <v>1.13809328043328</v>
      </c>
      <c r="N15" s="2" t="b">
        <f t="shared" si="3"/>
        <v>1</v>
      </c>
    </row>
    <row r="16" spans="1:14" s="2" customFormat="1" x14ac:dyDescent="0.25">
      <c r="A16" s="2" t="s">
        <v>67</v>
      </c>
      <c r="B16" s="5" t="str">
        <f>GseOutputInflationInitS2!B16</f>
        <v>CENTRAL</v>
      </c>
      <c r="C16" s="5" t="str">
        <f>GseOutputInflationInitS2!C16</f>
        <v>CENTRAL</v>
      </c>
      <c r="D16" s="7">
        <f>GseOutputInflationInitS2!H16</f>
        <v>1</v>
      </c>
      <c r="E16" s="7">
        <f>GseOutputInflationInitS2!I16</f>
        <v>14</v>
      </c>
      <c r="F16" s="7">
        <f>GseOutputInflationInitS2!J16</f>
        <v>1</v>
      </c>
      <c r="G16" s="7" t="str">
        <f t="shared" si="4"/>
        <v>CENTRAL 1 14 1</v>
      </c>
      <c r="H16" s="6">
        <f>VLOOKUP(G16,gse_output_inflation!A:I,9,FALSE)</f>
        <v>0.01</v>
      </c>
      <c r="I16" s="6">
        <f>VLOOKUP(C16,hyp_S2_chocs!A:P,6,FALSE)</f>
        <v>0</v>
      </c>
      <c r="J16" s="6">
        <f t="shared" si="0"/>
        <v>0.01</v>
      </c>
      <c r="K16" s="6">
        <f t="shared" si="1"/>
        <v>1.01</v>
      </c>
      <c r="L16" s="2">
        <f t="shared" si="2"/>
        <v>1.1494742132376223</v>
      </c>
      <c r="M16" s="2">
        <f>GseOutputInflationInitS2!L16</f>
        <v>1.1494742132376199</v>
      </c>
      <c r="N16" s="2" t="b">
        <f t="shared" si="3"/>
        <v>1</v>
      </c>
    </row>
    <row r="17" spans="1:14" s="2" customFormat="1" x14ac:dyDescent="0.25">
      <c r="A17" s="2" t="s">
        <v>68</v>
      </c>
      <c r="B17" s="5" t="str">
        <f>GseOutputInflationInitS2!B17</f>
        <v>CENTRAL</v>
      </c>
      <c r="C17" s="5" t="str">
        <f>GseOutputInflationInitS2!C17</f>
        <v>CENTRAL</v>
      </c>
      <c r="D17" s="7">
        <f>GseOutputInflationInitS2!H17</f>
        <v>1</v>
      </c>
      <c r="E17" s="7">
        <f>GseOutputInflationInitS2!I17</f>
        <v>15</v>
      </c>
      <c r="F17" s="7">
        <f>GseOutputInflationInitS2!J17</f>
        <v>1</v>
      </c>
      <c r="G17" s="7" t="str">
        <f t="shared" si="4"/>
        <v>CENTRAL 1 15 1</v>
      </c>
      <c r="H17" s="6">
        <f>VLOOKUP(G17,gse_output_inflation!A:I,9,FALSE)</f>
        <v>0.01</v>
      </c>
      <c r="I17" s="6">
        <f>VLOOKUP(C17,hyp_S2_chocs!A:P,6,FALSE)</f>
        <v>0</v>
      </c>
      <c r="J17" s="6">
        <f t="shared" si="0"/>
        <v>0.01</v>
      </c>
      <c r="K17" s="6">
        <f t="shared" si="1"/>
        <v>1.01</v>
      </c>
      <c r="L17" s="2">
        <f t="shared" si="2"/>
        <v>1.1609689553699987</v>
      </c>
      <c r="M17" s="2">
        <f>GseOutputInflationInitS2!L17</f>
        <v>1.16096895536999</v>
      </c>
      <c r="N17" s="2" t="b">
        <f t="shared" si="3"/>
        <v>1</v>
      </c>
    </row>
    <row r="18" spans="1:14" s="2" customFormat="1" x14ac:dyDescent="0.25">
      <c r="A18" s="2" t="s">
        <v>69</v>
      </c>
      <c r="B18" s="5" t="str">
        <f>GseOutputInflationInitS2!B18</f>
        <v>CENTRAL</v>
      </c>
      <c r="C18" s="5" t="str">
        <f>GseOutputInflationInitS2!C18</f>
        <v>CENTRAL</v>
      </c>
      <c r="D18" s="7">
        <f>GseOutputInflationInitS2!H18</f>
        <v>1</v>
      </c>
      <c r="E18" s="7">
        <f>GseOutputInflationInitS2!I18</f>
        <v>16</v>
      </c>
      <c r="F18" s="7">
        <f>GseOutputInflationInitS2!J18</f>
        <v>1</v>
      </c>
      <c r="G18" s="7" t="str">
        <f t="shared" si="4"/>
        <v>CENTRAL 1 16 1</v>
      </c>
      <c r="H18" s="6">
        <f>VLOOKUP(G18,gse_output_inflation!A:I,9,FALSE)</f>
        <v>0.01</v>
      </c>
      <c r="I18" s="6">
        <f>VLOOKUP(C18,hyp_S2_chocs!A:P,6,FALSE)</f>
        <v>0</v>
      </c>
      <c r="J18" s="6">
        <f t="shared" si="0"/>
        <v>0.01</v>
      </c>
      <c r="K18" s="6">
        <f t="shared" si="1"/>
        <v>1.01</v>
      </c>
      <c r="L18" s="2">
        <f t="shared" si="2"/>
        <v>1.1725786449236986</v>
      </c>
      <c r="M18" s="2">
        <f>GseOutputInflationInitS2!L18</f>
        <v>1.1725786449236899</v>
      </c>
      <c r="N18" s="2" t="b">
        <f t="shared" si="3"/>
        <v>1</v>
      </c>
    </row>
    <row r="19" spans="1:14" s="2" customFormat="1" x14ac:dyDescent="0.25">
      <c r="A19" s="2" t="s">
        <v>70</v>
      </c>
      <c r="B19" s="5" t="str">
        <f>GseOutputInflationInitS2!B19</f>
        <v>CENTRAL</v>
      </c>
      <c r="C19" s="5" t="str">
        <f>GseOutputInflationInitS2!C19</f>
        <v>CENTRAL</v>
      </c>
      <c r="D19" s="7">
        <f>GseOutputInflationInitS2!H19</f>
        <v>1</v>
      </c>
      <c r="E19" s="7">
        <f>GseOutputInflationInitS2!I19</f>
        <v>17</v>
      </c>
      <c r="F19" s="7">
        <f>GseOutputInflationInitS2!J19</f>
        <v>1</v>
      </c>
      <c r="G19" s="7" t="str">
        <f t="shared" si="4"/>
        <v>CENTRAL 1 17 1</v>
      </c>
      <c r="H19" s="6">
        <f>VLOOKUP(G19,gse_output_inflation!A:I,9,FALSE)</f>
        <v>0.01</v>
      </c>
      <c r="I19" s="6">
        <f>VLOOKUP(C19,hyp_S2_chocs!A:P,6,FALSE)</f>
        <v>0</v>
      </c>
      <c r="J19" s="6">
        <f t="shared" si="0"/>
        <v>0.01</v>
      </c>
      <c r="K19" s="6">
        <f t="shared" si="1"/>
        <v>1.01</v>
      </c>
      <c r="L19" s="2">
        <f t="shared" si="2"/>
        <v>1.1843044313729356</v>
      </c>
      <c r="M19" s="2">
        <f>GseOutputInflationInitS2!L19</f>
        <v>1.1843044313729301</v>
      </c>
      <c r="N19" s="2" t="b">
        <f t="shared" si="3"/>
        <v>1</v>
      </c>
    </row>
    <row r="20" spans="1:14" s="2" customFormat="1" x14ac:dyDescent="0.25">
      <c r="A20" s="2" t="s">
        <v>71</v>
      </c>
      <c r="B20" s="5" t="str">
        <f>GseOutputInflationInitS2!B20</f>
        <v>CENTRAL</v>
      </c>
      <c r="C20" s="5" t="str">
        <f>GseOutputInflationInitS2!C20</f>
        <v>CENTRAL</v>
      </c>
      <c r="D20" s="7">
        <f>GseOutputInflationInitS2!H20</f>
        <v>1</v>
      </c>
      <c r="E20" s="7">
        <f>GseOutputInflationInitS2!I20</f>
        <v>18</v>
      </c>
      <c r="F20" s="7">
        <f>GseOutputInflationInitS2!J20</f>
        <v>1</v>
      </c>
      <c r="G20" s="7" t="str">
        <f t="shared" si="4"/>
        <v>CENTRAL 1 18 1</v>
      </c>
      <c r="H20" s="6">
        <f>VLOOKUP(G20,gse_output_inflation!A:I,9,FALSE)</f>
        <v>0.01</v>
      </c>
      <c r="I20" s="6">
        <f>VLOOKUP(C20,hyp_S2_chocs!A:P,6,FALSE)</f>
        <v>0</v>
      </c>
      <c r="J20" s="6">
        <f t="shared" si="0"/>
        <v>0.01</v>
      </c>
      <c r="K20" s="6">
        <f t="shared" si="1"/>
        <v>1.01</v>
      </c>
      <c r="L20" s="2">
        <f t="shared" si="2"/>
        <v>1.196147475686665</v>
      </c>
      <c r="M20" s="2">
        <f>GseOutputInflationInitS2!L20</f>
        <v>1.1961474756866599</v>
      </c>
      <c r="N20" s="2" t="b">
        <f t="shared" si="3"/>
        <v>1</v>
      </c>
    </row>
    <row r="21" spans="1:14" s="2" customFormat="1" x14ac:dyDescent="0.25">
      <c r="A21" s="2" t="s">
        <v>72</v>
      </c>
      <c r="B21" s="5" t="str">
        <f>GseOutputInflationInitS2!B21</f>
        <v>CENTRAL</v>
      </c>
      <c r="C21" s="5" t="str">
        <f>GseOutputInflationInitS2!C21</f>
        <v>CENTRAL</v>
      </c>
      <c r="D21" s="7">
        <f>GseOutputInflationInitS2!H21</f>
        <v>1</v>
      </c>
      <c r="E21" s="7">
        <f>GseOutputInflationInitS2!I21</f>
        <v>19</v>
      </c>
      <c r="F21" s="7">
        <f>GseOutputInflationInitS2!J21</f>
        <v>1</v>
      </c>
      <c r="G21" s="7" t="str">
        <f t="shared" si="4"/>
        <v>CENTRAL 1 19 1</v>
      </c>
      <c r="H21" s="6">
        <f>VLOOKUP(G21,gse_output_inflation!A:I,9,FALSE)</f>
        <v>0.01</v>
      </c>
      <c r="I21" s="6">
        <f>VLOOKUP(C21,hyp_S2_chocs!A:P,6,FALSE)</f>
        <v>0</v>
      </c>
      <c r="J21" s="6">
        <f t="shared" si="0"/>
        <v>0.01</v>
      </c>
      <c r="K21" s="6">
        <f t="shared" si="1"/>
        <v>1.01</v>
      </c>
      <c r="L21" s="2">
        <f t="shared" si="2"/>
        <v>1.2081089504435316</v>
      </c>
      <c r="M21" s="2">
        <f>GseOutputInflationInitS2!L21</f>
        <v>1.2081089504435301</v>
      </c>
      <c r="N21" s="2" t="b">
        <f t="shared" si="3"/>
        <v>1</v>
      </c>
    </row>
    <row r="22" spans="1:14" s="2" customFormat="1" x14ac:dyDescent="0.25">
      <c r="A22" s="2" t="s">
        <v>73</v>
      </c>
      <c r="B22" s="5" t="str">
        <f>GseOutputInflationInitS2!B22</f>
        <v>CENTRAL</v>
      </c>
      <c r="C22" s="5" t="str">
        <f>GseOutputInflationInitS2!C22</f>
        <v>CENTRAL</v>
      </c>
      <c r="D22" s="7">
        <f>GseOutputInflationInitS2!H22</f>
        <v>1</v>
      </c>
      <c r="E22" s="7">
        <f>GseOutputInflationInitS2!I22</f>
        <v>20</v>
      </c>
      <c r="F22" s="7">
        <f>GseOutputInflationInitS2!J22</f>
        <v>1</v>
      </c>
      <c r="G22" s="7" t="str">
        <f t="shared" si="4"/>
        <v>CENTRAL 1 20 1</v>
      </c>
      <c r="H22" s="6">
        <f>VLOOKUP(G22,gse_output_inflation!A:I,9,FALSE)</f>
        <v>0.01</v>
      </c>
      <c r="I22" s="6">
        <f>VLOOKUP(C22,hyp_S2_chocs!A:P,6,FALSE)</f>
        <v>0</v>
      </c>
      <c r="J22" s="6">
        <f t="shared" si="0"/>
        <v>0.01</v>
      </c>
      <c r="K22" s="6">
        <f t="shared" si="1"/>
        <v>1.01</v>
      </c>
      <c r="L22" s="2">
        <f t="shared" si="2"/>
        <v>1.220190039947967</v>
      </c>
      <c r="M22" s="2">
        <f>GseOutputInflationInitS2!L22</f>
        <v>1.2201900399479599</v>
      </c>
      <c r="N22" s="2" t="b">
        <f t="shared" si="3"/>
        <v>1</v>
      </c>
    </row>
    <row r="23" spans="1:14" s="2" customFormat="1" x14ac:dyDescent="0.25">
      <c r="A23" s="2" t="s">
        <v>74</v>
      </c>
      <c r="B23" s="5" t="str">
        <f>GseOutputInflationInitS2!B23</f>
        <v>CENTRAL</v>
      </c>
      <c r="C23" s="5" t="str">
        <f>GseOutputInflationInitS2!C23</f>
        <v>CENTRAL</v>
      </c>
      <c r="D23" s="7">
        <f>GseOutputInflationInitS2!H23</f>
        <v>1</v>
      </c>
      <c r="E23" s="7">
        <f>GseOutputInflationInitS2!I23</f>
        <v>21</v>
      </c>
      <c r="F23" s="7">
        <f>GseOutputInflationInitS2!J23</f>
        <v>1</v>
      </c>
      <c r="G23" s="7" t="str">
        <f t="shared" si="4"/>
        <v>CENTRAL 1 21 1</v>
      </c>
      <c r="H23" s="6">
        <f>VLOOKUP(G23,gse_output_inflation!A:I,9,FALSE)</f>
        <v>0.01</v>
      </c>
      <c r="I23" s="6">
        <f>VLOOKUP(C23,hyp_S2_chocs!A:P,6,FALSE)</f>
        <v>0</v>
      </c>
      <c r="J23" s="6">
        <f t="shared" si="0"/>
        <v>0.01</v>
      </c>
      <c r="K23" s="6">
        <f t="shared" si="1"/>
        <v>1.01</v>
      </c>
      <c r="L23" s="2">
        <f t="shared" si="2"/>
        <v>1.2323919403474468</v>
      </c>
      <c r="M23" s="2">
        <f>GseOutputInflationInitS2!L23</f>
        <v>1.2323919403474399</v>
      </c>
      <c r="N23" s="2" t="b">
        <f t="shared" si="3"/>
        <v>1</v>
      </c>
    </row>
    <row r="24" spans="1:14" s="2" customFormat="1" x14ac:dyDescent="0.25">
      <c r="A24" s="2" t="s">
        <v>75</v>
      </c>
      <c r="B24" s="5" t="str">
        <f>GseOutputInflationInitS2!B24</f>
        <v>CENTRAL</v>
      </c>
      <c r="C24" s="5" t="str">
        <f>GseOutputInflationInitS2!C24</f>
        <v>CENTRAL</v>
      </c>
      <c r="D24" s="7">
        <f>GseOutputInflationInitS2!H24</f>
        <v>1</v>
      </c>
      <c r="E24" s="7">
        <f>GseOutputInflationInitS2!I24</f>
        <v>22</v>
      </c>
      <c r="F24" s="7">
        <f>GseOutputInflationInitS2!J24</f>
        <v>1</v>
      </c>
      <c r="G24" s="7" t="str">
        <f t="shared" si="4"/>
        <v>CENTRAL 1 22 1</v>
      </c>
      <c r="H24" s="6">
        <f>VLOOKUP(G24,gse_output_inflation!A:I,9,FALSE)</f>
        <v>0.01</v>
      </c>
      <c r="I24" s="6">
        <f>VLOOKUP(C24,hyp_S2_chocs!A:P,6,FALSE)</f>
        <v>0</v>
      </c>
      <c r="J24" s="6">
        <f t="shared" si="0"/>
        <v>0.01</v>
      </c>
      <c r="K24" s="6">
        <f t="shared" si="1"/>
        <v>1.01</v>
      </c>
      <c r="L24" s="2">
        <f t="shared" si="2"/>
        <v>1.2447158597509214</v>
      </c>
      <c r="M24" s="2">
        <f>GseOutputInflationInitS2!L24</f>
        <v>1.24471585975092</v>
      </c>
      <c r="N24" s="2" t="b">
        <f t="shared" si="3"/>
        <v>1</v>
      </c>
    </row>
    <row r="25" spans="1:14" s="2" customFormat="1" x14ac:dyDescent="0.25">
      <c r="A25" s="2" t="s">
        <v>76</v>
      </c>
      <c r="B25" s="5" t="str">
        <f>GseOutputInflationInitS2!B25</f>
        <v>CENTRAL</v>
      </c>
      <c r="C25" s="5" t="str">
        <f>GseOutputInflationInitS2!C25</f>
        <v>CENTRAL</v>
      </c>
      <c r="D25" s="7">
        <f>GseOutputInflationInitS2!H25</f>
        <v>1</v>
      </c>
      <c r="E25" s="7">
        <f>GseOutputInflationInitS2!I25</f>
        <v>23</v>
      </c>
      <c r="F25" s="7">
        <f>GseOutputInflationInitS2!J25</f>
        <v>1</v>
      </c>
      <c r="G25" s="7" t="str">
        <f t="shared" si="4"/>
        <v>CENTRAL 1 23 1</v>
      </c>
      <c r="H25" s="6">
        <f>VLOOKUP(G25,gse_output_inflation!A:I,9,FALSE)</f>
        <v>0.01</v>
      </c>
      <c r="I25" s="6">
        <f>VLOOKUP(C25,hyp_S2_chocs!A:P,6,FALSE)</f>
        <v>0</v>
      </c>
      <c r="J25" s="6">
        <f t="shared" si="0"/>
        <v>0.01</v>
      </c>
      <c r="K25" s="6">
        <f t="shared" si="1"/>
        <v>1.01</v>
      </c>
      <c r="L25" s="2">
        <f t="shared" si="2"/>
        <v>1.2571630183484306</v>
      </c>
      <c r="M25" s="2">
        <f>GseOutputInflationInitS2!L25</f>
        <v>1.2571630183484299</v>
      </c>
      <c r="N25" s="2" t="b">
        <f t="shared" si="3"/>
        <v>1</v>
      </c>
    </row>
    <row r="26" spans="1:14" s="2" customFormat="1" x14ac:dyDescent="0.25">
      <c r="A26" s="2" t="s">
        <v>77</v>
      </c>
      <c r="B26" s="5" t="str">
        <f>GseOutputInflationInitS2!B26</f>
        <v>CENTRAL</v>
      </c>
      <c r="C26" s="5" t="str">
        <f>GseOutputInflationInitS2!C26</f>
        <v>CENTRAL</v>
      </c>
      <c r="D26" s="7">
        <f>GseOutputInflationInitS2!H26</f>
        <v>1</v>
      </c>
      <c r="E26" s="7">
        <f>GseOutputInflationInitS2!I26</f>
        <v>24</v>
      </c>
      <c r="F26" s="7">
        <f>GseOutputInflationInitS2!J26</f>
        <v>1</v>
      </c>
      <c r="G26" s="7" t="str">
        <f t="shared" si="4"/>
        <v>CENTRAL 1 24 1</v>
      </c>
      <c r="H26" s="6">
        <f>VLOOKUP(G26,gse_output_inflation!A:I,9,FALSE)</f>
        <v>0.01</v>
      </c>
      <c r="I26" s="6">
        <f>VLOOKUP(C26,hyp_S2_chocs!A:P,6,FALSE)</f>
        <v>0</v>
      </c>
      <c r="J26" s="6">
        <f t="shared" si="0"/>
        <v>0.01</v>
      </c>
      <c r="K26" s="6">
        <f t="shared" si="1"/>
        <v>1.01</v>
      </c>
      <c r="L26" s="2">
        <f t="shared" si="2"/>
        <v>1.269734648531915</v>
      </c>
      <c r="M26" s="2">
        <f>GseOutputInflationInitS2!L26</f>
        <v>1.2697346485319101</v>
      </c>
      <c r="N26" s="2" t="b">
        <f t="shared" si="3"/>
        <v>1</v>
      </c>
    </row>
    <row r="27" spans="1:14" s="2" customFormat="1" x14ac:dyDescent="0.25">
      <c r="A27" s="2" t="s">
        <v>78</v>
      </c>
      <c r="B27" s="5" t="str">
        <f>GseOutputInflationInitS2!B27</f>
        <v>CENTRAL</v>
      </c>
      <c r="C27" s="5" t="str">
        <f>GseOutputInflationInitS2!C27</f>
        <v>CENTRAL</v>
      </c>
      <c r="D27" s="7">
        <f>GseOutputInflationInitS2!H27</f>
        <v>1</v>
      </c>
      <c r="E27" s="7">
        <f>GseOutputInflationInitS2!I27</f>
        <v>25</v>
      </c>
      <c r="F27" s="7">
        <f>GseOutputInflationInitS2!J27</f>
        <v>1</v>
      </c>
      <c r="G27" s="7" t="str">
        <f t="shared" si="4"/>
        <v>CENTRAL 1 25 1</v>
      </c>
      <c r="H27" s="6">
        <f>VLOOKUP(G27,gse_output_inflation!A:I,9,FALSE)</f>
        <v>0.01</v>
      </c>
      <c r="I27" s="6">
        <f>VLOOKUP(C27,hyp_S2_chocs!A:P,6,FALSE)</f>
        <v>0</v>
      </c>
      <c r="J27" s="6">
        <f t="shared" si="0"/>
        <v>0.01</v>
      </c>
      <c r="K27" s="6">
        <f t="shared" si="1"/>
        <v>1.01</v>
      </c>
      <c r="L27" s="2">
        <f t="shared" si="2"/>
        <v>1.282431995017234</v>
      </c>
      <c r="M27" s="2">
        <f>GseOutputInflationInitS2!L27</f>
        <v>1.28243199501723</v>
      </c>
      <c r="N27" s="2" t="b">
        <f t="shared" si="3"/>
        <v>1</v>
      </c>
    </row>
    <row r="28" spans="1:14" s="2" customFormat="1" x14ac:dyDescent="0.25">
      <c r="A28" s="2" t="s">
        <v>79</v>
      </c>
      <c r="B28" s="5" t="str">
        <f>GseOutputInflationInitS2!B28</f>
        <v>CENTRAL</v>
      </c>
      <c r="C28" s="5" t="str">
        <f>GseOutputInflationInitS2!C28</f>
        <v>CENTRAL</v>
      </c>
      <c r="D28" s="7">
        <f>GseOutputInflationInitS2!H28</f>
        <v>1</v>
      </c>
      <c r="E28" s="7">
        <f>GseOutputInflationInitS2!I28</f>
        <v>26</v>
      </c>
      <c r="F28" s="7">
        <f>GseOutputInflationInitS2!J28</f>
        <v>1</v>
      </c>
      <c r="G28" s="7" t="str">
        <f t="shared" si="4"/>
        <v>CENTRAL 1 26 1</v>
      </c>
      <c r="H28" s="6">
        <f>VLOOKUP(G28,gse_output_inflation!A:I,9,FALSE)</f>
        <v>0.01</v>
      </c>
      <c r="I28" s="6">
        <f>VLOOKUP(C28,hyp_S2_chocs!A:P,6,FALSE)</f>
        <v>0</v>
      </c>
      <c r="J28" s="6">
        <f t="shared" si="0"/>
        <v>0.01</v>
      </c>
      <c r="K28" s="6">
        <f t="shared" si="1"/>
        <v>1.01</v>
      </c>
      <c r="L28" s="2">
        <f t="shared" si="2"/>
        <v>1.2952563149674063</v>
      </c>
      <c r="M28" s="2">
        <f>GseOutputInflationInitS2!L28</f>
        <v>1.2952563149673999</v>
      </c>
      <c r="N28" s="2" t="b">
        <f t="shared" si="3"/>
        <v>1</v>
      </c>
    </row>
    <row r="29" spans="1:14" s="2" customFormat="1" x14ac:dyDescent="0.25">
      <c r="A29" s="2" t="s">
        <v>80</v>
      </c>
      <c r="B29" s="5" t="str">
        <f>GseOutputInflationInitS2!B29</f>
        <v>CENTRAL</v>
      </c>
      <c r="C29" s="5" t="str">
        <f>GseOutputInflationInitS2!C29</f>
        <v>CENTRAL</v>
      </c>
      <c r="D29" s="7">
        <f>GseOutputInflationInitS2!H29</f>
        <v>1</v>
      </c>
      <c r="E29" s="7">
        <f>GseOutputInflationInitS2!I29</f>
        <v>27</v>
      </c>
      <c r="F29" s="7">
        <f>GseOutputInflationInitS2!J29</f>
        <v>1</v>
      </c>
      <c r="G29" s="7" t="str">
        <f t="shared" si="4"/>
        <v>CENTRAL 1 27 1</v>
      </c>
      <c r="H29" s="6">
        <f>VLOOKUP(G29,gse_output_inflation!A:I,9,FALSE)</f>
        <v>0.01</v>
      </c>
      <c r="I29" s="6">
        <f>VLOOKUP(C29,hyp_S2_chocs!A:P,6,FALSE)</f>
        <v>0</v>
      </c>
      <c r="J29" s="6">
        <f t="shared" si="0"/>
        <v>0.01</v>
      </c>
      <c r="K29" s="6">
        <f t="shared" si="1"/>
        <v>1.01</v>
      </c>
      <c r="L29" s="2">
        <f t="shared" si="2"/>
        <v>1.3082088781170804</v>
      </c>
      <c r="M29" s="2">
        <f>GseOutputInflationInitS2!L29</f>
        <v>1.30820887811708</v>
      </c>
      <c r="N29" s="2" t="b">
        <f t="shared" si="3"/>
        <v>1</v>
      </c>
    </row>
    <row r="30" spans="1:14" s="2" customFormat="1" x14ac:dyDescent="0.25">
      <c r="A30" s="2" t="s">
        <v>81</v>
      </c>
      <c r="B30" s="5" t="str">
        <f>GseOutputInflationInitS2!B30</f>
        <v>CENTRAL</v>
      </c>
      <c r="C30" s="5" t="str">
        <f>GseOutputInflationInitS2!C30</f>
        <v>CENTRAL</v>
      </c>
      <c r="D30" s="7">
        <f>GseOutputInflationInitS2!H30</f>
        <v>1</v>
      </c>
      <c r="E30" s="7">
        <f>GseOutputInflationInitS2!I30</f>
        <v>28</v>
      </c>
      <c r="F30" s="7">
        <f>GseOutputInflationInitS2!J30</f>
        <v>1</v>
      </c>
      <c r="G30" s="7" t="str">
        <f t="shared" si="4"/>
        <v>CENTRAL 1 28 1</v>
      </c>
      <c r="H30" s="6">
        <f>VLOOKUP(G30,gse_output_inflation!A:I,9,FALSE)</f>
        <v>0.01</v>
      </c>
      <c r="I30" s="6">
        <f>VLOOKUP(C30,hyp_S2_chocs!A:P,6,FALSE)</f>
        <v>0</v>
      </c>
      <c r="J30" s="6">
        <f t="shared" si="0"/>
        <v>0.01</v>
      </c>
      <c r="K30" s="6">
        <f t="shared" si="1"/>
        <v>1.01</v>
      </c>
      <c r="L30" s="2">
        <f t="shared" si="2"/>
        <v>1.3212909668982513</v>
      </c>
      <c r="M30" s="2">
        <f>GseOutputInflationInitS2!L30</f>
        <v>1.32129096689825</v>
      </c>
      <c r="N30" s="2" t="b">
        <f t="shared" si="3"/>
        <v>1</v>
      </c>
    </row>
    <row r="31" spans="1:14" s="2" customFormat="1" x14ac:dyDescent="0.25">
      <c r="A31" s="2" t="s">
        <v>82</v>
      </c>
      <c r="B31" s="5" t="str">
        <f>GseOutputInflationInitS2!B31</f>
        <v>CENTRAL</v>
      </c>
      <c r="C31" s="5" t="str">
        <f>GseOutputInflationInitS2!C31</f>
        <v>CENTRAL</v>
      </c>
      <c r="D31" s="7">
        <f>GseOutputInflationInitS2!H31</f>
        <v>1</v>
      </c>
      <c r="E31" s="7">
        <f>GseOutputInflationInitS2!I31</f>
        <v>29</v>
      </c>
      <c r="F31" s="7">
        <f>GseOutputInflationInitS2!J31</f>
        <v>1</v>
      </c>
      <c r="G31" s="7" t="str">
        <f t="shared" si="4"/>
        <v>CENTRAL 1 29 1</v>
      </c>
      <c r="H31" s="6">
        <f>VLOOKUP(G31,gse_output_inflation!A:I,9,FALSE)</f>
        <v>0.01</v>
      </c>
      <c r="I31" s="6">
        <f>VLOOKUP(C31,hyp_S2_chocs!A:P,6,FALSE)</f>
        <v>0</v>
      </c>
      <c r="J31" s="6">
        <f t="shared" si="0"/>
        <v>0.01</v>
      </c>
      <c r="K31" s="6">
        <f t="shared" si="1"/>
        <v>1.01</v>
      </c>
      <c r="L31" s="2">
        <f t="shared" si="2"/>
        <v>1.3345038765672339</v>
      </c>
      <c r="M31" s="2">
        <f>GseOutputInflationInitS2!L31</f>
        <v>1.3345038765672299</v>
      </c>
      <c r="N31" s="2" t="b">
        <f t="shared" si="3"/>
        <v>1</v>
      </c>
    </row>
    <row r="32" spans="1:14" s="2" customFormat="1" x14ac:dyDescent="0.25">
      <c r="A32" s="2" t="s">
        <v>83</v>
      </c>
      <c r="B32" s="5" t="str">
        <f>GseOutputInflationInitS2!B32</f>
        <v>CENTRAL</v>
      </c>
      <c r="C32" s="5" t="str">
        <f>GseOutputInflationInitS2!C32</f>
        <v>CENTRAL</v>
      </c>
      <c r="D32" s="7">
        <f>GseOutputInflationInitS2!H32</f>
        <v>1</v>
      </c>
      <c r="E32" s="7">
        <f>GseOutputInflationInitS2!I32</f>
        <v>30</v>
      </c>
      <c r="F32" s="7">
        <f>GseOutputInflationInitS2!J32</f>
        <v>1</v>
      </c>
      <c r="G32" s="7" t="str">
        <f t="shared" si="4"/>
        <v>CENTRAL 1 30 1</v>
      </c>
      <c r="H32" s="6">
        <f>VLOOKUP(G32,gse_output_inflation!A:I,9,FALSE)</f>
        <v>0.01</v>
      </c>
      <c r="I32" s="6">
        <f>VLOOKUP(C32,hyp_S2_chocs!A:P,6,FALSE)</f>
        <v>0</v>
      </c>
      <c r="J32" s="6">
        <f t="shared" si="0"/>
        <v>0.01</v>
      </c>
      <c r="K32" s="6">
        <f t="shared" si="1"/>
        <v>1.01</v>
      </c>
      <c r="L32" s="2">
        <f t="shared" si="2"/>
        <v>1.3478489153329063</v>
      </c>
      <c r="M32" s="2">
        <f>GseOutputInflationInitS2!L32</f>
        <v>1.3478489153329001</v>
      </c>
      <c r="N32" s="2" t="b">
        <f t="shared" si="3"/>
        <v>1</v>
      </c>
    </row>
    <row r="33" spans="1:14" s="2" customFormat="1" x14ac:dyDescent="0.25">
      <c r="A33" s="2" t="s">
        <v>84</v>
      </c>
      <c r="B33" s="5" t="str">
        <f>GseOutputInflationInitS2!B33</f>
        <v>CENTRAL</v>
      </c>
      <c r="C33" s="5" t="str">
        <f>GseOutputInflationInitS2!C33</f>
        <v>CENTRAL</v>
      </c>
      <c r="D33" s="7">
        <f>GseOutputInflationInitS2!H33</f>
        <v>1</v>
      </c>
      <c r="E33" s="7">
        <f>GseOutputInflationInitS2!I33</f>
        <v>31</v>
      </c>
      <c r="F33" s="7">
        <f>GseOutputInflationInitS2!J33</f>
        <v>1</v>
      </c>
      <c r="G33" s="7" t="str">
        <f t="shared" si="4"/>
        <v>CENTRAL 1 31 1</v>
      </c>
      <c r="H33" s="6">
        <f>VLOOKUP(G33,gse_output_inflation!A:I,9,FALSE)</f>
        <v>0.01</v>
      </c>
      <c r="I33" s="6">
        <f>VLOOKUP(C33,hyp_S2_chocs!A:P,6,FALSE)</f>
        <v>0</v>
      </c>
      <c r="J33" s="6">
        <f t="shared" si="0"/>
        <v>0.01</v>
      </c>
      <c r="K33" s="6">
        <f t="shared" si="1"/>
        <v>1.01</v>
      </c>
      <c r="L33" s="2">
        <f t="shared" si="2"/>
        <v>1.3613274044862353</v>
      </c>
      <c r="M33" s="2">
        <f>GseOutputInflationInitS2!L33</f>
        <v>1.36132740448623</v>
      </c>
      <c r="N33" s="2" t="b">
        <f t="shared" si="3"/>
        <v>1</v>
      </c>
    </row>
    <row r="34" spans="1:14" s="2" customFormat="1" x14ac:dyDescent="0.25">
      <c r="A34" s="2" t="s">
        <v>85</v>
      </c>
      <c r="B34" s="5" t="str">
        <f>GseOutputInflationInitS2!B34</f>
        <v>CENTRAL</v>
      </c>
      <c r="C34" s="5" t="str">
        <f>GseOutputInflationInitS2!C34</f>
        <v>CENTRAL</v>
      </c>
      <c r="D34" s="7">
        <f>GseOutputInflationInitS2!H34</f>
        <v>1</v>
      </c>
      <c r="E34" s="7">
        <f>GseOutputInflationInitS2!I34</f>
        <v>32</v>
      </c>
      <c r="F34" s="7">
        <f>GseOutputInflationInitS2!J34</f>
        <v>1</v>
      </c>
      <c r="G34" s="7" t="str">
        <f t="shared" si="4"/>
        <v>CENTRAL 1 32 1</v>
      </c>
      <c r="H34" s="6">
        <f>VLOOKUP(G34,gse_output_inflation!A:I,9,FALSE)</f>
        <v>0.01</v>
      </c>
      <c r="I34" s="6">
        <f>VLOOKUP(C34,hyp_S2_chocs!A:P,6,FALSE)</f>
        <v>0</v>
      </c>
      <c r="J34" s="6">
        <f t="shared" ref="J34:J65" si="5">H34+I34</f>
        <v>0.01</v>
      </c>
      <c r="K34" s="6">
        <f t="shared" ref="K34:K65" si="6">1+J34</f>
        <v>1.01</v>
      </c>
      <c r="L34" s="2">
        <f t="shared" ref="L34:L65" si="7">IF(AND(C34=C33,D34=D33),L33*K34,K34)</f>
        <v>1.3749406785310978</v>
      </c>
      <c r="M34" s="2">
        <f>GseOutputInflationInitS2!L34</f>
        <v>1.37494067853109</v>
      </c>
      <c r="N34" s="2" t="b">
        <f t="shared" ref="N34:N65" si="8">ABS(M34-L34)&lt;0.000001</f>
        <v>1</v>
      </c>
    </row>
    <row r="35" spans="1:14" s="2" customFormat="1" x14ac:dyDescent="0.25">
      <c r="A35" s="2" t="s">
        <v>86</v>
      </c>
      <c r="B35" s="5" t="str">
        <f>GseOutputInflationInitS2!B35</f>
        <v>CENTRAL</v>
      </c>
      <c r="C35" s="5" t="str">
        <f>GseOutputInflationInitS2!C35</f>
        <v>CENTRAL</v>
      </c>
      <c r="D35" s="7">
        <f>GseOutputInflationInitS2!H35</f>
        <v>1</v>
      </c>
      <c r="E35" s="7">
        <f>GseOutputInflationInitS2!I35</f>
        <v>33</v>
      </c>
      <c r="F35" s="7">
        <f>GseOutputInflationInitS2!J35</f>
        <v>1</v>
      </c>
      <c r="G35" s="7" t="str">
        <f t="shared" si="4"/>
        <v>CENTRAL 1 33 1</v>
      </c>
      <c r="H35" s="6">
        <f>VLOOKUP(G35,gse_output_inflation!A:I,9,FALSE)</f>
        <v>0.01</v>
      </c>
      <c r="I35" s="6">
        <f>VLOOKUP(C35,hyp_S2_chocs!A:P,6,FALSE)</f>
        <v>0</v>
      </c>
      <c r="J35" s="6">
        <f t="shared" si="5"/>
        <v>0.01</v>
      </c>
      <c r="K35" s="6">
        <f t="shared" si="6"/>
        <v>1.01</v>
      </c>
      <c r="L35" s="2">
        <f t="shared" si="7"/>
        <v>1.3886900853164088</v>
      </c>
      <c r="M35" s="2">
        <f>GseOutputInflationInitS2!L35</f>
        <v>1.3886900853163999</v>
      </c>
      <c r="N35" s="2" t="b">
        <f t="shared" si="8"/>
        <v>1</v>
      </c>
    </row>
    <row r="36" spans="1:14" s="2" customFormat="1" x14ac:dyDescent="0.25">
      <c r="A36" s="2" t="s">
        <v>87</v>
      </c>
      <c r="B36" s="5" t="str">
        <f>GseOutputInflationInitS2!B36</f>
        <v>CENTRAL</v>
      </c>
      <c r="C36" s="5" t="str">
        <f>GseOutputInflationInitS2!C36</f>
        <v>CENTRAL</v>
      </c>
      <c r="D36" s="7">
        <f>GseOutputInflationInitS2!H36</f>
        <v>1</v>
      </c>
      <c r="E36" s="7">
        <f>GseOutputInflationInitS2!I36</f>
        <v>34</v>
      </c>
      <c r="F36" s="7">
        <f>GseOutputInflationInitS2!J36</f>
        <v>1</v>
      </c>
      <c r="G36" s="7" t="str">
        <f t="shared" si="4"/>
        <v>CENTRAL 1 34 1</v>
      </c>
      <c r="H36" s="6">
        <f>VLOOKUP(G36,gse_output_inflation!A:I,9,FALSE)</f>
        <v>0.01</v>
      </c>
      <c r="I36" s="6">
        <f>VLOOKUP(C36,hyp_S2_chocs!A:P,6,FALSE)</f>
        <v>0</v>
      </c>
      <c r="J36" s="6">
        <f t="shared" si="5"/>
        <v>0.01</v>
      </c>
      <c r="K36" s="6">
        <f t="shared" si="6"/>
        <v>1.01</v>
      </c>
      <c r="L36" s="2">
        <f t="shared" si="7"/>
        <v>1.4025769861695729</v>
      </c>
      <c r="M36" s="2">
        <f>GseOutputInflationInitS2!L36</f>
        <v>1.4025769861695701</v>
      </c>
      <c r="N36" s="2" t="b">
        <f t="shared" si="8"/>
        <v>1</v>
      </c>
    </row>
    <row r="37" spans="1:14" s="2" customFormat="1" x14ac:dyDescent="0.25">
      <c r="A37" s="2" t="s">
        <v>88</v>
      </c>
      <c r="B37" s="5" t="str">
        <f>GseOutputInflationInitS2!B37</f>
        <v>CENTRAL</v>
      </c>
      <c r="C37" s="5" t="str">
        <f>GseOutputInflationInitS2!C37</f>
        <v>CENTRAL</v>
      </c>
      <c r="D37" s="7">
        <f>GseOutputInflationInitS2!H37</f>
        <v>1</v>
      </c>
      <c r="E37" s="7">
        <f>GseOutputInflationInitS2!I37</f>
        <v>35</v>
      </c>
      <c r="F37" s="7">
        <f>GseOutputInflationInitS2!J37</f>
        <v>1</v>
      </c>
      <c r="G37" s="7" t="str">
        <f t="shared" si="4"/>
        <v>CENTRAL 1 35 1</v>
      </c>
      <c r="H37" s="6">
        <f>VLOOKUP(G37,gse_output_inflation!A:I,9,FALSE)</f>
        <v>0.01</v>
      </c>
      <c r="I37" s="6">
        <f>VLOOKUP(C37,hyp_S2_chocs!A:P,6,FALSE)</f>
        <v>0</v>
      </c>
      <c r="J37" s="6">
        <f t="shared" si="5"/>
        <v>0.01</v>
      </c>
      <c r="K37" s="6">
        <f t="shared" si="6"/>
        <v>1.01</v>
      </c>
      <c r="L37" s="2">
        <f t="shared" si="7"/>
        <v>1.4166027560312686</v>
      </c>
      <c r="M37" s="2">
        <f>GseOutputInflationInitS2!L37</f>
        <v>1.41660275603126</v>
      </c>
      <c r="N37" s="2" t="b">
        <f t="shared" si="8"/>
        <v>1</v>
      </c>
    </row>
    <row r="38" spans="1:14" s="2" customFormat="1" x14ac:dyDescent="0.25">
      <c r="A38" s="2" t="s">
        <v>89</v>
      </c>
      <c r="B38" s="5" t="str">
        <f>GseOutputInflationInitS2!B38</f>
        <v>CENTRAL</v>
      </c>
      <c r="C38" s="5" t="str">
        <f>GseOutputInflationInitS2!C38</f>
        <v>CENTRAL</v>
      </c>
      <c r="D38" s="7">
        <f>GseOutputInflationInitS2!H38</f>
        <v>1</v>
      </c>
      <c r="E38" s="7">
        <f>GseOutputInflationInitS2!I38</f>
        <v>36</v>
      </c>
      <c r="F38" s="7">
        <f>GseOutputInflationInitS2!J38</f>
        <v>1</v>
      </c>
      <c r="G38" s="7" t="str">
        <f t="shared" si="4"/>
        <v>CENTRAL 1 36 1</v>
      </c>
      <c r="H38" s="6">
        <f>VLOOKUP(G38,gse_output_inflation!A:I,9,FALSE)</f>
        <v>0.01</v>
      </c>
      <c r="I38" s="6">
        <f>VLOOKUP(C38,hyp_S2_chocs!A:P,6,FALSE)</f>
        <v>0</v>
      </c>
      <c r="J38" s="6">
        <f t="shared" si="5"/>
        <v>0.01</v>
      </c>
      <c r="K38" s="6">
        <f t="shared" si="6"/>
        <v>1.01</v>
      </c>
      <c r="L38" s="2">
        <f t="shared" si="7"/>
        <v>1.4307687835915812</v>
      </c>
      <c r="M38" s="2">
        <f>GseOutputInflationInitS2!L38</f>
        <v>1.4307687835915801</v>
      </c>
      <c r="N38" s="2" t="b">
        <f t="shared" si="8"/>
        <v>1</v>
      </c>
    </row>
    <row r="39" spans="1:14" s="2" customFormat="1" x14ac:dyDescent="0.25">
      <c r="A39" s="2" t="s">
        <v>90</v>
      </c>
      <c r="B39" s="5" t="str">
        <f>GseOutputInflationInitS2!B39</f>
        <v>CENTRAL</v>
      </c>
      <c r="C39" s="5" t="str">
        <f>GseOutputInflationInitS2!C39</f>
        <v>CENTRAL</v>
      </c>
      <c r="D39" s="7">
        <f>GseOutputInflationInitS2!H39</f>
        <v>1</v>
      </c>
      <c r="E39" s="7">
        <f>GseOutputInflationInitS2!I39</f>
        <v>37</v>
      </c>
      <c r="F39" s="7">
        <f>GseOutputInflationInitS2!J39</f>
        <v>1</v>
      </c>
      <c r="G39" s="7" t="str">
        <f t="shared" si="4"/>
        <v>CENTRAL 1 37 1</v>
      </c>
      <c r="H39" s="6">
        <f>VLOOKUP(G39,gse_output_inflation!A:I,9,FALSE)</f>
        <v>0.01</v>
      </c>
      <c r="I39" s="6">
        <f>VLOOKUP(C39,hyp_S2_chocs!A:P,6,FALSE)</f>
        <v>0</v>
      </c>
      <c r="J39" s="6">
        <f t="shared" si="5"/>
        <v>0.01</v>
      </c>
      <c r="K39" s="6">
        <f t="shared" si="6"/>
        <v>1.01</v>
      </c>
      <c r="L39" s="2">
        <f t="shared" si="7"/>
        <v>1.4450764714274971</v>
      </c>
      <c r="M39" s="2">
        <f>GseOutputInflationInitS2!L39</f>
        <v>1.44507647142749</v>
      </c>
      <c r="N39" s="2" t="b">
        <f t="shared" si="8"/>
        <v>1</v>
      </c>
    </row>
    <row r="40" spans="1:14" s="2" customFormat="1" x14ac:dyDescent="0.25">
      <c r="A40" s="2" t="s">
        <v>91</v>
      </c>
      <c r="B40" s="5" t="str">
        <f>GseOutputInflationInitS2!B40</f>
        <v>CENTRAL</v>
      </c>
      <c r="C40" s="5" t="str">
        <f>GseOutputInflationInitS2!C40</f>
        <v>CENTRAL</v>
      </c>
      <c r="D40" s="7">
        <f>GseOutputInflationInitS2!H40</f>
        <v>1</v>
      </c>
      <c r="E40" s="7">
        <f>GseOutputInflationInitS2!I40</f>
        <v>38</v>
      </c>
      <c r="F40" s="7">
        <f>GseOutputInflationInitS2!J40</f>
        <v>1</v>
      </c>
      <c r="G40" s="7" t="str">
        <f t="shared" si="4"/>
        <v>CENTRAL 1 38 1</v>
      </c>
      <c r="H40" s="6">
        <f>VLOOKUP(G40,gse_output_inflation!A:I,9,FALSE)</f>
        <v>0.01</v>
      </c>
      <c r="I40" s="6">
        <f>VLOOKUP(C40,hyp_S2_chocs!A:P,6,FALSE)</f>
        <v>0</v>
      </c>
      <c r="J40" s="6">
        <f t="shared" si="5"/>
        <v>0.01</v>
      </c>
      <c r="K40" s="6">
        <f t="shared" si="6"/>
        <v>1.01</v>
      </c>
      <c r="L40" s="2">
        <f t="shared" si="7"/>
        <v>1.4595272361417722</v>
      </c>
      <c r="M40" s="2">
        <f>GseOutputInflationInitS2!L40</f>
        <v>1.4595272361417699</v>
      </c>
      <c r="N40" s="2" t="b">
        <f t="shared" si="8"/>
        <v>1</v>
      </c>
    </row>
    <row r="41" spans="1:14" s="2" customFormat="1" x14ac:dyDescent="0.25">
      <c r="A41" s="2" t="s">
        <v>92</v>
      </c>
      <c r="B41" s="5" t="str">
        <f>GseOutputInflationInitS2!B41</f>
        <v>CENTRAL</v>
      </c>
      <c r="C41" s="5" t="str">
        <f>GseOutputInflationInitS2!C41</f>
        <v>CENTRAL</v>
      </c>
      <c r="D41" s="7">
        <f>GseOutputInflationInitS2!H41</f>
        <v>1</v>
      </c>
      <c r="E41" s="7">
        <f>GseOutputInflationInitS2!I41</f>
        <v>39</v>
      </c>
      <c r="F41" s="7">
        <f>GseOutputInflationInitS2!J41</f>
        <v>1</v>
      </c>
      <c r="G41" s="7" t="str">
        <f t="shared" si="4"/>
        <v>CENTRAL 1 39 1</v>
      </c>
      <c r="H41" s="6">
        <f>VLOOKUP(G41,gse_output_inflation!A:I,9,FALSE)</f>
        <v>0.01</v>
      </c>
      <c r="I41" s="6">
        <f>VLOOKUP(C41,hyp_S2_chocs!A:P,6,FALSE)</f>
        <v>0</v>
      </c>
      <c r="J41" s="6">
        <f t="shared" si="5"/>
        <v>0.01</v>
      </c>
      <c r="K41" s="6">
        <f t="shared" si="6"/>
        <v>1.01</v>
      </c>
      <c r="L41" s="2">
        <f t="shared" si="7"/>
        <v>1.4741225085031899</v>
      </c>
      <c r="M41" s="2">
        <f>GseOutputInflationInitS2!L41</f>
        <v>1.4741225085031899</v>
      </c>
      <c r="N41" s="2" t="b">
        <f t="shared" si="8"/>
        <v>1</v>
      </c>
    </row>
    <row r="42" spans="1:14" s="2" customFormat="1" x14ac:dyDescent="0.25">
      <c r="A42" s="2" t="s">
        <v>93</v>
      </c>
      <c r="B42" s="5" t="str">
        <f>GseOutputInflationInitS2!B42</f>
        <v>CENTRAL</v>
      </c>
      <c r="C42" s="5" t="str">
        <f>GseOutputInflationInitS2!C42</f>
        <v>CENTRAL</v>
      </c>
      <c r="D42" s="7">
        <f>GseOutputInflationInitS2!H42</f>
        <v>1</v>
      </c>
      <c r="E42" s="7">
        <f>GseOutputInflationInitS2!I42</f>
        <v>40</v>
      </c>
      <c r="F42" s="7">
        <f>GseOutputInflationInitS2!J42</f>
        <v>1</v>
      </c>
      <c r="G42" s="7" t="str">
        <f t="shared" si="4"/>
        <v>CENTRAL 1 40 1</v>
      </c>
      <c r="H42" s="6">
        <f>VLOOKUP(G42,gse_output_inflation!A:I,9,FALSE)</f>
        <v>0.01</v>
      </c>
      <c r="I42" s="6">
        <f>VLOOKUP(C42,hyp_S2_chocs!A:P,6,FALSE)</f>
        <v>0</v>
      </c>
      <c r="J42" s="6">
        <f t="shared" si="5"/>
        <v>0.01</v>
      </c>
      <c r="K42" s="6">
        <f t="shared" si="6"/>
        <v>1.01</v>
      </c>
      <c r="L42" s="2">
        <f t="shared" si="7"/>
        <v>1.4888637335882218</v>
      </c>
      <c r="M42" s="2">
        <f>GseOutputInflationInitS2!L42</f>
        <v>1.48886373358822</v>
      </c>
      <c r="N42" s="2" t="b">
        <f t="shared" si="8"/>
        <v>1</v>
      </c>
    </row>
    <row r="43" spans="1:14" s="2" customFormat="1" x14ac:dyDescent="0.25">
      <c r="A43" s="2" t="s">
        <v>94</v>
      </c>
      <c r="B43" s="5" t="str">
        <f>GseOutputInflationInitS2!B43</f>
        <v>CENTRAL</v>
      </c>
      <c r="C43" s="5" t="str">
        <f>GseOutputInflationInitS2!C43</f>
        <v>CENTRAL</v>
      </c>
      <c r="D43" s="7">
        <f>GseOutputInflationInitS2!H43</f>
        <v>1</v>
      </c>
      <c r="E43" s="7">
        <f>GseOutputInflationInitS2!I43</f>
        <v>41</v>
      </c>
      <c r="F43" s="7">
        <f>GseOutputInflationInitS2!J43</f>
        <v>1</v>
      </c>
      <c r="G43" s="7" t="str">
        <f t="shared" si="4"/>
        <v>CENTRAL 1 41 1</v>
      </c>
      <c r="H43" s="6">
        <f>VLOOKUP(G43,gse_output_inflation!A:I,9,FALSE)</f>
        <v>0.01</v>
      </c>
      <c r="I43" s="6">
        <f>VLOOKUP(C43,hyp_S2_chocs!A:P,6,FALSE)</f>
        <v>0</v>
      </c>
      <c r="J43" s="6">
        <f t="shared" si="5"/>
        <v>0.01</v>
      </c>
      <c r="K43" s="6">
        <f t="shared" si="6"/>
        <v>1.01</v>
      </c>
      <c r="L43" s="2">
        <f t="shared" si="7"/>
        <v>1.5037523709241041</v>
      </c>
      <c r="M43" s="2">
        <f>GseOutputInflationInitS2!L43</f>
        <v>1.5037523709241001</v>
      </c>
      <c r="N43" s="2" t="b">
        <f t="shared" si="8"/>
        <v>1</v>
      </c>
    </row>
    <row r="44" spans="1:14" s="2" customFormat="1" x14ac:dyDescent="0.25">
      <c r="A44" s="2" t="s">
        <v>95</v>
      </c>
      <c r="B44" s="5" t="str">
        <f>GseOutputInflationInitS2!B44</f>
        <v>CENTRAL</v>
      </c>
      <c r="C44" s="5" t="str">
        <f>GseOutputInflationInitS2!C44</f>
        <v>CENTRAL</v>
      </c>
      <c r="D44" s="7">
        <f>GseOutputInflationInitS2!H44</f>
        <v>1</v>
      </c>
      <c r="E44" s="7">
        <f>GseOutputInflationInitS2!I44</f>
        <v>42</v>
      </c>
      <c r="F44" s="7">
        <f>GseOutputInflationInitS2!J44</f>
        <v>1</v>
      </c>
      <c r="G44" s="7" t="str">
        <f t="shared" si="4"/>
        <v>CENTRAL 1 42 1</v>
      </c>
      <c r="H44" s="6">
        <f>VLOOKUP(G44,gse_output_inflation!A:I,9,FALSE)</f>
        <v>0.01</v>
      </c>
      <c r="I44" s="6">
        <f>VLOOKUP(C44,hyp_S2_chocs!A:P,6,FALSE)</f>
        <v>0</v>
      </c>
      <c r="J44" s="6">
        <f t="shared" si="5"/>
        <v>0.01</v>
      </c>
      <c r="K44" s="6">
        <f t="shared" si="6"/>
        <v>1.01</v>
      </c>
      <c r="L44" s="2">
        <f t="shared" si="7"/>
        <v>1.5187898946333451</v>
      </c>
      <c r="M44" s="2">
        <f>GseOutputInflationInitS2!L44</f>
        <v>1.51878989463334</v>
      </c>
      <c r="N44" s="2" t="b">
        <f t="shared" si="8"/>
        <v>1</v>
      </c>
    </row>
    <row r="45" spans="1:14" s="2" customFormat="1" x14ac:dyDescent="0.25">
      <c r="A45" s="2" t="s">
        <v>96</v>
      </c>
      <c r="B45" s="5" t="str">
        <f>GseOutputInflationInitS2!B45</f>
        <v>CENTRAL</v>
      </c>
      <c r="C45" s="5" t="str">
        <f>GseOutputInflationInitS2!C45</f>
        <v>CENTRAL</v>
      </c>
      <c r="D45" s="7">
        <f>GseOutputInflationInitS2!H45</f>
        <v>1</v>
      </c>
      <c r="E45" s="7">
        <f>GseOutputInflationInitS2!I45</f>
        <v>43</v>
      </c>
      <c r="F45" s="7">
        <f>GseOutputInflationInitS2!J45</f>
        <v>1</v>
      </c>
      <c r="G45" s="7" t="str">
        <f t="shared" si="4"/>
        <v>CENTRAL 1 43 1</v>
      </c>
      <c r="H45" s="6">
        <f>VLOOKUP(G45,gse_output_inflation!A:I,9,FALSE)</f>
        <v>0.01</v>
      </c>
      <c r="I45" s="6">
        <f>VLOOKUP(C45,hyp_S2_chocs!A:P,6,FALSE)</f>
        <v>0</v>
      </c>
      <c r="J45" s="6">
        <f t="shared" si="5"/>
        <v>0.01</v>
      </c>
      <c r="K45" s="6">
        <f t="shared" si="6"/>
        <v>1.01</v>
      </c>
      <c r="L45" s="2">
        <f t="shared" si="7"/>
        <v>1.5339777935796786</v>
      </c>
      <c r="M45" s="2">
        <f>GseOutputInflationInitS2!L45</f>
        <v>1.5339777935796699</v>
      </c>
      <c r="N45" s="2" t="b">
        <f t="shared" si="8"/>
        <v>1</v>
      </c>
    </row>
    <row r="46" spans="1:14" s="2" customFormat="1" x14ac:dyDescent="0.25">
      <c r="A46" s="2" t="s">
        <v>97</v>
      </c>
      <c r="B46" s="5" t="str">
        <f>GseOutputInflationInitS2!B46</f>
        <v>CENTRAL</v>
      </c>
      <c r="C46" s="5" t="str">
        <f>GseOutputInflationInitS2!C46</f>
        <v>CENTRAL</v>
      </c>
      <c r="D46" s="7">
        <f>GseOutputInflationInitS2!H46</f>
        <v>1</v>
      </c>
      <c r="E46" s="7">
        <f>GseOutputInflationInitS2!I46</f>
        <v>44</v>
      </c>
      <c r="F46" s="7">
        <f>GseOutputInflationInitS2!J46</f>
        <v>1</v>
      </c>
      <c r="G46" s="7" t="str">
        <f t="shared" si="4"/>
        <v>CENTRAL 1 44 1</v>
      </c>
      <c r="H46" s="6">
        <f>VLOOKUP(G46,gse_output_inflation!A:I,9,FALSE)</f>
        <v>0.01</v>
      </c>
      <c r="I46" s="6">
        <f>VLOOKUP(C46,hyp_S2_chocs!A:P,6,FALSE)</f>
        <v>0</v>
      </c>
      <c r="J46" s="6">
        <f t="shared" si="5"/>
        <v>0.01</v>
      </c>
      <c r="K46" s="6">
        <f t="shared" si="6"/>
        <v>1.01</v>
      </c>
      <c r="L46" s="2">
        <f t="shared" si="7"/>
        <v>1.5493175715154754</v>
      </c>
      <c r="M46" s="2">
        <f>GseOutputInflationInitS2!L46</f>
        <v>1.5493175715154699</v>
      </c>
      <c r="N46" s="2" t="b">
        <f t="shared" si="8"/>
        <v>1</v>
      </c>
    </row>
    <row r="47" spans="1:14" s="2" customFormat="1" x14ac:dyDescent="0.25">
      <c r="A47" s="2" t="s">
        <v>98</v>
      </c>
      <c r="B47" s="5" t="str">
        <f>GseOutputInflationInitS2!B47</f>
        <v>CENTRAL</v>
      </c>
      <c r="C47" s="5" t="str">
        <f>GseOutputInflationInitS2!C47</f>
        <v>CENTRAL</v>
      </c>
      <c r="D47" s="7">
        <f>GseOutputInflationInitS2!H47</f>
        <v>1</v>
      </c>
      <c r="E47" s="7">
        <f>GseOutputInflationInitS2!I47</f>
        <v>45</v>
      </c>
      <c r="F47" s="7">
        <f>GseOutputInflationInitS2!J47</f>
        <v>1</v>
      </c>
      <c r="G47" s="7" t="str">
        <f t="shared" si="4"/>
        <v>CENTRAL 1 45 1</v>
      </c>
      <c r="H47" s="6">
        <f>VLOOKUP(G47,gse_output_inflation!A:I,9,FALSE)</f>
        <v>0.01</v>
      </c>
      <c r="I47" s="6">
        <f>VLOOKUP(C47,hyp_S2_chocs!A:P,6,FALSE)</f>
        <v>0</v>
      </c>
      <c r="J47" s="6">
        <f t="shared" si="5"/>
        <v>0.01</v>
      </c>
      <c r="K47" s="6">
        <f t="shared" si="6"/>
        <v>1.01</v>
      </c>
      <c r="L47" s="2">
        <f t="shared" si="7"/>
        <v>1.5648107472306303</v>
      </c>
      <c r="M47" s="2">
        <f>GseOutputInflationInitS2!L47</f>
        <v>1.5648107472306301</v>
      </c>
      <c r="N47" s="2" t="b">
        <f t="shared" si="8"/>
        <v>1</v>
      </c>
    </row>
    <row r="48" spans="1:14" s="2" customFormat="1" x14ac:dyDescent="0.25">
      <c r="A48" s="2" t="s">
        <v>99</v>
      </c>
      <c r="B48" s="5" t="str">
        <f>GseOutputInflationInitS2!B48</f>
        <v>CENTRAL</v>
      </c>
      <c r="C48" s="5" t="str">
        <f>GseOutputInflationInitS2!C48</f>
        <v>CENTRAL</v>
      </c>
      <c r="D48" s="7">
        <f>GseOutputInflationInitS2!H48</f>
        <v>1</v>
      </c>
      <c r="E48" s="7">
        <f>GseOutputInflationInitS2!I48</f>
        <v>46</v>
      </c>
      <c r="F48" s="7">
        <f>GseOutputInflationInitS2!J48</f>
        <v>1</v>
      </c>
      <c r="G48" s="7" t="str">
        <f t="shared" si="4"/>
        <v>CENTRAL 1 46 1</v>
      </c>
      <c r="H48" s="6">
        <f>VLOOKUP(G48,gse_output_inflation!A:I,9,FALSE)</f>
        <v>0.01</v>
      </c>
      <c r="I48" s="6">
        <f>VLOOKUP(C48,hyp_S2_chocs!A:P,6,FALSE)</f>
        <v>0</v>
      </c>
      <c r="J48" s="6">
        <f t="shared" si="5"/>
        <v>0.01</v>
      </c>
      <c r="K48" s="6">
        <f t="shared" si="6"/>
        <v>1.01</v>
      </c>
      <c r="L48" s="2">
        <f t="shared" si="7"/>
        <v>1.5804588547029366</v>
      </c>
      <c r="M48" s="2">
        <f>GseOutputInflationInitS2!L48</f>
        <v>1.5804588547029299</v>
      </c>
      <c r="N48" s="2" t="b">
        <f t="shared" si="8"/>
        <v>1</v>
      </c>
    </row>
    <row r="49" spans="1:14" s="2" customFormat="1" x14ac:dyDescent="0.25">
      <c r="A49" s="2" t="s">
        <v>100</v>
      </c>
      <c r="B49" s="5" t="str">
        <f>GseOutputInflationInitS2!B49</f>
        <v>CENTRAL</v>
      </c>
      <c r="C49" s="5" t="str">
        <f>GseOutputInflationInitS2!C49</f>
        <v>CENTRAL</v>
      </c>
      <c r="D49" s="7">
        <f>GseOutputInflationInitS2!H49</f>
        <v>1</v>
      </c>
      <c r="E49" s="7">
        <f>GseOutputInflationInitS2!I49</f>
        <v>47</v>
      </c>
      <c r="F49" s="7">
        <f>GseOutputInflationInitS2!J49</f>
        <v>1</v>
      </c>
      <c r="G49" s="7" t="str">
        <f t="shared" si="4"/>
        <v>CENTRAL 1 47 1</v>
      </c>
      <c r="H49" s="6">
        <f>VLOOKUP(G49,gse_output_inflation!A:I,9,FALSE)</f>
        <v>0.01</v>
      </c>
      <c r="I49" s="6">
        <f>VLOOKUP(C49,hyp_S2_chocs!A:P,6,FALSE)</f>
        <v>0</v>
      </c>
      <c r="J49" s="6">
        <f t="shared" si="5"/>
        <v>0.01</v>
      </c>
      <c r="K49" s="6">
        <f t="shared" si="6"/>
        <v>1.01</v>
      </c>
      <c r="L49" s="2">
        <f t="shared" si="7"/>
        <v>1.5962634432499661</v>
      </c>
      <c r="M49" s="2">
        <f>GseOutputInflationInitS2!L49</f>
        <v>1.5962634432499601</v>
      </c>
      <c r="N49" s="2" t="b">
        <f t="shared" si="8"/>
        <v>1</v>
      </c>
    </row>
    <row r="50" spans="1:14" s="2" customFormat="1" x14ac:dyDescent="0.25">
      <c r="A50" s="2" t="s">
        <v>101</v>
      </c>
      <c r="B50" s="5" t="str">
        <f>GseOutputInflationInitS2!B50</f>
        <v>CENTRAL</v>
      </c>
      <c r="C50" s="5" t="str">
        <f>GseOutputInflationInitS2!C50</f>
        <v>CENTRAL</v>
      </c>
      <c r="D50" s="7">
        <f>GseOutputInflationInitS2!H50</f>
        <v>1</v>
      </c>
      <c r="E50" s="7">
        <f>GseOutputInflationInitS2!I50</f>
        <v>48</v>
      </c>
      <c r="F50" s="7">
        <f>GseOutputInflationInitS2!J50</f>
        <v>1</v>
      </c>
      <c r="G50" s="7" t="str">
        <f t="shared" si="4"/>
        <v>CENTRAL 1 48 1</v>
      </c>
      <c r="H50" s="6">
        <f>VLOOKUP(G50,gse_output_inflation!A:I,9,FALSE)</f>
        <v>0.01</v>
      </c>
      <c r="I50" s="6">
        <f>VLOOKUP(C50,hyp_S2_chocs!A:P,6,FALSE)</f>
        <v>0</v>
      </c>
      <c r="J50" s="6">
        <f t="shared" si="5"/>
        <v>0.01</v>
      </c>
      <c r="K50" s="6">
        <f t="shared" si="6"/>
        <v>1.01</v>
      </c>
      <c r="L50" s="2">
        <f t="shared" si="7"/>
        <v>1.6122260776824657</v>
      </c>
      <c r="M50" s="2">
        <f>GseOutputInflationInitS2!L50</f>
        <v>1.61222607768246</v>
      </c>
      <c r="N50" s="2" t="b">
        <f t="shared" si="8"/>
        <v>1</v>
      </c>
    </row>
    <row r="51" spans="1:14" s="2" customFormat="1" x14ac:dyDescent="0.25">
      <c r="A51" s="2" t="s">
        <v>102</v>
      </c>
      <c r="B51" s="5" t="str">
        <f>GseOutputInflationInitS2!B51</f>
        <v>CENTRAL</v>
      </c>
      <c r="C51" s="5" t="str">
        <f>GseOutputInflationInitS2!C51</f>
        <v>CENTRAL</v>
      </c>
      <c r="D51" s="7">
        <f>GseOutputInflationInitS2!H51</f>
        <v>1</v>
      </c>
      <c r="E51" s="7">
        <f>GseOutputInflationInitS2!I51</f>
        <v>49</v>
      </c>
      <c r="F51" s="7">
        <f>GseOutputInflationInitS2!J51</f>
        <v>1</v>
      </c>
      <c r="G51" s="7" t="str">
        <f t="shared" si="4"/>
        <v>CENTRAL 1 49 1</v>
      </c>
      <c r="H51" s="6">
        <f>VLOOKUP(G51,gse_output_inflation!A:I,9,FALSE)</f>
        <v>0.01</v>
      </c>
      <c r="I51" s="6">
        <f>VLOOKUP(C51,hyp_S2_chocs!A:P,6,FALSE)</f>
        <v>0</v>
      </c>
      <c r="J51" s="6">
        <f t="shared" si="5"/>
        <v>0.01</v>
      </c>
      <c r="K51" s="6">
        <f t="shared" si="6"/>
        <v>1.01</v>
      </c>
      <c r="L51" s="2">
        <f t="shared" si="7"/>
        <v>1.6283483384592905</v>
      </c>
      <c r="M51" s="2">
        <f>GseOutputInflationInitS2!L51</f>
        <v>1.6283483384592901</v>
      </c>
      <c r="N51" s="2" t="b">
        <f t="shared" si="8"/>
        <v>1</v>
      </c>
    </row>
    <row r="52" spans="1:14" s="2" customFormat="1" x14ac:dyDescent="0.25">
      <c r="A52" s="2" t="s">
        <v>103</v>
      </c>
      <c r="B52" s="5" t="str">
        <f>GseOutputInflationInitS2!B52</f>
        <v>CENTRAL</v>
      </c>
      <c r="C52" s="5" t="str">
        <f>GseOutputInflationInitS2!C52</f>
        <v>CENTRAL</v>
      </c>
      <c r="D52" s="7">
        <f>GseOutputInflationInitS2!H52</f>
        <v>1</v>
      </c>
      <c r="E52" s="7">
        <f>GseOutputInflationInitS2!I52</f>
        <v>50</v>
      </c>
      <c r="F52" s="7">
        <f>GseOutputInflationInitS2!J52</f>
        <v>1</v>
      </c>
      <c r="G52" s="7" t="str">
        <f t="shared" si="4"/>
        <v>CENTRAL 1 50 1</v>
      </c>
      <c r="H52" s="6">
        <f>VLOOKUP(G52,gse_output_inflation!A:I,9,FALSE)</f>
        <v>0.01</v>
      </c>
      <c r="I52" s="6">
        <f>VLOOKUP(C52,hyp_S2_chocs!A:P,6,FALSE)</f>
        <v>0</v>
      </c>
      <c r="J52" s="6">
        <f t="shared" si="5"/>
        <v>0.01</v>
      </c>
      <c r="K52" s="6">
        <f t="shared" si="6"/>
        <v>1.01</v>
      </c>
      <c r="L52" s="2">
        <f t="shared" si="7"/>
        <v>1.6446318218438833</v>
      </c>
      <c r="M52" s="2">
        <f>GseOutputInflationInitS2!L52</f>
        <v>1.64463182184388</v>
      </c>
      <c r="N52" s="2" t="b">
        <f t="shared" si="8"/>
        <v>1</v>
      </c>
    </row>
    <row r="53" spans="1:14" s="2" customFormat="1" x14ac:dyDescent="0.25">
      <c r="B53" s="5"/>
      <c r="C53" s="5"/>
      <c r="D53" s="7"/>
      <c r="E53" s="7"/>
      <c r="F53" s="7"/>
      <c r="G53" s="7"/>
      <c r="H53" s="6"/>
      <c r="I53" s="6"/>
      <c r="J53" s="6"/>
      <c r="K53" s="6"/>
    </row>
    <row r="54" spans="1:14" s="2" customFormat="1" x14ac:dyDescent="0.25">
      <c r="B54" s="5"/>
      <c r="C54" s="5"/>
      <c r="D54" s="7"/>
      <c r="E54" s="7"/>
      <c r="F54" s="7"/>
      <c r="G54" s="7"/>
      <c r="H54" s="6"/>
      <c r="I54" s="6"/>
      <c r="J54" s="6"/>
      <c r="K54" s="6"/>
    </row>
    <row r="55" spans="1:14" s="2" customFormat="1" x14ac:dyDescent="0.25">
      <c r="B55" s="5"/>
      <c r="C55" s="5"/>
      <c r="D55" s="7"/>
      <c r="E55" s="7"/>
      <c r="F55" s="7"/>
      <c r="G55" s="7"/>
      <c r="H55" s="6"/>
      <c r="I55" s="6"/>
      <c r="J55" s="6"/>
      <c r="K55" s="6"/>
    </row>
    <row r="56" spans="1:14" s="2" customFormat="1" x14ac:dyDescent="0.25">
      <c r="B56" s="5"/>
      <c r="C56" s="5"/>
      <c r="D56" s="7"/>
      <c r="E56" s="7"/>
      <c r="F56" s="7"/>
      <c r="G56" s="7"/>
      <c r="H56" s="6"/>
      <c r="I56" s="6"/>
      <c r="J56" s="6"/>
      <c r="K56" s="6"/>
    </row>
    <row r="57" spans="1:14" s="2" customFormat="1" x14ac:dyDescent="0.25">
      <c r="B57" s="5"/>
      <c r="C57" s="5"/>
      <c r="D57" s="7"/>
      <c r="E57" s="7"/>
      <c r="F57" s="7"/>
      <c r="G57" s="7"/>
      <c r="H57" s="6"/>
      <c r="I57" s="6"/>
      <c r="J57" s="6"/>
      <c r="K57" s="6"/>
    </row>
    <row r="58" spans="1:14" s="2" customFormat="1" x14ac:dyDescent="0.25">
      <c r="B58" s="5"/>
      <c r="C58" s="5"/>
      <c r="D58" s="7"/>
      <c r="E58" s="7"/>
      <c r="F58" s="7"/>
      <c r="G58" s="7"/>
      <c r="H58" s="6"/>
      <c r="I58" s="6"/>
      <c r="J58" s="6"/>
      <c r="K58" s="6"/>
    </row>
    <row r="59" spans="1:14" s="2" customFormat="1" x14ac:dyDescent="0.25">
      <c r="B59" s="5"/>
      <c r="C59" s="5"/>
      <c r="D59" s="7"/>
      <c r="E59" s="7"/>
      <c r="F59" s="7"/>
      <c r="G59" s="7"/>
      <c r="H59" s="6"/>
      <c r="I59" s="6"/>
      <c r="J59" s="6"/>
      <c r="K59" s="6"/>
    </row>
    <row r="60" spans="1:14" s="2" customFormat="1" x14ac:dyDescent="0.25">
      <c r="B60" s="5"/>
      <c r="C60" s="5"/>
      <c r="D60" s="7"/>
      <c r="E60" s="7"/>
      <c r="F60" s="7"/>
      <c r="G60" s="7"/>
      <c r="H60" s="6"/>
      <c r="I60" s="6"/>
      <c r="J60" s="6"/>
      <c r="K60" s="6"/>
    </row>
    <row r="61" spans="1:14" s="2" customFormat="1" x14ac:dyDescent="0.25">
      <c r="B61" s="5"/>
      <c r="C61" s="5"/>
      <c r="D61" s="7"/>
      <c r="E61" s="7"/>
      <c r="F61" s="7"/>
      <c r="G61" s="7"/>
      <c r="H61" s="6"/>
      <c r="I61" s="6"/>
      <c r="J61" s="6"/>
      <c r="K61" s="6"/>
    </row>
    <row r="62" spans="1:14" s="2" customFormat="1" x14ac:dyDescent="0.25">
      <c r="B62" s="5"/>
      <c r="C62" s="5"/>
      <c r="D62" s="7"/>
      <c r="E62" s="7"/>
      <c r="F62" s="7"/>
      <c r="G62" s="7"/>
      <c r="H62" s="6"/>
      <c r="I62" s="6"/>
      <c r="J62" s="6"/>
      <c r="K62" s="6"/>
    </row>
    <row r="63" spans="1:14" s="2" customFormat="1" x14ac:dyDescent="0.25">
      <c r="B63" s="5"/>
      <c r="C63" s="5"/>
      <c r="D63" s="7"/>
      <c r="E63" s="7"/>
      <c r="F63" s="7"/>
      <c r="G63" s="7"/>
      <c r="H63" s="6"/>
      <c r="I63" s="6"/>
      <c r="J63" s="6"/>
      <c r="K63" s="6"/>
    </row>
    <row r="64" spans="1:14" s="2" customFormat="1" x14ac:dyDescent="0.25">
      <c r="B64" s="5"/>
      <c r="C64" s="5"/>
      <c r="D64" s="7"/>
      <c r="E64" s="7"/>
      <c r="F64" s="7"/>
      <c r="G64" s="7"/>
      <c r="H64" s="6"/>
      <c r="I64" s="6"/>
      <c r="J64" s="6"/>
      <c r="K64" s="6"/>
    </row>
    <row r="65" spans="2:11" s="2" customFormat="1" x14ac:dyDescent="0.25">
      <c r="B65" s="5"/>
      <c r="C65" s="5"/>
      <c r="D65" s="7"/>
      <c r="E65" s="7"/>
      <c r="F65" s="7"/>
      <c r="G65" s="7"/>
      <c r="H65" s="6"/>
      <c r="I65" s="6"/>
      <c r="J65" s="6"/>
      <c r="K65" s="6"/>
    </row>
    <row r="66" spans="2:11" s="2" customFormat="1" x14ac:dyDescent="0.25">
      <c r="B66" s="5"/>
      <c r="C66" s="5"/>
      <c r="D66" s="7"/>
      <c r="E66" s="7"/>
      <c r="F66" s="7"/>
      <c r="G66" s="7"/>
      <c r="H66" s="6"/>
      <c r="I66" s="6"/>
      <c r="J66" s="6"/>
      <c r="K66" s="6"/>
    </row>
    <row r="67" spans="2:11" s="2" customFormat="1" x14ac:dyDescent="0.25">
      <c r="B67" s="5"/>
      <c r="C67" s="5"/>
      <c r="D67" s="7"/>
      <c r="E67" s="7"/>
      <c r="F67" s="7"/>
      <c r="G67" s="7"/>
      <c r="H67" s="6"/>
      <c r="I67" s="6"/>
      <c r="J67" s="6"/>
      <c r="K67" s="6"/>
    </row>
    <row r="68" spans="2:11" s="2" customFormat="1" x14ac:dyDescent="0.25">
      <c r="B68" s="5"/>
      <c r="C68" s="5"/>
      <c r="D68" s="7"/>
      <c r="E68" s="7"/>
      <c r="F68" s="7"/>
      <c r="G68" s="7"/>
      <c r="H68" s="6"/>
      <c r="I68" s="6"/>
      <c r="J68" s="6"/>
      <c r="K68" s="6"/>
    </row>
    <row r="69" spans="2:11" s="2" customFormat="1" x14ac:dyDescent="0.25">
      <c r="B69" s="5"/>
      <c r="C69" s="5"/>
      <c r="D69" s="7"/>
      <c r="E69" s="7"/>
      <c r="F69" s="7"/>
      <c r="G69" s="7"/>
      <c r="H69" s="6"/>
      <c r="I69" s="6"/>
      <c r="J69" s="6"/>
      <c r="K69" s="6"/>
    </row>
    <row r="70" spans="2:11" s="2" customFormat="1" x14ac:dyDescent="0.25">
      <c r="B70" s="5"/>
      <c r="C70" s="5"/>
      <c r="D70" s="7"/>
      <c r="E70" s="7"/>
      <c r="F70" s="7"/>
      <c r="G70" s="7"/>
      <c r="H70" s="6"/>
      <c r="I70" s="6"/>
      <c r="J70" s="6"/>
      <c r="K70" s="6"/>
    </row>
    <row r="71" spans="2:11" s="2" customFormat="1" x14ac:dyDescent="0.25">
      <c r="B71" s="5"/>
      <c r="C71" s="5"/>
      <c r="D71" s="7"/>
      <c r="E71" s="7"/>
      <c r="F71" s="7"/>
      <c r="G71" s="7"/>
      <c r="H71" s="6"/>
      <c r="I71" s="6"/>
      <c r="J71" s="6"/>
      <c r="K71" s="6"/>
    </row>
    <row r="72" spans="2:11" s="2" customFormat="1" x14ac:dyDescent="0.25">
      <c r="B72" s="5"/>
      <c r="C72" s="5"/>
      <c r="D72" s="7"/>
      <c r="E72" s="7"/>
      <c r="F72" s="7"/>
      <c r="G72" s="7"/>
      <c r="H72" s="6"/>
      <c r="I72" s="6"/>
      <c r="J72" s="6"/>
      <c r="K72" s="6"/>
    </row>
    <row r="73" spans="2:11" s="2" customFormat="1" x14ac:dyDescent="0.25">
      <c r="B73" s="5"/>
      <c r="C73" s="5"/>
      <c r="D73" s="7"/>
      <c r="E73" s="7"/>
      <c r="F73" s="7"/>
      <c r="G73" s="7"/>
      <c r="H73" s="6"/>
      <c r="I73" s="6"/>
      <c r="J73" s="6"/>
      <c r="K73" s="6"/>
    </row>
    <row r="74" spans="2:11" s="2" customFormat="1" x14ac:dyDescent="0.25">
      <c r="B74" s="5"/>
      <c r="C74" s="5"/>
      <c r="D74" s="7"/>
      <c r="E74" s="7"/>
      <c r="F74" s="7"/>
      <c r="G74" s="7"/>
      <c r="H74" s="6"/>
      <c r="I74" s="6"/>
      <c r="J74" s="6"/>
      <c r="K74" s="6"/>
    </row>
    <row r="75" spans="2:11" s="2" customFormat="1" x14ac:dyDescent="0.25">
      <c r="B75" s="5"/>
      <c r="C75" s="5"/>
      <c r="D75" s="7"/>
      <c r="E75" s="7"/>
      <c r="F75" s="7"/>
      <c r="G75" s="7"/>
      <c r="H75" s="6"/>
      <c r="I75" s="6"/>
      <c r="J75" s="6"/>
      <c r="K75" s="6"/>
    </row>
    <row r="76" spans="2:11" s="2" customFormat="1" x14ac:dyDescent="0.25">
      <c r="B76" s="5"/>
      <c r="C76" s="5"/>
      <c r="D76" s="7"/>
      <c r="E76" s="7"/>
      <c r="F76" s="7"/>
      <c r="G76" s="7"/>
      <c r="H76" s="6"/>
      <c r="I76" s="6"/>
      <c r="J76" s="6"/>
      <c r="K76" s="6"/>
    </row>
    <row r="77" spans="2:11" s="2" customFormat="1" x14ac:dyDescent="0.25">
      <c r="B77" s="5"/>
      <c r="C77" s="5"/>
      <c r="D77" s="7"/>
      <c r="E77" s="7"/>
      <c r="F77" s="7"/>
      <c r="G77" s="7"/>
      <c r="H77" s="6"/>
      <c r="I77" s="6"/>
      <c r="J77" s="6"/>
      <c r="K77" s="6"/>
    </row>
    <row r="78" spans="2:11" s="2" customFormat="1" x14ac:dyDescent="0.25">
      <c r="B78" s="5"/>
      <c r="C78" s="5"/>
      <c r="D78" s="7"/>
      <c r="E78" s="7"/>
      <c r="F78" s="7"/>
      <c r="G78" s="7"/>
      <c r="H78" s="6"/>
      <c r="I78" s="6"/>
      <c r="J78" s="6"/>
      <c r="K78" s="6"/>
    </row>
    <row r="79" spans="2:11" s="2" customFormat="1" x14ac:dyDescent="0.25">
      <c r="B79" s="5"/>
      <c r="C79" s="5"/>
      <c r="D79" s="7"/>
      <c r="E79" s="7"/>
      <c r="F79" s="7"/>
      <c r="G79" s="7"/>
      <c r="H79" s="6"/>
      <c r="I79" s="6"/>
      <c r="J79" s="6"/>
      <c r="K79" s="6"/>
    </row>
    <row r="80" spans="2:11" s="2" customFormat="1" x14ac:dyDescent="0.25">
      <c r="B80" s="5"/>
      <c r="C80" s="5"/>
      <c r="D80" s="7"/>
      <c r="E80" s="7"/>
      <c r="F80" s="7"/>
      <c r="G80" s="7"/>
      <c r="H80" s="6"/>
      <c r="I80" s="6"/>
      <c r="J80" s="6"/>
      <c r="K80" s="6"/>
    </row>
    <row r="81" spans="2:14" s="2" customFormat="1" x14ac:dyDescent="0.25">
      <c r="B81" s="5"/>
      <c r="C81" s="5"/>
      <c r="D81" s="7"/>
      <c r="E81" s="7"/>
      <c r="F81" s="7"/>
      <c r="G81" s="7"/>
      <c r="H81" s="6"/>
      <c r="I81" s="6"/>
      <c r="J81" s="6"/>
      <c r="K81" s="6"/>
    </row>
    <row r="82" spans="2:14" x14ac:dyDescent="0.25">
      <c r="B82" s="5"/>
      <c r="C82" s="5"/>
      <c r="D82" s="7"/>
      <c r="E82" s="7"/>
      <c r="F82" s="7"/>
      <c r="G82" s="7"/>
      <c r="H82" s="6"/>
      <c r="I82" s="6"/>
      <c r="J82" s="6"/>
      <c r="K82" s="6"/>
      <c r="L82" s="2"/>
      <c r="M82" s="2"/>
      <c r="N82" s="2"/>
    </row>
    <row r="83" spans="2:14" x14ac:dyDescent="0.25">
      <c r="B83" s="5"/>
      <c r="C83" s="5"/>
      <c r="D83" s="7"/>
      <c r="E83" s="7"/>
      <c r="F83" s="7"/>
      <c r="G83" s="7"/>
      <c r="H83" s="6"/>
      <c r="I83" s="6"/>
      <c r="J83" s="6"/>
      <c r="K83" s="6"/>
      <c r="L83" s="2"/>
      <c r="M83" s="2"/>
      <c r="N83" s="2"/>
    </row>
    <row r="84" spans="2:14" x14ac:dyDescent="0.25">
      <c r="B84" s="5"/>
      <c r="C84" s="5"/>
      <c r="D84" s="7"/>
      <c r="E84" s="7"/>
      <c r="F84" s="7"/>
      <c r="G84" s="7"/>
      <c r="H84" s="6"/>
      <c r="I84" s="6"/>
      <c r="J84" s="6"/>
      <c r="K84" s="6"/>
      <c r="L84" s="2"/>
      <c r="M84" s="2"/>
      <c r="N84" s="2"/>
    </row>
    <row r="85" spans="2:14" x14ac:dyDescent="0.25">
      <c r="B85" s="5"/>
      <c r="C85" s="5"/>
      <c r="D85" s="7"/>
      <c r="E85" s="7"/>
      <c r="F85" s="7"/>
      <c r="G85" s="7"/>
      <c r="H85" s="6"/>
      <c r="I85" s="6"/>
      <c r="J85" s="6"/>
      <c r="K85" s="6"/>
      <c r="L85" s="2"/>
      <c r="M85" s="2"/>
      <c r="N85" s="2"/>
    </row>
    <row r="86" spans="2:14" x14ac:dyDescent="0.25">
      <c r="B86" s="5"/>
      <c r="C86" s="5"/>
      <c r="D86" s="7"/>
      <c r="E86" s="7"/>
      <c r="F86" s="7"/>
      <c r="G86" s="7"/>
      <c r="H86" s="6"/>
      <c r="I86" s="6"/>
      <c r="J86" s="6"/>
      <c r="K86" s="6"/>
      <c r="L86" s="2"/>
      <c r="M86" s="2"/>
      <c r="N86" s="2"/>
    </row>
    <row r="87" spans="2:14" x14ac:dyDescent="0.25">
      <c r="B87" s="5"/>
      <c r="C87" s="5"/>
      <c r="D87" s="7"/>
      <c r="E87" s="7"/>
      <c r="F87" s="7"/>
      <c r="G87" s="7"/>
      <c r="H87" s="6"/>
      <c r="I87" s="6"/>
      <c r="J87" s="6"/>
      <c r="K87" s="6"/>
      <c r="L87" s="2"/>
      <c r="M87" s="2"/>
      <c r="N87" s="2"/>
    </row>
    <row r="88" spans="2:14" x14ac:dyDescent="0.25">
      <c r="B88" s="5"/>
      <c r="C88" s="5"/>
      <c r="D88" s="7"/>
      <c r="E88" s="7"/>
      <c r="F88" s="7"/>
      <c r="G88" s="7"/>
      <c r="H88" s="6"/>
      <c r="I88" s="6"/>
      <c r="J88" s="6"/>
      <c r="K88" s="6"/>
      <c r="L88" s="2"/>
      <c r="M88" s="2"/>
      <c r="N88" s="2"/>
    </row>
    <row r="89" spans="2:14" x14ac:dyDescent="0.25">
      <c r="B89" s="5"/>
      <c r="C89" s="5"/>
      <c r="D89" s="7"/>
      <c r="E89" s="7"/>
      <c r="F89" s="7"/>
      <c r="G89" s="7"/>
      <c r="H89" s="6"/>
      <c r="I89" s="6"/>
      <c r="J89" s="6"/>
      <c r="K89" s="6"/>
      <c r="L89" s="2"/>
      <c r="M89" s="2"/>
      <c r="N89" s="2"/>
    </row>
    <row r="90" spans="2:14" x14ac:dyDescent="0.25">
      <c r="B90" s="5"/>
      <c r="C90" s="5"/>
      <c r="D90" s="7"/>
      <c r="E90" s="7"/>
      <c r="F90" s="7"/>
      <c r="G90" s="7"/>
      <c r="H90" s="6"/>
      <c r="I90" s="6"/>
      <c r="J90" s="6"/>
      <c r="K90" s="6"/>
      <c r="L90" s="2"/>
      <c r="M90" s="2"/>
      <c r="N90" s="2"/>
    </row>
    <row r="91" spans="2:14" x14ac:dyDescent="0.25">
      <c r="B91" s="5"/>
      <c r="C91" s="5"/>
      <c r="D91" s="7"/>
      <c r="E91" s="7"/>
      <c r="F91" s="7"/>
      <c r="G91" s="7"/>
      <c r="H91" s="6"/>
      <c r="I91" s="6"/>
      <c r="J91" s="6"/>
      <c r="K91" s="6"/>
      <c r="L91" s="2"/>
      <c r="M91" s="2"/>
      <c r="N91" s="2"/>
    </row>
    <row r="92" spans="2:14" x14ac:dyDescent="0.25">
      <c r="B92" s="5"/>
      <c r="C92" s="5"/>
      <c r="D92" s="7"/>
      <c r="E92" s="7"/>
      <c r="F92" s="7"/>
      <c r="G92" s="7"/>
      <c r="H92" s="6"/>
      <c r="I92" s="6"/>
      <c r="J92" s="6"/>
      <c r="K92" s="6"/>
      <c r="L92" s="2"/>
      <c r="M92" s="2"/>
      <c r="N92" s="2"/>
    </row>
    <row r="93" spans="2:14" x14ac:dyDescent="0.25">
      <c r="B93" s="5"/>
      <c r="C93" s="5"/>
      <c r="D93" s="7"/>
      <c r="E93" s="7"/>
      <c r="F93" s="7"/>
      <c r="G93" s="7"/>
      <c r="H93" s="6"/>
      <c r="I93" s="6"/>
      <c r="J93" s="6"/>
      <c r="K93" s="6"/>
      <c r="L93" s="2"/>
      <c r="M93" s="2"/>
      <c r="N93" s="2"/>
    </row>
    <row r="94" spans="2:14" x14ac:dyDescent="0.25">
      <c r="B94" s="5"/>
      <c r="C94" s="5"/>
      <c r="D94" s="7"/>
      <c r="E94" s="7"/>
      <c r="F94" s="7"/>
      <c r="G94" s="7"/>
      <c r="H94" s="6"/>
      <c r="I94" s="6"/>
      <c r="J94" s="6"/>
      <c r="K94" s="6"/>
      <c r="L94" s="2"/>
      <c r="M94" s="2"/>
      <c r="N94" s="2"/>
    </row>
    <row r="95" spans="2:14" x14ac:dyDescent="0.25">
      <c r="B95" s="5"/>
      <c r="C95" s="5"/>
      <c r="D95" s="7"/>
      <c r="E95" s="7"/>
      <c r="F95" s="7"/>
      <c r="G95" s="7"/>
      <c r="H95" s="6"/>
      <c r="I95" s="6"/>
      <c r="J95" s="6"/>
      <c r="K95" s="6"/>
      <c r="L95" s="2"/>
      <c r="M95" s="2"/>
      <c r="N95" s="2"/>
    </row>
    <row r="96" spans="2:14" x14ac:dyDescent="0.25">
      <c r="B96" s="5"/>
      <c r="C96" s="5"/>
      <c r="D96" s="7"/>
      <c r="E96" s="7"/>
      <c r="F96" s="7"/>
      <c r="G96" s="7"/>
      <c r="H96" s="6"/>
      <c r="I96" s="6"/>
      <c r="J96" s="6"/>
      <c r="K96" s="6"/>
      <c r="L96" s="2"/>
      <c r="M96" s="2"/>
      <c r="N96" s="2"/>
    </row>
    <row r="97" spans="2:14" x14ac:dyDescent="0.25">
      <c r="B97" s="5"/>
      <c r="C97" s="5"/>
      <c r="D97" s="7"/>
      <c r="E97" s="7"/>
      <c r="F97" s="7"/>
      <c r="G97" s="7"/>
      <c r="H97" s="6"/>
      <c r="I97" s="6"/>
      <c r="J97" s="6"/>
      <c r="K97" s="6"/>
      <c r="L97" s="2"/>
      <c r="M97" s="2"/>
      <c r="N97" s="2"/>
    </row>
    <row r="98" spans="2:14" x14ac:dyDescent="0.25">
      <c r="B98" s="5"/>
      <c r="C98" s="5"/>
      <c r="D98" s="7"/>
      <c r="E98" s="7"/>
      <c r="F98" s="7"/>
      <c r="G98" s="7"/>
      <c r="H98" s="6"/>
      <c r="I98" s="6"/>
      <c r="J98" s="6"/>
      <c r="K98" s="6"/>
      <c r="L98" s="2"/>
      <c r="M98" s="2"/>
      <c r="N98" s="2"/>
    </row>
    <row r="99" spans="2:14" x14ac:dyDescent="0.25">
      <c r="B99" s="5"/>
      <c r="C99" s="5"/>
      <c r="D99" s="7"/>
      <c r="E99" s="7"/>
      <c r="F99" s="7"/>
      <c r="G99" s="7"/>
      <c r="H99" s="6"/>
      <c r="I99" s="6"/>
      <c r="J99" s="6"/>
      <c r="K99" s="6"/>
      <c r="L99" s="2"/>
      <c r="M99" s="2"/>
      <c r="N99" s="2"/>
    </row>
    <row r="100" spans="2:14" x14ac:dyDescent="0.25">
      <c r="B100" s="5"/>
      <c r="C100" s="5"/>
      <c r="D100" s="7"/>
      <c r="E100" s="7"/>
      <c r="F100" s="7"/>
      <c r="G100" s="7"/>
      <c r="H100" s="6"/>
      <c r="I100" s="6"/>
      <c r="J100" s="6"/>
      <c r="K100" s="6"/>
      <c r="L100" s="2"/>
      <c r="M100" s="2"/>
      <c r="N100" s="2"/>
    </row>
    <row r="101" spans="2:14" x14ac:dyDescent="0.25">
      <c r="B101" s="5"/>
      <c r="C101" s="5"/>
      <c r="D101" s="7"/>
      <c r="E101" s="7"/>
      <c r="F101" s="7"/>
      <c r="G101" s="7"/>
      <c r="H101" s="6"/>
      <c r="I101" s="6"/>
      <c r="J101" s="6"/>
      <c r="K101" s="6"/>
      <c r="L101" s="2"/>
      <c r="M101" s="2"/>
      <c r="N101" s="2"/>
    </row>
    <row r="102" spans="2:14" x14ac:dyDescent="0.25">
      <c r="B102" s="5"/>
      <c r="C102" s="5"/>
      <c r="D102" s="7"/>
      <c r="E102" s="7"/>
      <c r="F102" s="7"/>
      <c r="G102" s="7"/>
      <c r="H102" s="6"/>
      <c r="I102" s="6"/>
      <c r="J102" s="6"/>
      <c r="K102" s="6"/>
      <c r="L102" s="2"/>
      <c r="M102" s="2"/>
      <c r="N102" s="2"/>
    </row>
    <row r="103" spans="2:14" x14ac:dyDescent="0.25">
      <c r="B103" s="5"/>
      <c r="C103" s="5"/>
      <c r="D103" s="7"/>
      <c r="E103" s="7"/>
      <c r="F103" s="7"/>
      <c r="G103" s="7"/>
      <c r="H103" s="6"/>
      <c r="I103" s="6"/>
      <c r="J103" s="6"/>
      <c r="K103" s="6"/>
      <c r="L103" s="2"/>
      <c r="M103" s="2"/>
      <c r="N103" s="2"/>
    </row>
    <row r="104" spans="2:14" x14ac:dyDescent="0.25">
      <c r="B104" s="5"/>
      <c r="C104" s="5"/>
      <c r="D104" s="7"/>
      <c r="E104" s="7"/>
      <c r="F104" s="7"/>
      <c r="G104" s="7"/>
      <c r="H104" s="6"/>
      <c r="I104" s="6"/>
      <c r="J104" s="6"/>
      <c r="K104" s="6"/>
      <c r="L104" s="2"/>
      <c r="M104" s="2"/>
      <c r="N104" s="2"/>
    </row>
    <row r="105" spans="2:14" x14ac:dyDescent="0.25">
      <c r="B105" s="5"/>
      <c r="C105" s="5"/>
      <c r="D105" s="7"/>
      <c r="E105" s="7"/>
      <c r="F105" s="7"/>
      <c r="G105" s="7"/>
      <c r="H105" s="6"/>
      <c r="I105" s="6"/>
      <c r="J105" s="6"/>
      <c r="K105" s="6"/>
      <c r="L105" s="2"/>
      <c r="M105" s="2"/>
      <c r="N105" s="2"/>
    </row>
    <row r="106" spans="2:14" x14ac:dyDescent="0.25">
      <c r="B106" s="5"/>
      <c r="C106" s="5"/>
      <c r="D106" s="7"/>
      <c r="E106" s="7"/>
      <c r="F106" s="7"/>
      <c r="G106" s="7"/>
      <c r="H106" s="6"/>
      <c r="I106" s="6"/>
      <c r="J106" s="6"/>
      <c r="K106" s="6"/>
      <c r="L106" s="2"/>
      <c r="M106" s="2"/>
      <c r="N106" s="2"/>
    </row>
    <row r="107" spans="2:14" x14ac:dyDescent="0.25">
      <c r="B107" s="5"/>
      <c r="C107" s="5"/>
      <c r="D107" s="7"/>
      <c r="E107" s="7"/>
      <c r="F107" s="7"/>
      <c r="G107" s="7"/>
      <c r="H107" s="6"/>
      <c r="I107" s="6"/>
      <c r="J107" s="6"/>
      <c r="K107" s="6"/>
      <c r="L107" s="2"/>
      <c r="M107" s="2"/>
      <c r="N107" s="2"/>
    </row>
    <row r="108" spans="2:14" x14ac:dyDescent="0.25">
      <c r="B108" s="5"/>
      <c r="C108" s="5"/>
      <c r="D108" s="7"/>
      <c r="E108" s="7"/>
      <c r="F108" s="7"/>
      <c r="G108" s="7"/>
      <c r="H108" s="6"/>
      <c r="I108" s="6"/>
      <c r="J108" s="6"/>
      <c r="K108" s="6"/>
      <c r="L108" s="2"/>
      <c r="M108" s="2"/>
      <c r="N108" s="2"/>
    </row>
    <row r="109" spans="2:14" x14ac:dyDescent="0.25">
      <c r="B109" s="5"/>
      <c r="C109" s="5"/>
      <c r="D109" s="7"/>
      <c r="E109" s="7"/>
      <c r="F109" s="7"/>
      <c r="G109" s="7"/>
      <c r="H109" s="6"/>
      <c r="I109" s="6"/>
      <c r="J109" s="6"/>
      <c r="K109" s="6"/>
      <c r="L109" s="2"/>
      <c r="M109" s="2"/>
      <c r="N109" s="2"/>
    </row>
    <row r="110" spans="2:14" x14ac:dyDescent="0.25">
      <c r="B110" s="5"/>
      <c r="C110" s="5"/>
      <c r="D110" s="7"/>
      <c r="E110" s="7"/>
      <c r="F110" s="7"/>
      <c r="G110" s="7"/>
      <c r="H110" s="6"/>
      <c r="I110" s="6"/>
      <c r="J110" s="6"/>
      <c r="K110" s="6"/>
      <c r="L110" s="2"/>
      <c r="M110" s="2"/>
      <c r="N110" s="2"/>
    </row>
    <row r="111" spans="2:14" x14ac:dyDescent="0.25">
      <c r="B111" s="5"/>
      <c r="C111" s="5"/>
      <c r="D111" s="7"/>
      <c r="E111" s="7"/>
      <c r="F111" s="7"/>
      <c r="G111" s="7"/>
      <c r="H111" s="6"/>
      <c r="I111" s="6"/>
      <c r="J111" s="6"/>
      <c r="K111" s="6"/>
      <c r="L111" s="2"/>
      <c r="M111" s="2"/>
      <c r="N111" s="2"/>
    </row>
    <row r="112" spans="2:14" x14ac:dyDescent="0.25">
      <c r="B112" s="5"/>
      <c r="C112" s="5"/>
      <c r="D112" s="7"/>
      <c r="E112" s="7"/>
      <c r="F112" s="7"/>
      <c r="G112" s="7"/>
      <c r="H112" s="6"/>
      <c r="I112" s="6"/>
      <c r="J112" s="6"/>
      <c r="K112" s="6"/>
      <c r="L112" s="2"/>
      <c r="M112" s="2"/>
      <c r="N112" s="2"/>
    </row>
    <row r="113" spans="2:14" x14ac:dyDescent="0.25">
      <c r="B113" s="5"/>
      <c r="C113" s="5"/>
      <c r="D113" s="7"/>
      <c r="E113" s="7"/>
      <c r="F113" s="7"/>
      <c r="G113" s="7"/>
      <c r="H113" s="6"/>
      <c r="I113" s="6"/>
      <c r="J113" s="6"/>
      <c r="K113" s="6"/>
      <c r="L113" s="2"/>
      <c r="M113" s="2"/>
      <c r="N113" s="2"/>
    </row>
    <row r="114" spans="2:14" x14ac:dyDescent="0.25">
      <c r="B114" s="5"/>
      <c r="C114" s="5"/>
      <c r="D114" s="7"/>
      <c r="E114" s="7"/>
      <c r="F114" s="7"/>
      <c r="G114" s="7"/>
      <c r="H114" s="6"/>
      <c r="I114" s="6"/>
      <c r="J114" s="6"/>
      <c r="K114" s="6"/>
      <c r="L114" s="2"/>
      <c r="M114" s="2"/>
      <c r="N114" s="2"/>
    </row>
    <row r="115" spans="2:14" x14ac:dyDescent="0.25">
      <c r="B115" s="5"/>
      <c r="C115" s="5"/>
      <c r="D115" s="7"/>
      <c r="E115" s="7"/>
      <c r="F115" s="7"/>
      <c r="G115" s="7"/>
      <c r="H115" s="6"/>
      <c r="I115" s="6"/>
      <c r="J115" s="6"/>
      <c r="K115" s="6"/>
      <c r="L115" s="2"/>
      <c r="M115" s="2"/>
      <c r="N115" s="2"/>
    </row>
    <row r="116" spans="2:14" x14ac:dyDescent="0.25">
      <c r="B116" s="5"/>
      <c r="C116" s="5"/>
      <c r="D116" s="7"/>
      <c r="E116" s="7"/>
      <c r="F116" s="7"/>
      <c r="G116" s="7"/>
      <c r="H116" s="6"/>
      <c r="I116" s="6"/>
      <c r="J116" s="6"/>
      <c r="K116" s="6"/>
      <c r="L116" s="2"/>
      <c r="M116" s="2"/>
      <c r="N116" s="2"/>
    </row>
    <row r="117" spans="2:14" x14ac:dyDescent="0.25">
      <c r="B117" s="5"/>
      <c r="C117" s="5"/>
      <c r="D117" s="7"/>
      <c r="E117" s="7"/>
      <c r="F117" s="7"/>
      <c r="G117" s="7"/>
      <c r="H117" s="6"/>
      <c r="I117" s="6"/>
      <c r="J117" s="6"/>
      <c r="K117" s="6"/>
      <c r="L117" s="2"/>
      <c r="M117" s="2"/>
      <c r="N117" s="2"/>
    </row>
    <row r="118" spans="2:14" x14ac:dyDescent="0.25">
      <c r="B118" s="5"/>
      <c r="C118" s="5"/>
      <c r="D118" s="7"/>
      <c r="E118" s="7"/>
      <c r="F118" s="7"/>
      <c r="G118" s="7"/>
      <c r="H118" s="6"/>
      <c r="I118" s="6"/>
      <c r="J118" s="6"/>
      <c r="K118" s="6"/>
      <c r="L118" s="2"/>
      <c r="M118" s="2"/>
      <c r="N118" s="2"/>
    </row>
    <row r="119" spans="2:14" x14ac:dyDescent="0.25">
      <c r="B119" s="5"/>
      <c r="C119" s="5"/>
      <c r="D119" s="7"/>
      <c r="E119" s="7"/>
      <c r="F119" s="7"/>
      <c r="G119" s="7"/>
      <c r="H119" s="6"/>
      <c r="I119" s="6"/>
      <c r="J119" s="6"/>
      <c r="K119" s="6"/>
      <c r="L119" s="2"/>
      <c r="M119" s="2"/>
      <c r="N119" s="2"/>
    </row>
    <row r="120" spans="2:14" x14ac:dyDescent="0.25">
      <c r="B120" s="5"/>
      <c r="C120" s="5"/>
      <c r="D120" s="7"/>
      <c r="E120" s="7"/>
      <c r="F120" s="7"/>
      <c r="G120" s="7"/>
      <c r="H120" s="6"/>
      <c r="I120" s="6"/>
      <c r="J120" s="6"/>
      <c r="K120" s="6"/>
      <c r="L120" s="2"/>
      <c r="M120" s="2"/>
      <c r="N120" s="2"/>
    </row>
    <row r="121" spans="2:14" x14ac:dyDescent="0.25">
      <c r="B121" s="5"/>
      <c r="C121" s="5"/>
      <c r="D121" s="7"/>
      <c r="E121" s="7"/>
      <c r="F121" s="7"/>
      <c r="G121" s="7"/>
      <c r="H121" s="6"/>
      <c r="I121" s="6"/>
      <c r="J121" s="6"/>
      <c r="K121" s="6"/>
      <c r="L121" s="2"/>
      <c r="M121" s="2"/>
      <c r="N121" s="2"/>
    </row>
    <row r="122" spans="2:14" x14ac:dyDescent="0.25">
      <c r="B122" s="5"/>
      <c r="C122" s="5"/>
      <c r="D122" s="7"/>
      <c r="E122" s="7"/>
      <c r="F122" s="7"/>
      <c r="G122" s="7"/>
      <c r="H122" s="6"/>
      <c r="I122" s="6"/>
      <c r="J122" s="6"/>
      <c r="K122" s="6"/>
      <c r="L122" s="2"/>
      <c r="M122" s="2"/>
      <c r="N122" s="2"/>
    </row>
    <row r="123" spans="2:14" x14ac:dyDescent="0.25">
      <c r="B123" s="5"/>
      <c r="C123" s="5"/>
      <c r="D123" s="7"/>
      <c r="E123" s="7"/>
      <c r="F123" s="7"/>
      <c r="G123" s="7"/>
      <c r="H123" s="6"/>
      <c r="I123" s="6"/>
      <c r="J123" s="6"/>
      <c r="K123" s="6"/>
      <c r="L123" s="2"/>
      <c r="M123" s="2"/>
      <c r="N123" s="2"/>
    </row>
    <row r="124" spans="2:14" x14ac:dyDescent="0.25">
      <c r="B124" s="5"/>
      <c r="C124" s="5"/>
      <c r="D124" s="7"/>
      <c r="E124" s="7"/>
      <c r="F124" s="7"/>
      <c r="G124" s="7"/>
      <c r="H124" s="6"/>
      <c r="I124" s="6"/>
      <c r="J124" s="6"/>
      <c r="K124" s="6"/>
      <c r="L124" s="2"/>
      <c r="M124" s="2"/>
      <c r="N124" s="2"/>
    </row>
    <row r="125" spans="2:14" x14ac:dyDescent="0.25">
      <c r="B125" s="5"/>
      <c r="C125" s="5"/>
      <c r="D125" s="7"/>
      <c r="E125" s="7"/>
      <c r="F125" s="7"/>
      <c r="G125" s="7"/>
      <c r="H125" s="6"/>
      <c r="I125" s="6"/>
      <c r="J125" s="6"/>
      <c r="K125" s="6"/>
      <c r="L125" s="2"/>
      <c r="M125" s="2"/>
      <c r="N125" s="2"/>
    </row>
    <row r="126" spans="2:14" x14ac:dyDescent="0.25">
      <c r="B126" s="5"/>
      <c r="C126" s="5"/>
      <c r="D126" s="7"/>
      <c r="E126" s="7"/>
      <c r="F126" s="7"/>
      <c r="G126" s="7"/>
      <c r="H126" s="6"/>
      <c r="I126" s="6"/>
      <c r="J126" s="6"/>
      <c r="K126" s="6"/>
      <c r="L126" s="2"/>
      <c r="M126" s="2"/>
      <c r="N126" s="2"/>
    </row>
    <row r="127" spans="2:14" x14ac:dyDescent="0.25">
      <c r="B127" s="5"/>
      <c r="C127" s="5"/>
      <c r="D127" s="7"/>
      <c r="E127" s="7"/>
      <c r="F127" s="7"/>
      <c r="G127" s="7"/>
      <c r="H127" s="6"/>
      <c r="I127" s="6"/>
      <c r="J127" s="6"/>
      <c r="K127" s="6"/>
      <c r="L127" s="2"/>
      <c r="M127" s="2"/>
      <c r="N127" s="2"/>
    </row>
    <row r="128" spans="2:14" x14ac:dyDescent="0.25">
      <c r="B128" s="5"/>
      <c r="C128" s="5"/>
      <c r="D128" s="7"/>
      <c r="E128" s="7"/>
      <c r="F128" s="7"/>
      <c r="G128" s="7"/>
      <c r="H128" s="6"/>
      <c r="I128" s="6"/>
      <c r="J128" s="6"/>
      <c r="K128" s="6"/>
      <c r="L128" s="2"/>
      <c r="M128" s="2"/>
      <c r="N128" s="2"/>
    </row>
    <row r="129" spans="2:14" x14ac:dyDescent="0.25">
      <c r="B129" s="5"/>
      <c r="C129" s="5"/>
      <c r="D129" s="7"/>
      <c r="E129" s="7"/>
      <c r="F129" s="7"/>
      <c r="G129" s="7"/>
      <c r="H129" s="6"/>
      <c r="I129" s="6"/>
      <c r="J129" s="6"/>
      <c r="K129" s="6"/>
      <c r="L129" s="2"/>
      <c r="M129" s="2"/>
      <c r="N129" s="2"/>
    </row>
    <row r="130" spans="2:14" x14ac:dyDescent="0.25">
      <c r="B130" s="5"/>
      <c r="C130" s="5"/>
      <c r="D130" s="7"/>
      <c r="E130" s="7"/>
      <c r="F130" s="7"/>
      <c r="G130" s="7"/>
      <c r="H130" s="6"/>
      <c r="I130" s="6"/>
      <c r="J130" s="6"/>
      <c r="K130" s="6"/>
      <c r="L130" s="2"/>
      <c r="M130" s="2"/>
      <c r="N130" s="2"/>
    </row>
    <row r="131" spans="2:14" x14ac:dyDescent="0.25">
      <c r="B131" s="5"/>
      <c r="C131" s="5"/>
      <c r="D131" s="7"/>
      <c r="E131" s="7"/>
      <c r="F131" s="7"/>
      <c r="G131" s="7"/>
      <c r="H131" s="6"/>
      <c r="I131" s="6"/>
      <c r="J131" s="6"/>
      <c r="K131" s="6"/>
      <c r="L131" s="2"/>
      <c r="M131" s="2"/>
      <c r="N131" s="2"/>
    </row>
    <row r="132" spans="2:14" x14ac:dyDescent="0.25">
      <c r="B132" s="5"/>
      <c r="C132" s="5"/>
      <c r="D132" s="7"/>
      <c r="E132" s="7"/>
      <c r="F132" s="7"/>
      <c r="G132" s="7"/>
      <c r="H132" s="6"/>
      <c r="I132" s="6"/>
      <c r="J132" s="6"/>
      <c r="K132" s="6"/>
      <c r="L132" s="2"/>
      <c r="M132" s="2"/>
      <c r="N132" s="2"/>
    </row>
    <row r="133" spans="2:14" x14ac:dyDescent="0.25">
      <c r="B133" s="5"/>
      <c r="C133" s="5"/>
      <c r="D133" s="7"/>
      <c r="E133" s="7"/>
      <c r="F133" s="7"/>
      <c r="G133" s="7"/>
      <c r="H133" s="6"/>
      <c r="I133" s="6"/>
      <c r="J133" s="6"/>
      <c r="K133" s="6"/>
      <c r="L133" s="2"/>
      <c r="M133" s="2"/>
      <c r="N133" s="2"/>
    </row>
    <row r="134" spans="2:14" x14ac:dyDescent="0.25">
      <c r="B134" s="5"/>
      <c r="C134" s="5"/>
      <c r="D134" s="7"/>
      <c r="E134" s="7"/>
      <c r="F134" s="7"/>
      <c r="G134" s="7"/>
      <c r="H134" s="6"/>
      <c r="I134" s="6"/>
      <c r="J134" s="6"/>
      <c r="K134" s="6"/>
      <c r="L134" s="2"/>
      <c r="M134" s="2"/>
      <c r="N134" s="2"/>
    </row>
    <row r="135" spans="2:14" x14ac:dyDescent="0.25">
      <c r="B135" s="5"/>
      <c r="C135" s="5"/>
      <c r="D135" s="7"/>
      <c r="E135" s="7"/>
      <c r="F135" s="7"/>
      <c r="G135" s="7"/>
      <c r="H135" s="6"/>
      <c r="I135" s="6"/>
      <c r="J135" s="6"/>
      <c r="K135" s="6"/>
      <c r="L135" s="2"/>
      <c r="M135" s="2"/>
      <c r="N135" s="2"/>
    </row>
    <row r="136" spans="2:14" x14ac:dyDescent="0.25">
      <c r="B136" s="5"/>
      <c r="C136" s="5"/>
      <c r="D136" s="7"/>
      <c r="E136" s="7"/>
      <c r="F136" s="7"/>
      <c r="G136" s="7"/>
      <c r="H136" s="6"/>
      <c r="I136" s="6"/>
      <c r="J136" s="6"/>
      <c r="K136" s="6"/>
      <c r="L136" s="2"/>
      <c r="M136" s="2"/>
      <c r="N136" s="2"/>
    </row>
    <row r="137" spans="2:14" x14ac:dyDescent="0.25">
      <c r="B137" s="5"/>
      <c r="C137" s="5"/>
      <c r="D137" s="7"/>
      <c r="E137" s="7"/>
      <c r="F137" s="7"/>
      <c r="G137" s="7"/>
      <c r="H137" s="6"/>
      <c r="I137" s="6"/>
      <c r="J137" s="6"/>
      <c r="K137" s="6"/>
      <c r="L137" s="2"/>
      <c r="M137" s="2"/>
      <c r="N137" s="2"/>
    </row>
    <row r="138" spans="2:14" x14ac:dyDescent="0.25">
      <c r="B138" s="5"/>
      <c r="C138" s="5"/>
      <c r="D138" s="7"/>
      <c r="E138" s="7"/>
      <c r="F138" s="7"/>
      <c r="G138" s="7"/>
      <c r="H138" s="6"/>
      <c r="I138" s="6"/>
      <c r="J138" s="6"/>
      <c r="K138" s="6"/>
      <c r="L138" s="2"/>
      <c r="M138" s="2"/>
      <c r="N138" s="2"/>
    </row>
    <row r="139" spans="2:14" x14ac:dyDescent="0.25">
      <c r="B139" s="5"/>
      <c r="C139" s="5"/>
      <c r="D139" s="7"/>
      <c r="E139" s="7"/>
      <c r="F139" s="7"/>
      <c r="G139" s="7"/>
      <c r="H139" s="6"/>
      <c r="I139" s="6"/>
      <c r="J139" s="6"/>
      <c r="K139" s="6"/>
      <c r="L139" s="2"/>
      <c r="M139" s="2"/>
      <c r="N139" s="2"/>
    </row>
    <row r="140" spans="2:14" x14ac:dyDescent="0.25">
      <c r="B140" s="5"/>
      <c r="C140" s="5"/>
      <c r="D140" s="7"/>
      <c r="E140" s="7"/>
      <c r="F140" s="7"/>
      <c r="G140" s="7"/>
      <c r="H140" s="6"/>
      <c r="I140" s="6"/>
      <c r="J140" s="6"/>
      <c r="K140" s="6"/>
      <c r="L140" s="2"/>
      <c r="M140" s="2"/>
      <c r="N140" s="2"/>
    </row>
    <row r="141" spans="2:14" x14ac:dyDescent="0.25">
      <c r="B141" s="5"/>
      <c r="C141" s="5"/>
      <c r="D141" s="7"/>
      <c r="E141" s="7"/>
      <c r="F141" s="7"/>
      <c r="G141" s="7"/>
      <c r="H141" s="6"/>
      <c r="I141" s="6"/>
      <c r="J141" s="6"/>
      <c r="K141" s="6"/>
      <c r="L141" s="2"/>
      <c r="M141" s="2"/>
      <c r="N141" s="2"/>
    </row>
    <row r="142" spans="2:14" x14ac:dyDescent="0.25">
      <c r="B142" s="5"/>
      <c r="C142" s="5"/>
      <c r="D142" s="7"/>
      <c r="E142" s="7"/>
      <c r="F142" s="7"/>
      <c r="G142" s="7"/>
      <c r="H142" s="6"/>
      <c r="I142" s="6"/>
      <c r="J142" s="6"/>
      <c r="K142" s="6"/>
      <c r="L142" s="2"/>
      <c r="M142" s="2"/>
      <c r="N142" s="2"/>
    </row>
    <row r="143" spans="2:14" x14ac:dyDescent="0.25">
      <c r="B143" s="5"/>
      <c r="C143" s="5"/>
      <c r="D143" s="7"/>
      <c r="E143" s="7"/>
      <c r="F143" s="7"/>
      <c r="G143" s="7"/>
      <c r="H143" s="6"/>
      <c r="I143" s="6"/>
      <c r="J143" s="6"/>
      <c r="K143" s="6"/>
      <c r="L143" s="2"/>
      <c r="M143" s="2"/>
      <c r="N143" s="2"/>
    </row>
    <row r="144" spans="2:14" x14ac:dyDescent="0.25">
      <c r="B144" s="5"/>
      <c r="C144" s="5"/>
      <c r="D144" s="7"/>
      <c r="E144" s="7"/>
      <c r="F144" s="7"/>
      <c r="G144" s="7"/>
      <c r="H144" s="6"/>
      <c r="I144" s="6"/>
      <c r="J144" s="6"/>
      <c r="K144" s="6"/>
      <c r="L144" s="2"/>
      <c r="M144" s="2"/>
      <c r="N144" s="2"/>
    </row>
    <row r="145" spans="2:14" x14ac:dyDescent="0.25">
      <c r="B145" s="5"/>
      <c r="C145" s="5"/>
      <c r="D145" s="7"/>
      <c r="E145" s="7"/>
      <c r="F145" s="7"/>
      <c r="G145" s="7"/>
      <c r="H145" s="6"/>
      <c r="I145" s="6"/>
      <c r="J145" s="6"/>
      <c r="K145" s="6"/>
      <c r="L145" s="2"/>
      <c r="M145" s="2"/>
      <c r="N145" s="2"/>
    </row>
    <row r="146" spans="2:14" x14ac:dyDescent="0.25">
      <c r="B146" s="5"/>
      <c r="C146" s="5"/>
      <c r="D146" s="7"/>
      <c r="E146" s="7"/>
      <c r="F146" s="7"/>
      <c r="G146" s="7"/>
      <c r="H146" s="6"/>
      <c r="I146" s="6"/>
      <c r="J146" s="6"/>
      <c r="K146" s="6"/>
      <c r="L146" s="2"/>
      <c r="M146" s="2"/>
      <c r="N146" s="2"/>
    </row>
    <row r="147" spans="2:14" x14ac:dyDescent="0.25">
      <c r="B147" s="5"/>
      <c r="C147" s="5"/>
      <c r="D147" s="7"/>
      <c r="E147" s="7"/>
      <c r="F147" s="7"/>
      <c r="G147" s="7"/>
      <c r="H147" s="6"/>
      <c r="I147" s="6"/>
      <c r="J147" s="6"/>
      <c r="K147" s="6"/>
      <c r="L147" s="2"/>
      <c r="M147" s="2"/>
      <c r="N147" s="2"/>
    </row>
    <row r="148" spans="2:14" x14ac:dyDescent="0.25">
      <c r="B148" s="5"/>
      <c r="C148" s="5"/>
      <c r="D148" s="7"/>
      <c r="E148" s="7"/>
      <c r="F148" s="7"/>
      <c r="G148" s="7"/>
      <c r="H148" s="6"/>
      <c r="I148" s="6"/>
      <c r="J148" s="6"/>
      <c r="K148" s="6"/>
      <c r="L148" s="2"/>
      <c r="M148" s="2"/>
      <c r="N148" s="2"/>
    </row>
    <row r="149" spans="2:14" x14ac:dyDescent="0.25">
      <c r="B149" s="5"/>
      <c r="C149" s="5"/>
      <c r="D149" s="7"/>
      <c r="E149" s="7"/>
      <c r="F149" s="7"/>
      <c r="G149" s="7"/>
      <c r="H149" s="6"/>
      <c r="I149" s="6"/>
      <c r="J149" s="6"/>
      <c r="K149" s="6"/>
      <c r="L149" s="2"/>
      <c r="M149" s="2"/>
      <c r="N149" s="2"/>
    </row>
    <row r="150" spans="2:14" x14ac:dyDescent="0.25">
      <c r="B150" s="5"/>
      <c r="C150" s="5"/>
      <c r="D150" s="7"/>
      <c r="E150" s="7"/>
      <c r="F150" s="7"/>
      <c r="G150" s="7"/>
      <c r="H150" s="6"/>
      <c r="I150" s="6"/>
      <c r="J150" s="6"/>
      <c r="K150" s="6"/>
      <c r="L150" s="2"/>
      <c r="M150" s="2"/>
      <c r="N150" s="2"/>
    </row>
    <row r="151" spans="2:14" x14ac:dyDescent="0.25">
      <c r="B151" s="5"/>
      <c r="C151" s="5"/>
      <c r="D151" s="7"/>
      <c r="E151" s="7"/>
      <c r="F151" s="7"/>
      <c r="G151" s="7"/>
      <c r="H151" s="6"/>
      <c r="I151" s="6"/>
      <c r="J151" s="6"/>
      <c r="K151" s="6"/>
      <c r="L151" s="2"/>
      <c r="M151" s="2"/>
      <c r="N151" s="2"/>
    </row>
    <row r="152" spans="2:14" x14ac:dyDescent="0.25">
      <c r="B152" s="5"/>
      <c r="C152" s="5"/>
      <c r="D152" s="7"/>
      <c r="E152" s="7"/>
      <c r="F152" s="7"/>
      <c r="G152" s="7"/>
      <c r="H152" s="6"/>
      <c r="I152" s="6"/>
      <c r="J152" s="6"/>
      <c r="K152" s="6"/>
      <c r="L152" s="2"/>
      <c r="M152" s="2"/>
      <c r="N152" s="2"/>
    </row>
    <row r="153" spans="2:14" x14ac:dyDescent="0.25">
      <c r="B153" s="5"/>
      <c r="C153" s="5"/>
      <c r="D153" s="7"/>
      <c r="E153" s="7"/>
      <c r="F153" s="7"/>
      <c r="G153" s="7"/>
      <c r="H153" s="6"/>
      <c r="I153" s="6"/>
      <c r="J153" s="6"/>
      <c r="K153" s="6"/>
      <c r="L153" s="2"/>
      <c r="M153" s="2"/>
      <c r="N153" s="2"/>
    </row>
    <row r="154" spans="2:14" x14ac:dyDescent="0.25">
      <c r="B154" s="5"/>
      <c r="C154" s="5"/>
      <c r="D154" s="7"/>
      <c r="E154" s="7"/>
      <c r="F154" s="7"/>
      <c r="G154" s="7"/>
      <c r="H154" s="6"/>
      <c r="I154" s="6"/>
      <c r="J154" s="6"/>
      <c r="K154" s="6"/>
      <c r="L154" s="2"/>
      <c r="M154" s="2"/>
      <c r="N154" s="2"/>
    </row>
    <row r="155" spans="2:14" x14ac:dyDescent="0.25">
      <c r="C155" s="2"/>
      <c r="D155" s="2"/>
      <c r="E155" s="2"/>
      <c r="F155" s="2"/>
      <c r="G155" s="2"/>
      <c r="H155" s="2"/>
      <c r="I155" s="2"/>
    </row>
    <row r="156" spans="2:14" x14ac:dyDescent="0.25">
      <c r="C156" s="2"/>
      <c r="D156" s="2"/>
      <c r="E156" s="2"/>
      <c r="F156" s="2"/>
      <c r="G156" s="2"/>
      <c r="H156" s="2"/>
      <c r="I156" s="2"/>
    </row>
    <row r="157" spans="2:14" x14ac:dyDescent="0.25">
      <c r="C157" s="2"/>
      <c r="D157" s="2"/>
      <c r="E157" s="2"/>
      <c r="F157" s="2"/>
      <c r="G157" s="2"/>
      <c r="H157" s="2"/>
      <c r="I157" s="2"/>
    </row>
    <row r="158" spans="2:14" x14ac:dyDescent="0.25">
      <c r="C158" s="2"/>
      <c r="D158" s="2"/>
      <c r="E158" s="2"/>
      <c r="F158" s="2"/>
      <c r="G158" s="2"/>
      <c r="H158" s="2"/>
      <c r="I158" s="2"/>
    </row>
    <row r="159" spans="2:14" x14ac:dyDescent="0.25">
      <c r="C159" s="2"/>
      <c r="D159" s="2"/>
      <c r="E159" s="2"/>
      <c r="F159" s="2"/>
      <c r="G159" s="2"/>
      <c r="H159" s="2"/>
      <c r="I159" s="2"/>
    </row>
    <row r="160" spans="2:14" x14ac:dyDescent="0.25">
      <c r="C160" s="2"/>
      <c r="D160" s="2"/>
      <c r="E160" s="2"/>
      <c r="F160" s="2"/>
      <c r="G160" s="2"/>
      <c r="H160" s="2"/>
      <c r="I160" s="2"/>
    </row>
    <row r="161" spans="3:9" x14ac:dyDescent="0.25">
      <c r="C161" s="2"/>
      <c r="D161" s="2"/>
      <c r="E161" s="2"/>
      <c r="F161" s="2"/>
      <c r="G161" s="2"/>
      <c r="H161" s="2"/>
      <c r="I161" s="2"/>
    </row>
    <row r="162" spans="3:9" x14ac:dyDescent="0.25">
      <c r="C162" s="2"/>
      <c r="D162" s="2"/>
      <c r="E162" s="2"/>
      <c r="F162" s="2"/>
      <c r="G162" s="2"/>
      <c r="H162" s="2"/>
      <c r="I162" s="2"/>
    </row>
    <row r="163" spans="3:9" x14ac:dyDescent="0.25">
      <c r="C163" s="2"/>
      <c r="D163" s="2"/>
      <c r="E163" s="2"/>
      <c r="F163" s="2"/>
      <c r="G163" s="2"/>
      <c r="H163" s="2"/>
      <c r="I163" s="2"/>
    </row>
    <row r="164" spans="3:9" x14ac:dyDescent="0.25">
      <c r="C164" s="2"/>
      <c r="D164" s="2"/>
      <c r="E164" s="2"/>
      <c r="F164" s="2"/>
      <c r="G164" s="2"/>
      <c r="H164" s="2"/>
      <c r="I164" s="2"/>
    </row>
    <row r="165" spans="3:9" x14ac:dyDescent="0.25">
      <c r="C165" s="2"/>
      <c r="D165" s="2"/>
      <c r="E165" s="2"/>
      <c r="F165" s="2"/>
      <c r="G165" s="2"/>
      <c r="H165" s="2"/>
      <c r="I165" s="2"/>
    </row>
    <row r="166" spans="3:9" x14ac:dyDescent="0.25">
      <c r="C166" s="2"/>
      <c r="D166" s="2"/>
      <c r="E166" s="2"/>
      <c r="F166" s="2"/>
      <c r="G166" s="2"/>
      <c r="H166" s="2"/>
      <c r="I166" s="2"/>
    </row>
    <row r="167" spans="3:9" x14ac:dyDescent="0.25">
      <c r="C167" s="2"/>
      <c r="D167" s="2"/>
      <c r="E167" s="2"/>
      <c r="F167" s="2"/>
      <c r="G167" s="2"/>
      <c r="H167" s="2"/>
      <c r="I167" s="2"/>
    </row>
    <row r="168" spans="3:9" x14ac:dyDescent="0.25">
      <c r="C168" s="2"/>
      <c r="D168" s="2"/>
      <c r="E168" s="2"/>
      <c r="F168" s="2"/>
      <c r="G168" s="2"/>
      <c r="H168" s="2"/>
      <c r="I168" s="2"/>
    </row>
    <row r="169" spans="3:9" x14ac:dyDescent="0.25">
      <c r="C169" s="2"/>
      <c r="D169" s="2"/>
      <c r="E169" s="2"/>
      <c r="F169" s="2"/>
      <c r="G169" s="2"/>
      <c r="H169" s="2"/>
      <c r="I169" s="2"/>
    </row>
    <row r="170" spans="3:9" x14ac:dyDescent="0.25">
      <c r="C170" s="2"/>
      <c r="D170" s="2"/>
      <c r="E170" s="2"/>
      <c r="F170" s="2"/>
      <c r="G170" s="2"/>
      <c r="H170" s="2"/>
      <c r="I170" s="2"/>
    </row>
    <row r="171" spans="3:9" x14ac:dyDescent="0.25">
      <c r="C171" s="2"/>
      <c r="D171" s="2"/>
      <c r="E171" s="2"/>
      <c r="F171" s="2"/>
      <c r="G171" s="2"/>
      <c r="H171" s="2"/>
      <c r="I171" s="2"/>
    </row>
    <row r="172" spans="3:9" x14ac:dyDescent="0.25">
      <c r="C172" s="2"/>
      <c r="D172" s="2"/>
      <c r="E172" s="2"/>
      <c r="F172" s="2"/>
      <c r="G172" s="2"/>
      <c r="H172" s="2"/>
      <c r="I172" s="2"/>
    </row>
    <row r="173" spans="3:9" x14ac:dyDescent="0.25">
      <c r="C173" s="2"/>
      <c r="D173" s="2"/>
      <c r="E173" s="2"/>
      <c r="F173" s="2"/>
      <c r="G173" s="2"/>
      <c r="H173" s="2"/>
      <c r="I173" s="2"/>
    </row>
    <row r="174" spans="3:9" x14ac:dyDescent="0.25">
      <c r="C174" s="2"/>
      <c r="D174" s="2"/>
      <c r="E174" s="2"/>
      <c r="F174" s="2"/>
      <c r="G174" s="2"/>
      <c r="H174" s="2"/>
      <c r="I174" s="2"/>
    </row>
    <row r="175" spans="3:9" x14ac:dyDescent="0.25">
      <c r="C175" s="2"/>
      <c r="D175" s="2"/>
      <c r="E175" s="2"/>
      <c r="F175" s="2"/>
      <c r="G175" s="2"/>
      <c r="H175" s="2"/>
      <c r="I175" s="2"/>
    </row>
    <row r="176" spans="3:9" x14ac:dyDescent="0.25">
      <c r="C176" s="2"/>
      <c r="D176" s="2"/>
      <c r="E176" s="2"/>
      <c r="F176" s="2"/>
      <c r="G176" s="2"/>
      <c r="H176" s="2"/>
      <c r="I176" s="2"/>
    </row>
    <row r="177" spans="3:9" x14ac:dyDescent="0.25">
      <c r="C177" s="2"/>
      <c r="D177" s="2"/>
      <c r="E177" s="2"/>
      <c r="F177" s="2"/>
      <c r="G177" s="2"/>
      <c r="H177" s="2"/>
      <c r="I177" s="2"/>
    </row>
    <row r="178" spans="3:9" x14ac:dyDescent="0.25">
      <c r="C178" s="2"/>
      <c r="D178" s="2"/>
      <c r="E178" s="2"/>
      <c r="F178" s="2"/>
      <c r="G178" s="2"/>
      <c r="H178" s="2"/>
      <c r="I178" s="2"/>
    </row>
    <row r="179" spans="3:9" x14ac:dyDescent="0.25">
      <c r="C179" s="2"/>
      <c r="D179" s="2"/>
      <c r="E179" s="2"/>
      <c r="F179" s="2"/>
      <c r="G179" s="2"/>
      <c r="H179" s="2"/>
      <c r="I179" s="2"/>
    </row>
    <row r="180" spans="3:9" x14ac:dyDescent="0.25">
      <c r="C180" s="2"/>
      <c r="D180" s="2"/>
      <c r="E180" s="2"/>
      <c r="F180" s="2"/>
      <c r="G180" s="2"/>
      <c r="H180" s="2"/>
      <c r="I180" s="2"/>
    </row>
    <row r="181" spans="3:9" x14ac:dyDescent="0.25">
      <c r="C181" s="2"/>
      <c r="D181" s="2"/>
      <c r="E181" s="2"/>
      <c r="F181" s="2"/>
      <c r="G181" s="2"/>
      <c r="H181" s="2"/>
      <c r="I181" s="2"/>
    </row>
    <row r="182" spans="3:9" x14ac:dyDescent="0.25">
      <c r="C182" s="2"/>
      <c r="D182" s="2"/>
      <c r="E182" s="2"/>
      <c r="F182" s="2"/>
      <c r="G182" s="2"/>
      <c r="H182" s="2"/>
      <c r="I182" s="2"/>
    </row>
    <row r="183" spans="3:9" x14ac:dyDescent="0.25">
      <c r="C183" s="2"/>
      <c r="D183" s="2"/>
      <c r="E183" s="2"/>
      <c r="F183" s="2"/>
      <c r="G183" s="2"/>
      <c r="H183" s="2"/>
      <c r="I183" s="2"/>
    </row>
    <row r="184" spans="3:9" x14ac:dyDescent="0.25">
      <c r="C184" s="2"/>
      <c r="D184" s="2"/>
      <c r="E184" s="2"/>
      <c r="F184" s="2"/>
      <c r="G184" s="2"/>
      <c r="H184" s="2"/>
      <c r="I184" s="2"/>
    </row>
    <row r="185" spans="3:9" x14ac:dyDescent="0.25">
      <c r="C185" s="2"/>
      <c r="D185" s="2"/>
      <c r="E185" s="2"/>
      <c r="F185" s="2"/>
      <c r="G185" s="2"/>
      <c r="H185" s="2"/>
      <c r="I185" s="2"/>
    </row>
    <row r="186" spans="3:9" x14ac:dyDescent="0.25">
      <c r="C186" s="2"/>
      <c r="D186" s="2"/>
      <c r="E186" s="2"/>
      <c r="F186" s="2"/>
      <c r="G186" s="2"/>
      <c r="H186" s="2"/>
      <c r="I186" s="2"/>
    </row>
    <row r="187" spans="3:9" x14ac:dyDescent="0.25">
      <c r="C187" s="2"/>
      <c r="D187" s="2"/>
      <c r="E187" s="2"/>
      <c r="F187" s="2"/>
      <c r="G187" s="2"/>
      <c r="H187" s="2"/>
      <c r="I187" s="2"/>
    </row>
    <row r="188" spans="3:9" x14ac:dyDescent="0.25">
      <c r="C188" s="2"/>
      <c r="D188" s="2"/>
      <c r="E188" s="2"/>
      <c r="F188" s="2"/>
      <c r="G188" s="2"/>
      <c r="H188" s="2"/>
      <c r="I188" s="2"/>
    </row>
    <row r="189" spans="3:9" x14ac:dyDescent="0.25">
      <c r="C189" s="2"/>
      <c r="D189" s="2"/>
      <c r="E189" s="2"/>
      <c r="F189" s="2"/>
      <c r="G189" s="2"/>
      <c r="H189" s="2"/>
      <c r="I189" s="2"/>
    </row>
    <row r="190" spans="3:9" x14ac:dyDescent="0.25">
      <c r="C190" s="2"/>
      <c r="D190" s="2"/>
      <c r="E190" s="2"/>
      <c r="F190" s="2"/>
      <c r="G190" s="2"/>
      <c r="H190" s="2"/>
      <c r="I190" s="2"/>
    </row>
    <row r="191" spans="3:9" x14ac:dyDescent="0.25">
      <c r="C191" s="2"/>
      <c r="D191" s="2"/>
      <c r="E191" s="2"/>
      <c r="F191" s="2"/>
      <c r="G191" s="2"/>
      <c r="H191" s="2"/>
      <c r="I191" s="2"/>
    </row>
    <row r="192" spans="3:9" x14ac:dyDescent="0.25">
      <c r="C192" s="2"/>
      <c r="D192" s="2"/>
      <c r="E192" s="2"/>
      <c r="F192" s="2"/>
      <c r="G192" s="2"/>
      <c r="H192" s="2"/>
      <c r="I192" s="2"/>
    </row>
    <row r="193" spans="3:9" x14ac:dyDescent="0.25">
      <c r="C193" s="2"/>
      <c r="D193" s="2"/>
      <c r="E193" s="2"/>
      <c r="F193" s="2"/>
      <c r="G193" s="2"/>
      <c r="H193" s="2"/>
      <c r="I193" s="2"/>
    </row>
    <row r="194" spans="3:9" x14ac:dyDescent="0.25">
      <c r="C194" s="2"/>
      <c r="D194" s="2"/>
      <c r="E194" s="2"/>
      <c r="F194" s="2"/>
      <c r="G194" s="2"/>
      <c r="H194" s="2"/>
      <c r="I194" s="2"/>
    </row>
    <row r="195" spans="3:9" x14ac:dyDescent="0.25">
      <c r="C195" s="2"/>
      <c r="D195" s="2"/>
      <c r="E195" s="2"/>
      <c r="F195" s="2"/>
      <c r="G195" s="2"/>
      <c r="H195" s="2"/>
      <c r="I195" s="2"/>
    </row>
    <row r="196" spans="3:9" x14ac:dyDescent="0.25">
      <c r="C196" s="2"/>
      <c r="D196" s="2"/>
      <c r="E196" s="2"/>
      <c r="F196" s="2"/>
      <c r="G196" s="2"/>
      <c r="H196" s="2"/>
      <c r="I196" s="2"/>
    </row>
    <row r="197" spans="3:9" x14ac:dyDescent="0.25">
      <c r="C197" s="2"/>
      <c r="D197" s="2"/>
      <c r="E197" s="2"/>
      <c r="F197" s="2"/>
      <c r="G197" s="2"/>
      <c r="H197" s="2"/>
      <c r="I197" s="2"/>
    </row>
    <row r="198" spans="3:9" x14ac:dyDescent="0.25">
      <c r="C198" s="2"/>
      <c r="D198" s="2"/>
      <c r="E198" s="2"/>
      <c r="F198" s="2"/>
      <c r="G198" s="2"/>
      <c r="H198" s="2"/>
      <c r="I198" s="2"/>
    </row>
    <row r="199" spans="3:9" x14ac:dyDescent="0.25">
      <c r="C199" s="2"/>
      <c r="D199" s="2"/>
      <c r="E199" s="2"/>
      <c r="F199" s="2"/>
      <c r="G199" s="2"/>
      <c r="H199" s="2"/>
      <c r="I199" s="2"/>
    </row>
    <row r="200" spans="3:9" x14ac:dyDescent="0.25">
      <c r="C200" s="2"/>
      <c r="D200" s="2"/>
      <c r="E200" s="2"/>
      <c r="F200" s="2"/>
      <c r="G200" s="2"/>
      <c r="H200" s="2"/>
      <c r="I200" s="2"/>
    </row>
    <row r="201" spans="3:9" x14ac:dyDescent="0.25">
      <c r="C201" s="2"/>
      <c r="D201" s="2"/>
      <c r="E201" s="2"/>
      <c r="F201" s="2"/>
      <c r="G201" s="2"/>
      <c r="H201" s="2"/>
      <c r="I201" s="2"/>
    </row>
    <row r="202" spans="3:9" x14ac:dyDescent="0.25">
      <c r="C202" s="2"/>
      <c r="D202" s="2"/>
      <c r="E202" s="2"/>
      <c r="F202" s="2"/>
      <c r="G202" s="2"/>
      <c r="H202" s="2"/>
      <c r="I202" s="2"/>
    </row>
    <row r="203" spans="3:9" x14ac:dyDescent="0.25">
      <c r="C203" s="2"/>
      <c r="D203" s="2"/>
      <c r="E203" s="2"/>
      <c r="F203" s="2"/>
      <c r="G203" s="2"/>
      <c r="H203" s="2"/>
      <c r="I203" s="2"/>
    </row>
    <row r="204" spans="3:9" x14ac:dyDescent="0.25">
      <c r="C204" s="2"/>
      <c r="D204" s="2"/>
      <c r="E204" s="2"/>
      <c r="F204" s="2"/>
      <c r="G204" s="2"/>
      <c r="H204" s="2"/>
      <c r="I204" s="2"/>
    </row>
    <row r="205" spans="3:9" x14ac:dyDescent="0.25">
      <c r="C205" s="2"/>
      <c r="D205" s="2"/>
      <c r="E205" s="2"/>
      <c r="F205" s="2"/>
      <c r="G205" s="2"/>
      <c r="H205" s="2"/>
      <c r="I205" s="2"/>
    </row>
    <row r="206" spans="3:9" x14ac:dyDescent="0.25">
      <c r="C206" s="2"/>
      <c r="D206" s="2"/>
      <c r="E206" s="2"/>
      <c r="F206" s="2"/>
      <c r="G206" s="2"/>
      <c r="H206" s="2"/>
      <c r="I206" s="2"/>
    </row>
    <row r="207" spans="3:9" x14ac:dyDescent="0.25">
      <c r="C207" s="2"/>
      <c r="D207" s="2"/>
      <c r="E207" s="2"/>
      <c r="F207" s="2"/>
      <c r="G207" s="2"/>
      <c r="H207" s="2"/>
      <c r="I207" s="2"/>
    </row>
    <row r="208" spans="3:9" x14ac:dyDescent="0.25">
      <c r="C208" s="2"/>
      <c r="D208" s="2"/>
      <c r="E208" s="2"/>
      <c r="F208" s="2"/>
      <c r="G208" s="2"/>
      <c r="H208" s="2"/>
      <c r="I208" s="2"/>
    </row>
    <row r="209" spans="3:9" x14ac:dyDescent="0.25">
      <c r="C209" s="2"/>
      <c r="D209" s="2"/>
      <c r="E209" s="2"/>
      <c r="F209" s="2"/>
      <c r="G209" s="2"/>
      <c r="H209" s="2"/>
      <c r="I209" s="2"/>
    </row>
    <row r="210" spans="3:9" x14ac:dyDescent="0.25">
      <c r="C210" s="2"/>
      <c r="D210" s="2"/>
      <c r="E210" s="2"/>
      <c r="F210" s="2"/>
      <c r="G210" s="2"/>
      <c r="H210" s="2"/>
      <c r="I210" s="2"/>
    </row>
    <row r="211" spans="3:9" x14ac:dyDescent="0.25">
      <c r="C211" s="2"/>
      <c r="D211" s="2"/>
      <c r="E211" s="2"/>
      <c r="F211" s="2"/>
      <c r="G211" s="2"/>
      <c r="H211" s="2"/>
      <c r="I211" s="2"/>
    </row>
    <row r="212" spans="3:9" x14ac:dyDescent="0.25">
      <c r="C212" s="2"/>
      <c r="D212" s="2"/>
      <c r="E212" s="2"/>
      <c r="F212" s="2"/>
      <c r="G212" s="2"/>
      <c r="H212" s="2"/>
      <c r="I212" s="2"/>
    </row>
    <row r="213" spans="3:9" x14ac:dyDescent="0.25">
      <c r="C213" s="2"/>
      <c r="D213" s="2"/>
      <c r="E213" s="2"/>
      <c r="F213" s="2"/>
      <c r="G213" s="2"/>
      <c r="H213" s="2"/>
      <c r="I213" s="2"/>
    </row>
    <row r="214" spans="3:9" x14ac:dyDescent="0.25">
      <c r="C214" s="2"/>
      <c r="D214" s="2"/>
      <c r="E214" s="2"/>
      <c r="F214" s="2"/>
      <c r="G214" s="2"/>
      <c r="H214" s="2"/>
      <c r="I214" s="2"/>
    </row>
    <row r="215" spans="3:9" x14ac:dyDescent="0.25">
      <c r="C215" s="2"/>
      <c r="D215" s="2"/>
      <c r="E215" s="2"/>
      <c r="F215" s="2"/>
      <c r="G215" s="2"/>
      <c r="H215" s="2"/>
      <c r="I215" s="2"/>
    </row>
    <row r="216" spans="3:9" x14ac:dyDescent="0.25">
      <c r="C216" s="2"/>
      <c r="D216" s="2"/>
      <c r="E216" s="2"/>
      <c r="F216" s="2"/>
      <c r="G216" s="2"/>
      <c r="H216" s="2"/>
      <c r="I216" s="2"/>
    </row>
    <row r="217" spans="3:9" x14ac:dyDescent="0.25">
      <c r="C217" s="2"/>
      <c r="D217" s="2"/>
      <c r="E217" s="2"/>
      <c r="F217" s="2"/>
      <c r="G217" s="2"/>
      <c r="H217" s="2"/>
      <c r="I217" s="2"/>
    </row>
    <row r="218" spans="3:9" x14ac:dyDescent="0.25">
      <c r="C218" s="2"/>
      <c r="D218" s="2"/>
      <c r="E218" s="2"/>
      <c r="F218" s="2"/>
      <c r="G218" s="2"/>
      <c r="H218" s="2"/>
      <c r="I218" s="2"/>
    </row>
    <row r="219" spans="3:9" x14ac:dyDescent="0.25">
      <c r="C219" s="2"/>
      <c r="D219" s="2"/>
      <c r="E219" s="2"/>
      <c r="F219" s="2"/>
      <c r="G219" s="2"/>
      <c r="H219" s="2"/>
      <c r="I219" s="2"/>
    </row>
    <row r="220" spans="3:9" x14ac:dyDescent="0.25">
      <c r="C220" s="2"/>
      <c r="D220" s="2"/>
      <c r="E220" s="2"/>
      <c r="F220" s="2"/>
      <c r="G220" s="2"/>
      <c r="H220" s="2"/>
      <c r="I220" s="2"/>
    </row>
    <row r="221" spans="3:9" x14ac:dyDescent="0.25">
      <c r="C221" s="2"/>
      <c r="D221" s="2"/>
      <c r="E221" s="2"/>
      <c r="F221" s="2"/>
      <c r="G221" s="2"/>
      <c r="H221" s="2"/>
      <c r="I221" s="2"/>
    </row>
    <row r="222" spans="3:9" x14ac:dyDescent="0.25">
      <c r="C222" s="2"/>
      <c r="D222" s="2"/>
      <c r="E222" s="2"/>
      <c r="F222" s="2"/>
      <c r="G222" s="2"/>
      <c r="H222" s="2"/>
      <c r="I222" s="2"/>
    </row>
    <row r="223" spans="3:9" x14ac:dyDescent="0.25">
      <c r="C223" s="2"/>
      <c r="D223" s="2"/>
      <c r="E223" s="2"/>
      <c r="F223" s="2"/>
      <c r="G223" s="2"/>
      <c r="H223" s="2"/>
      <c r="I223" s="2"/>
    </row>
    <row r="224" spans="3:9" x14ac:dyDescent="0.25">
      <c r="C224" s="2"/>
      <c r="D224" s="2"/>
      <c r="E224" s="2"/>
      <c r="F224" s="2"/>
      <c r="G224" s="2"/>
      <c r="H224" s="2"/>
      <c r="I224" s="2"/>
    </row>
    <row r="225" spans="3:9" x14ac:dyDescent="0.25">
      <c r="C225" s="2"/>
      <c r="D225" s="2"/>
      <c r="E225" s="2"/>
      <c r="F225" s="2"/>
      <c r="G225" s="2"/>
      <c r="H225" s="2"/>
      <c r="I225" s="2"/>
    </row>
    <row r="226" spans="3:9" x14ac:dyDescent="0.25">
      <c r="C226" s="2"/>
      <c r="D226" s="2"/>
      <c r="E226" s="2"/>
      <c r="F226" s="2"/>
      <c r="G226" s="2"/>
      <c r="H226" s="2"/>
      <c r="I226" s="2"/>
    </row>
    <row r="227" spans="3:9" x14ac:dyDescent="0.25">
      <c r="C227" s="2"/>
      <c r="D227" s="2"/>
      <c r="E227" s="2"/>
      <c r="F227" s="2"/>
      <c r="G227" s="2"/>
      <c r="H227" s="2"/>
      <c r="I227" s="2"/>
    </row>
    <row r="228" spans="3:9" x14ac:dyDescent="0.25">
      <c r="C228" s="2"/>
      <c r="D228" s="2"/>
      <c r="E228" s="2"/>
      <c r="F228" s="2"/>
      <c r="G228" s="2"/>
      <c r="H228" s="2"/>
      <c r="I228" s="2"/>
    </row>
    <row r="229" spans="3:9" x14ac:dyDescent="0.25">
      <c r="C229" s="2"/>
      <c r="D229" s="2"/>
      <c r="E229" s="2"/>
      <c r="F229" s="2"/>
      <c r="G229" s="2"/>
      <c r="H229" s="2"/>
      <c r="I229" s="2"/>
    </row>
    <row r="230" spans="3:9" x14ac:dyDescent="0.25">
      <c r="C230" s="2"/>
      <c r="D230" s="2"/>
      <c r="E230" s="2"/>
      <c r="F230" s="2"/>
      <c r="G230" s="2"/>
      <c r="H230" s="2"/>
      <c r="I230" s="2"/>
    </row>
    <row r="231" spans="3:9" x14ac:dyDescent="0.25">
      <c r="C231" s="2"/>
      <c r="D231" s="2"/>
      <c r="E231" s="2"/>
      <c r="F231" s="2"/>
      <c r="G231" s="2"/>
      <c r="H231" s="2"/>
      <c r="I231" s="2"/>
    </row>
    <row r="232" spans="3:9" x14ac:dyDescent="0.25">
      <c r="C232" s="2"/>
      <c r="D232" s="2"/>
      <c r="E232" s="2"/>
      <c r="F232" s="2"/>
      <c r="G232" s="2"/>
      <c r="H232" s="2"/>
      <c r="I232" s="2"/>
    </row>
    <row r="233" spans="3:9" x14ac:dyDescent="0.25">
      <c r="C233" s="2"/>
      <c r="D233" s="2"/>
      <c r="E233" s="2"/>
      <c r="F233" s="2"/>
      <c r="G233" s="2"/>
      <c r="H233" s="2"/>
      <c r="I233" s="2"/>
    </row>
    <row r="234" spans="3:9" x14ac:dyDescent="0.25">
      <c r="C234" s="2"/>
      <c r="D234" s="2"/>
      <c r="E234" s="2"/>
      <c r="F234" s="2"/>
      <c r="G234" s="2"/>
      <c r="H234" s="2"/>
      <c r="I234" s="2"/>
    </row>
    <row r="235" spans="3:9" x14ac:dyDescent="0.25">
      <c r="C235" s="2"/>
      <c r="D235" s="2"/>
      <c r="E235" s="2"/>
      <c r="F235" s="2"/>
      <c r="G235" s="2"/>
      <c r="H235" s="2"/>
      <c r="I235" s="2"/>
    </row>
    <row r="236" spans="3:9" x14ac:dyDescent="0.25">
      <c r="C236" s="2"/>
      <c r="D236" s="2"/>
      <c r="E236" s="2"/>
      <c r="F236" s="2"/>
      <c r="G236" s="2"/>
      <c r="H236" s="2"/>
      <c r="I236" s="2"/>
    </row>
    <row r="237" spans="3:9" x14ac:dyDescent="0.25">
      <c r="C237" s="2"/>
      <c r="D237" s="2"/>
      <c r="E237" s="2"/>
      <c r="F237" s="2"/>
      <c r="G237" s="2"/>
      <c r="H237" s="2"/>
      <c r="I237" s="2"/>
    </row>
    <row r="238" spans="3:9" x14ac:dyDescent="0.25">
      <c r="C238" s="2"/>
      <c r="D238" s="2"/>
      <c r="E238" s="2"/>
      <c r="F238" s="2"/>
      <c r="G238" s="2"/>
      <c r="H238" s="2"/>
      <c r="I238" s="2"/>
    </row>
    <row r="239" spans="3:9" x14ac:dyDescent="0.25">
      <c r="C239" s="2"/>
      <c r="D239" s="2"/>
      <c r="E239" s="2"/>
      <c r="F239" s="2"/>
      <c r="G239" s="2"/>
      <c r="H239" s="2"/>
      <c r="I239" s="2"/>
    </row>
    <row r="240" spans="3:9" x14ac:dyDescent="0.25">
      <c r="C240" s="2"/>
      <c r="D240" s="2"/>
      <c r="E240" s="2"/>
      <c r="F240" s="2"/>
      <c r="G240" s="2"/>
      <c r="H240" s="2"/>
      <c r="I240" s="2"/>
    </row>
    <row r="241" spans="3:9" x14ac:dyDescent="0.25">
      <c r="C241" s="2"/>
      <c r="D241" s="2"/>
      <c r="E241" s="2"/>
      <c r="F241" s="2"/>
      <c r="G241" s="2"/>
      <c r="H241" s="2"/>
      <c r="I241" s="2"/>
    </row>
    <row r="242" spans="3:9" x14ac:dyDescent="0.25">
      <c r="C242" s="2"/>
      <c r="D242" s="2"/>
      <c r="E242" s="2"/>
      <c r="F242" s="2"/>
      <c r="G242" s="2"/>
      <c r="H242" s="2"/>
      <c r="I242" s="2"/>
    </row>
    <row r="243" spans="3:9" x14ac:dyDescent="0.25">
      <c r="C243" s="2"/>
      <c r="D243" s="2"/>
      <c r="E243" s="2"/>
      <c r="F243" s="2"/>
      <c r="G243" s="2"/>
      <c r="H243" s="2"/>
      <c r="I243" s="2"/>
    </row>
    <row r="244" spans="3:9" x14ac:dyDescent="0.25">
      <c r="C244" s="2"/>
      <c r="D244" s="2"/>
      <c r="E244" s="2"/>
      <c r="F244" s="2"/>
      <c r="G244" s="2"/>
      <c r="H244" s="2"/>
      <c r="I244" s="2"/>
    </row>
    <row r="245" spans="3:9" x14ac:dyDescent="0.25">
      <c r="C245" s="2"/>
      <c r="D245" s="2"/>
      <c r="E245" s="2"/>
      <c r="F245" s="2"/>
      <c r="G245" s="2"/>
      <c r="H245" s="2"/>
      <c r="I245" s="2"/>
    </row>
    <row r="246" spans="3:9" x14ac:dyDescent="0.25">
      <c r="C246" s="2"/>
      <c r="D246" s="2"/>
      <c r="E246" s="2"/>
      <c r="F246" s="2"/>
      <c r="G246" s="2"/>
      <c r="H246" s="2"/>
      <c r="I246" s="2"/>
    </row>
    <row r="247" spans="3:9" x14ac:dyDescent="0.25">
      <c r="C247" s="2"/>
      <c r="D247" s="2"/>
      <c r="E247" s="2"/>
      <c r="F247" s="2"/>
      <c r="G247" s="2"/>
      <c r="H247" s="2"/>
      <c r="I247" s="2"/>
    </row>
    <row r="248" spans="3:9" x14ac:dyDescent="0.25">
      <c r="C248" s="2"/>
      <c r="D248" s="2"/>
      <c r="E248" s="2"/>
      <c r="F248" s="2"/>
      <c r="G248" s="2"/>
      <c r="H248" s="2"/>
      <c r="I248" s="2"/>
    </row>
    <row r="249" spans="3:9" x14ac:dyDescent="0.25">
      <c r="C249" s="2"/>
      <c r="D249" s="2"/>
      <c r="E249" s="2"/>
      <c r="F249" s="2"/>
      <c r="G249" s="2"/>
      <c r="H249" s="2"/>
      <c r="I249" s="2"/>
    </row>
    <row r="250" spans="3:9" x14ac:dyDescent="0.25">
      <c r="C250" s="2"/>
      <c r="D250" s="2"/>
      <c r="E250" s="2"/>
      <c r="F250" s="2"/>
      <c r="G250" s="2"/>
      <c r="H250" s="2"/>
      <c r="I250" s="2"/>
    </row>
    <row r="251" spans="3:9" x14ac:dyDescent="0.25">
      <c r="C251" s="2"/>
      <c r="D251" s="2"/>
      <c r="E251" s="2"/>
      <c r="F251" s="2"/>
      <c r="G251" s="2"/>
      <c r="H251" s="2"/>
      <c r="I251" s="2"/>
    </row>
    <row r="252" spans="3:9" x14ac:dyDescent="0.25">
      <c r="C252" s="2"/>
      <c r="D252" s="2"/>
      <c r="E252" s="2"/>
      <c r="F252" s="2"/>
      <c r="G252" s="2"/>
      <c r="H252" s="2"/>
      <c r="I252" s="2"/>
    </row>
    <row r="253" spans="3:9" x14ac:dyDescent="0.25">
      <c r="C253" s="2"/>
      <c r="D253" s="2"/>
      <c r="E253" s="2"/>
      <c r="F253" s="2"/>
      <c r="G253" s="2"/>
      <c r="H253" s="2"/>
      <c r="I253" s="2"/>
    </row>
    <row r="254" spans="3:9" x14ac:dyDescent="0.25">
      <c r="C254" s="2"/>
      <c r="D254" s="2"/>
      <c r="E254" s="2"/>
      <c r="F254" s="2"/>
      <c r="G254" s="2"/>
      <c r="H254" s="2"/>
      <c r="I254" s="2"/>
    </row>
    <row r="255" spans="3:9" x14ac:dyDescent="0.25">
      <c r="C255" s="2"/>
      <c r="D255" s="2"/>
      <c r="E255" s="2"/>
      <c r="F255" s="2"/>
      <c r="G255" s="2"/>
      <c r="H255" s="2"/>
      <c r="I255" s="2"/>
    </row>
    <row r="256" spans="3:9" x14ac:dyDescent="0.25">
      <c r="C256" s="2"/>
      <c r="D256" s="2"/>
      <c r="E256" s="2"/>
      <c r="F256" s="2"/>
      <c r="G256" s="2"/>
      <c r="H256" s="2"/>
      <c r="I256" s="2"/>
    </row>
    <row r="257" spans="3:9" x14ac:dyDescent="0.25">
      <c r="C257" s="2"/>
      <c r="D257" s="2"/>
      <c r="E257" s="2"/>
      <c r="F257" s="2"/>
      <c r="G257" s="2"/>
      <c r="H257" s="2"/>
      <c r="I257" s="2"/>
    </row>
    <row r="258" spans="3:9" x14ac:dyDescent="0.25">
      <c r="C258" s="2"/>
      <c r="D258" s="2"/>
      <c r="E258" s="2"/>
      <c r="F258" s="2"/>
      <c r="G258" s="2"/>
      <c r="H258" s="2"/>
      <c r="I258" s="2"/>
    </row>
    <row r="259" spans="3:9" x14ac:dyDescent="0.25">
      <c r="C259" s="2"/>
      <c r="D259" s="2"/>
      <c r="E259" s="2"/>
      <c r="F259" s="2"/>
      <c r="G259" s="2"/>
      <c r="H259" s="2"/>
      <c r="I259" s="2"/>
    </row>
    <row r="260" spans="3:9" x14ac:dyDescent="0.25">
      <c r="C260" s="2"/>
      <c r="D260" s="2"/>
      <c r="E260" s="2"/>
      <c r="F260" s="2"/>
      <c r="G260" s="2"/>
      <c r="H260" s="2"/>
      <c r="I260" s="2"/>
    </row>
    <row r="261" spans="3:9" x14ac:dyDescent="0.25">
      <c r="C261" s="2"/>
      <c r="D261" s="2"/>
      <c r="E261" s="2"/>
      <c r="F261" s="2"/>
      <c r="G261" s="2"/>
      <c r="H261" s="2"/>
      <c r="I261" s="2"/>
    </row>
    <row r="262" spans="3:9" x14ac:dyDescent="0.25">
      <c r="C262" s="2"/>
      <c r="D262" s="2"/>
      <c r="E262" s="2"/>
      <c r="F262" s="2"/>
      <c r="G262" s="2"/>
      <c r="H262" s="2"/>
      <c r="I262" s="2"/>
    </row>
    <row r="263" spans="3:9" x14ac:dyDescent="0.25">
      <c r="C263" s="2"/>
      <c r="D263" s="2"/>
      <c r="E263" s="2"/>
      <c r="F263" s="2"/>
      <c r="G263" s="2"/>
      <c r="H263" s="2"/>
      <c r="I263" s="2"/>
    </row>
    <row r="264" spans="3:9" x14ac:dyDescent="0.25">
      <c r="C264" s="2"/>
      <c r="D264" s="2"/>
      <c r="E264" s="2"/>
      <c r="F264" s="2"/>
      <c r="G264" s="2"/>
      <c r="H264" s="2"/>
      <c r="I264" s="2"/>
    </row>
    <row r="265" spans="3:9" x14ac:dyDescent="0.25">
      <c r="C265" s="2"/>
      <c r="D265" s="2"/>
      <c r="E265" s="2"/>
      <c r="F265" s="2"/>
      <c r="G265" s="2"/>
      <c r="H265" s="2"/>
      <c r="I265" s="2"/>
    </row>
    <row r="266" spans="3:9" x14ac:dyDescent="0.25">
      <c r="C266" s="2"/>
      <c r="D266" s="2"/>
      <c r="E266" s="2"/>
      <c r="F266" s="2"/>
      <c r="G266" s="2"/>
      <c r="H266" s="2"/>
      <c r="I266" s="2"/>
    </row>
    <row r="267" spans="3:9" x14ac:dyDescent="0.25">
      <c r="C267" s="2"/>
      <c r="D267" s="2"/>
      <c r="E267" s="2"/>
      <c r="F267" s="2"/>
      <c r="G267" s="2"/>
      <c r="H267" s="2"/>
      <c r="I267" s="2"/>
    </row>
    <row r="268" spans="3:9" x14ac:dyDescent="0.25">
      <c r="H268" s="2"/>
      <c r="I268" s="2"/>
    </row>
    <row r="269" spans="3:9" x14ac:dyDescent="0.25">
      <c r="H269" s="2"/>
      <c r="I269" s="2"/>
    </row>
    <row r="270" spans="3:9" x14ac:dyDescent="0.25">
      <c r="H270" s="2"/>
      <c r="I270" s="2"/>
    </row>
    <row r="271" spans="3:9" x14ac:dyDescent="0.25">
      <c r="H271" s="2"/>
      <c r="I271" s="2"/>
    </row>
    <row r="272" spans="3:9" x14ac:dyDescent="0.25">
      <c r="H272" s="2"/>
      <c r="I272" s="2"/>
    </row>
    <row r="273" spans="8:9" x14ac:dyDescent="0.25">
      <c r="H273" s="2"/>
      <c r="I273" s="2"/>
    </row>
    <row r="274" spans="8:9" x14ac:dyDescent="0.25">
      <c r="H274" s="2"/>
      <c r="I274" s="2"/>
    </row>
    <row r="275" spans="8:9" x14ac:dyDescent="0.25">
      <c r="H275" s="2"/>
      <c r="I275" s="2"/>
    </row>
    <row r="276" spans="8:9" x14ac:dyDescent="0.25">
      <c r="H276" s="2"/>
      <c r="I276" s="2"/>
    </row>
    <row r="277" spans="8:9" x14ac:dyDescent="0.25">
      <c r="H277" s="2"/>
      <c r="I277" s="2"/>
    </row>
    <row r="278" spans="8:9" x14ac:dyDescent="0.25">
      <c r="H278" s="2"/>
      <c r="I278" s="2"/>
    </row>
    <row r="279" spans="8:9" x14ac:dyDescent="0.25">
      <c r="H279" s="2"/>
      <c r="I279" s="2"/>
    </row>
    <row r="280" spans="8:9" x14ac:dyDescent="0.25">
      <c r="H280" s="2"/>
      <c r="I280" s="2"/>
    </row>
    <row r="281" spans="8:9" x14ac:dyDescent="0.25">
      <c r="H281" s="2"/>
      <c r="I281" s="2"/>
    </row>
    <row r="282" spans="8:9" x14ac:dyDescent="0.25">
      <c r="H282" s="2"/>
      <c r="I282" s="2"/>
    </row>
    <row r="283" spans="8:9" x14ac:dyDescent="0.25">
      <c r="H283" s="2"/>
      <c r="I283" s="2"/>
    </row>
    <row r="284" spans="8:9" x14ac:dyDescent="0.25">
      <c r="H284" s="2"/>
      <c r="I284" s="2"/>
    </row>
    <row r="285" spans="8:9" x14ac:dyDescent="0.25">
      <c r="H285" s="2"/>
      <c r="I285" s="2"/>
    </row>
    <row r="286" spans="8:9" x14ac:dyDescent="0.25">
      <c r="H286" s="2"/>
      <c r="I286" s="2"/>
    </row>
    <row r="287" spans="8:9" x14ac:dyDescent="0.25">
      <c r="H287" s="2"/>
      <c r="I287" s="2"/>
    </row>
    <row r="288" spans="8:9" x14ac:dyDescent="0.25">
      <c r="H288" s="2"/>
      <c r="I288" s="2"/>
    </row>
    <row r="289" spans="8:9" x14ac:dyDescent="0.25">
      <c r="H289" s="2"/>
      <c r="I289" s="2"/>
    </row>
    <row r="290" spans="8:9" x14ac:dyDescent="0.25">
      <c r="H290" s="2"/>
      <c r="I290" s="2"/>
    </row>
    <row r="291" spans="8:9" x14ac:dyDescent="0.25">
      <c r="H291" s="2"/>
      <c r="I291" s="2"/>
    </row>
    <row r="292" spans="8:9" x14ac:dyDescent="0.25">
      <c r="H292" s="2"/>
      <c r="I292" s="2"/>
    </row>
    <row r="293" spans="8:9" x14ac:dyDescent="0.25">
      <c r="H293" s="2"/>
      <c r="I293" s="2"/>
    </row>
    <row r="294" spans="8:9" x14ac:dyDescent="0.25">
      <c r="H294" s="2"/>
      <c r="I294" s="2"/>
    </row>
    <row r="295" spans="8:9" x14ac:dyDescent="0.25">
      <c r="H295" s="2"/>
      <c r="I295" s="2"/>
    </row>
    <row r="296" spans="8:9" x14ac:dyDescent="0.25">
      <c r="H296" s="2"/>
      <c r="I296" s="2"/>
    </row>
    <row r="297" spans="8:9" x14ac:dyDescent="0.25">
      <c r="H297" s="2"/>
      <c r="I297" s="2"/>
    </row>
    <row r="298" spans="8:9" x14ac:dyDescent="0.25">
      <c r="H298" s="2"/>
      <c r="I298" s="2"/>
    </row>
    <row r="299" spans="8:9" x14ac:dyDescent="0.25">
      <c r="H299" s="2"/>
      <c r="I299" s="2"/>
    </row>
    <row r="300" spans="8:9" x14ac:dyDescent="0.25">
      <c r="H300" s="2"/>
      <c r="I300" s="2"/>
    </row>
    <row r="301" spans="8:9" x14ac:dyDescent="0.25">
      <c r="H301" s="2"/>
      <c r="I301" s="2"/>
    </row>
    <row r="302" spans="8:9" x14ac:dyDescent="0.25">
      <c r="H302" s="2"/>
      <c r="I302" s="2"/>
    </row>
    <row r="303" spans="8:9" x14ac:dyDescent="0.25">
      <c r="H303" s="2"/>
      <c r="I303" s="2"/>
    </row>
    <row r="304" spans="8:9" x14ac:dyDescent="0.25">
      <c r="H304" s="2"/>
      <c r="I304" s="2"/>
    </row>
    <row r="305" spans="8:9" x14ac:dyDescent="0.25">
      <c r="H305" s="2"/>
      <c r="I305" s="2"/>
    </row>
    <row r="306" spans="8:9" x14ac:dyDescent="0.25">
      <c r="H306" s="2"/>
      <c r="I306" s="2"/>
    </row>
    <row r="307" spans="8:9" x14ac:dyDescent="0.25">
      <c r="H307" s="2"/>
      <c r="I307" s="2"/>
    </row>
    <row r="308" spans="8:9" x14ac:dyDescent="0.25">
      <c r="H308" s="2"/>
      <c r="I308" s="2"/>
    </row>
    <row r="309" spans="8:9" x14ac:dyDescent="0.25">
      <c r="H309" s="2"/>
      <c r="I309" s="2"/>
    </row>
    <row r="310" spans="8:9" x14ac:dyDescent="0.25">
      <c r="H310" s="2"/>
      <c r="I310" s="2"/>
    </row>
    <row r="311" spans="8:9" x14ac:dyDescent="0.25">
      <c r="H311" s="2"/>
      <c r="I311" s="2"/>
    </row>
    <row r="312" spans="8:9" x14ac:dyDescent="0.25">
      <c r="H312" s="2"/>
      <c r="I312" s="2"/>
    </row>
    <row r="313" spans="8:9" x14ac:dyDescent="0.25">
      <c r="H313" s="2"/>
      <c r="I313" s="2"/>
    </row>
    <row r="314" spans="8:9" x14ac:dyDescent="0.25">
      <c r="H314" s="2"/>
      <c r="I314" s="2"/>
    </row>
    <row r="315" spans="8:9" x14ac:dyDescent="0.25">
      <c r="H315" s="2"/>
      <c r="I315" s="2"/>
    </row>
    <row r="316" spans="8:9" x14ac:dyDescent="0.25">
      <c r="H316" s="2"/>
      <c r="I316" s="2"/>
    </row>
    <row r="317" spans="8:9" x14ac:dyDescent="0.25">
      <c r="H317" s="2"/>
      <c r="I317" s="2"/>
    </row>
    <row r="318" spans="8:9" x14ac:dyDescent="0.25">
      <c r="H318" s="2"/>
      <c r="I318" s="2"/>
    </row>
    <row r="319" spans="8:9" x14ac:dyDescent="0.25">
      <c r="H319" s="2"/>
      <c r="I319" s="2"/>
    </row>
    <row r="320" spans="8:9" x14ac:dyDescent="0.25">
      <c r="H320" s="2"/>
      <c r="I320" s="2"/>
    </row>
    <row r="321" spans="8:9" x14ac:dyDescent="0.25">
      <c r="H321" s="2"/>
      <c r="I321" s="2"/>
    </row>
    <row r="322" spans="8:9" x14ac:dyDescent="0.25">
      <c r="H322" s="2"/>
      <c r="I322" s="2"/>
    </row>
    <row r="323" spans="8:9" x14ac:dyDescent="0.25">
      <c r="H323" s="2"/>
      <c r="I323" s="2"/>
    </row>
    <row r="324" spans="8:9" x14ac:dyDescent="0.25">
      <c r="H324" s="2"/>
      <c r="I324" s="2"/>
    </row>
    <row r="325" spans="8:9" x14ac:dyDescent="0.25">
      <c r="H325" s="2"/>
      <c r="I325" s="2"/>
    </row>
    <row r="326" spans="8:9" x14ac:dyDescent="0.25">
      <c r="H326" s="2"/>
      <c r="I326" s="2"/>
    </row>
    <row r="327" spans="8:9" x14ac:dyDescent="0.25">
      <c r="H327" s="2"/>
      <c r="I327" s="2"/>
    </row>
    <row r="328" spans="8:9" x14ac:dyDescent="0.25">
      <c r="H328" s="2"/>
      <c r="I328" s="2"/>
    </row>
    <row r="329" spans="8:9" x14ac:dyDescent="0.25">
      <c r="H329" s="2"/>
      <c r="I329" s="2"/>
    </row>
    <row r="330" spans="8:9" x14ac:dyDescent="0.25">
      <c r="H330" s="2"/>
      <c r="I330" s="2"/>
    </row>
    <row r="331" spans="8:9" x14ac:dyDescent="0.25">
      <c r="H331" s="2"/>
      <c r="I331" s="2"/>
    </row>
    <row r="332" spans="8:9" x14ac:dyDescent="0.25">
      <c r="H332" s="2"/>
      <c r="I332" s="2"/>
    </row>
    <row r="333" spans="8:9" x14ac:dyDescent="0.25">
      <c r="H333" s="2"/>
      <c r="I333" s="2"/>
    </row>
    <row r="334" spans="8:9" x14ac:dyDescent="0.25">
      <c r="H334" s="2"/>
      <c r="I334" s="2"/>
    </row>
    <row r="335" spans="8:9" x14ac:dyDescent="0.25">
      <c r="H335" s="2"/>
      <c r="I335" s="2"/>
    </row>
    <row r="336" spans="8:9" x14ac:dyDescent="0.25">
      <c r="H336" s="2"/>
      <c r="I336" s="2"/>
    </row>
    <row r="337" spans="8:9" x14ac:dyDescent="0.25">
      <c r="H337" s="2"/>
      <c r="I337" s="2"/>
    </row>
    <row r="338" spans="8:9" x14ac:dyDescent="0.25">
      <c r="H338" s="2"/>
      <c r="I338" s="2"/>
    </row>
    <row r="339" spans="8:9" x14ac:dyDescent="0.25">
      <c r="H339" s="2"/>
      <c r="I339" s="2"/>
    </row>
    <row r="340" spans="8:9" x14ac:dyDescent="0.25">
      <c r="H340" s="2"/>
      <c r="I340" s="2"/>
    </row>
    <row r="341" spans="8:9" x14ac:dyDescent="0.25">
      <c r="H341" s="2"/>
      <c r="I341" s="2"/>
    </row>
    <row r="342" spans="8:9" x14ac:dyDescent="0.25">
      <c r="H342" s="2"/>
      <c r="I342" s="2"/>
    </row>
    <row r="343" spans="8:9" x14ac:dyDescent="0.25">
      <c r="H343" s="2"/>
      <c r="I343" s="2"/>
    </row>
    <row r="344" spans="8:9" x14ac:dyDescent="0.25">
      <c r="H344" s="2"/>
      <c r="I344" s="2"/>
    </row>
    <row r="345" spans="8:9" x14ac:dyDescent="0.25">
      <c r="H345" s="2"/>
      <c r="I345" s="2"/>
    </row>
    <row r="346" spans="8:9" x14ac:dyDescent="0.25">
      <c r="H346" s="2"/>
      <c r="I346" s="2"/>
    </row>
    <row r="347" spans="8:9" x14ac:dyDescent="0.25">
      <c r="H347" s="2"/>
      <c r="I347" s="2"/>
    </row>
    <row r="348" spans="8:9" x14ac:dyDescent="0.25">
      <c r="H348" s="2"/>
      <c r="I348" s="2"/>
    </row>
    <row r="349" spans="8:9" x14ac:dyDescent="0.25">
      <c r="H349" s="2"/>
      <c r="I349" s="2"/>
    </row>
    <row r="350" spans="8:9" x14ac:dyDescent="0.25">
      <c r="H350" s="2"/>
      <c r="I350" s="2"/>
    </row>
    <row r="351" spans="8:9" x14ac:dyDescent="0.25">
      <c r="H351" s="2"/>
      <c r="I351" s="2"/>
    </row>
    <row r="352" spans="8:9" x14ac:dyDescent="0.25">
      <c r="H352" s="2"/>
      <c r="I352" s="2"/>
    </row>
    <row r="353" spans="8:9" x14ac:dyDescent="0.25">
      <c r="H353" s="2"/>
      <c r="I353" s="2"/>
    </row>
    <row r="354" spans="8:9" x14ac:dyDescent="0.25">
      <c r="H354" s="2"/>
      <c r="I354" s="2"/>
    </row>
    <row r="355" spans="8:9" x14ac:dyDescent="0.25">
      <c r="H355" s="2"/>
      <c r="I355" s="2"/>
    </row>
    <row r="356" spans="8:9" x14ac:dyDescent="0.25">
      <c r="H356" s="2"/>
      <c r="I356" s="2"/>
    </row>
    <row r="357" spans="8:9" x14ac:dyDescent="0.25">
      <c r="H357" s="2"/>
      <c r="I357" s="2"/>
    </row>
    <row r="358" spans="8:9" x14ac:dyDescent="0.25">
      <c r="H358" s="2"/>
      <c r="I358" s="2"/>
    </row>
    <row r="359" spans="8:9" x14ac:dyDescent="0.25">
      <c r="H359" s="2"/>
      <c r="I359" s="2"/>
    </row>
    <row r="360" spans="8:9" x14ac:dyDescent="0.25">
      <c r="H360" s="2"/>
      <c r="I360" s="2"/>
    </row>
    <row r="361" spans="8:9" x14ac:dyDescent="0.25">
      <c r="H361" s="2"/>
      <c r="I361" s="2"/>
    </row>
    <row r="362" spans="8:9" x14ac:dyDescent="0.25">
      <c r="H362" s="2"/>
      <c r="I362" s="2"/>
    </row>
    <row r="363" spans="8:9" x14ac:dyDescent="0.25">
      <c r="H363" s="2"/>
      <c r="I363" s="2"/>
    </row>
    <row r="364" spans="8:9" x14ac:dyDescent="0.25">
      <c r="H364" s="2"/>
      <c r="I364" s="2"/>
    </row>
    <row r="365" spans="8:9" x14ac:dyDescent="0.25">
      <c r="H365" s="2"/>
      <c r="I365" s="2"/>
    </row>
    <row r="366" spans="8:9" x14ac:dyDescent="0.25">
      <c r="H366" s="2"/>
      <c r="I366" s="2"/>
    </row>
    <row r="367" spans="8:9" x14ac:dyDescent="0.25">
      <c r="H367" s="2"/>
      <c r="I367" s="2"/>
    </row>
    <row r="368" spans="8:9" x14ac:dyDescent="0.25">
      <c r="H368" s="2"/>
      <c r="I368" s="2"/>
    </row>
    <row r="369" spans="8:9" x14ac:dyDescent="0.25">
      <c r="H369" s="2"/>
      <c r="I369" s="2"/>
    </row>
    <row r="370" spans="8:9" x14ac:dyDescent="0.25">
      <c r="H370" s="2"/>
      <c r="I370" s="2"/>
    </row>
    <row r="371" spans="8:9" x14ac:dyDescent="0.25">
      <c r="H371" s="2"/>
      <c r="I371" s="2"/>
    </row>
    <row r="372" spans="8:9" x14ac:dyDescent="0.25">
      <c r="H372" s="2"/>
      <c r="I372" s="2"/>
    </row>
    <row r="373" spans="8:9" x14ac:dyDescent="0.25">
      <c r="H373" s="2"/>
      <c r="I373" s="2"/>
    </row>
    <row r="374" spans="8:9" x14ac:dyDescent="0.25">
      <c r="H374" s="2"/>
      <c r="I374" s="2"/>
    </row>
    <row r="375" spans="8:9" x14ac:dyDescent="0.25">
      <c r="H375" s="2"/>
      <c r="I375" s="2"/>
    </row>
    <row r="376" spans="8:9" x14ac:dyDescent="0.25">
      <c r="H376" s="2"/>
      <c r="I376" s="2"/>
    </row>
    <row r="377" spans="8:9" x14ac:dyDescent="0.25">
      <c r="H377" s="2"/>
      <c r="I377" s="2"/>
    </row>
    <row r="378" spans="8:9" x14ac:dyDescent="0.25">
      <c r="H378" s="2"/>
      <c r="I378" s="2"/>
    </row>
    <row r="379" spans="8:9" x14ac:dyDescent="0.25">
      <c r="H379" s="2"/>
      <c r="I379" s="2"/>
    </row>
    <row r="380" spans="8:9" x14ac:dyDescent="0.25">
      <c r="H380" s="2"/>
      <c r="I380" s="2"/>
    </row>
    <row r="381" spans="8:9" x14ac:dyDescent="0.25">
      <c r="H381" s="2"/>
      <c r="I381" s="2"/>
    </row>
    <row r="382" spans="8:9" x14ac:dyDescent="0.25">
      <c r="H382" s="2"/>
      <c r="I382" s="2"/>
    </row>
    <row r="383" spans="8:9" x14ac:dyDescent="0.25">
      <c r="H383" s="2"/>
      <c r="I383" s="2"/>
    </row>
    <row r="384" spans="8:9" x14ac:dyDescent="0.25">
      <c r="H384" s="2"/>
      <c r="I384" s="2"/>
    </row>
    <row r="385" spans="8:9" x14ac:dyDescent="0.25">
      <c r="H385" s="2"/>
      <c r="I385" s="2"/>
    </row>
    <row r="386" spans="8:9" x14ac:dyDescent="0.25">
      <c r="H386" s="2"/>
      <c r="I386" s="2"/>
    </row>
    <row r="387" spans="8:9" x14ac:dyDescent="0.25">
      <c r="H387" s="2"/>
      <c r="I387" s="2"/>
    </row>
    <row r="388" spans="8:9" x14ac:dyDescent="0.25">
      <c r="H388" s="2"/>
      <c r="I388" s="2"/>
    </row>
    <row r="389" spans="8:9" x14ac:dyDescent="0.25">
      <c r="H389" s="2"/>
      <c r="I389" s="2"/>
    </row>
    <row r="390" spans="8:9" x14ac:dyDescent="0.25">
      <c r="H390" s="2"/>
      <c r="I390" s="2"/>
    </row>
    <row r="391" spans="8:9" x14ac:dyDescent="0.25">
      <c r="H391" s="2"/>
      <c r="I391" s="2"/>
    </row>
    <row r="392" spans="8:9" x14ac:dyDescent="0.25">
      <c r="H392" s="2"/>
      <c r="I392" s="2"/>
    </row>
    <row r="393" spans="8:9" x14ac:dyDescent="0.25">
      <c r="H393" s="2"/>
      <c r="I393" s="2"/>
    </row>
    <row r="394" spans="8:9" x14ac:dyDescent="0.25">
      <c r="H394" s="2"/>
      <c r="I394" s="2"/>
    </row>
    <row r="395" spans="8:9" x14ac:dyDescent="0.25">
      <c r="H395" s="2"/>
      <c r="I395" s="2"/>
    </row>
    <row r="396" spans="8:9" x14ac:dyDescent="0.25">
      <c r="H396" s="2"/>
      <c r="I396" s="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7</vt:i4>
      </vt:variant>
    </vt:vector>
  </HeadingPairs>
  <TitlesOfParts>
    <vt:vector size="12" baseType="lpstr">
      <vt:lpstr>Synthèse</vt:lpstr>
      <vt:lpstr>gse_output_inflation</vt:lpstr>
      <vt:lpstr>GseOutputInflationInitS2</vt:lpstr>
      <vt:lpstr>hyp_S2_chocs</vt:lpstr>
      <vt:lpstr>TestGseOutputInflation</vt:lpstr>
      <vt:lpstr>gse_output_inflation!DonnéesExternes_1</vt:lpstr>
      <vt:lpstr>GseOutputInflationInitS2!DonnéesExternes_1</vt:lpstr>
      <vt:lpstr>hyp_S2_chocs!DonnéesExternes_1</vt:lpstr>
      <vt:lpstr>GseOutputInflationInitS2!DonnéesExternes_2</vt:lpstr>
      <vt:lpstr>hyp_S2_chocs!DonnéesExternes_2</vt:lpstr>
      <vt:lpstr>hyp_S2_chocs!DonnéesExternes_3</vt:lpstr>
      <vt:lpstr>shCalcOrder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 LAT. Aldebert</dc:creator>
  <cp:lastModifiedBy>Rakotoniaina, Maria</cp:lastModifiedBy>
  <dcterms:created xsi:type="dcterms:W3CDTF">2023-08-17T09:14:55Z</dcterms:created>
  <dcterms:modified xsi:type="dcterms:W3CDTF">2024-07-24T15:25:08Z</dcterms:modified>
</cp:coreProperties>
</file>