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Personales\FutApp\"/>
    </mc:Choice>
  </mc:AlternateContent>
  <xr:revisionPtr revIDLastSave="0" documentId="13_ncr:1_{6BA1B54E-41C8-4B39-BB27-70F989337A06}" xr6:coauthVersionLast="47" xr6:coauthVersionMax="47" xr10:uidLastSave="{00000000-0000-0000-0000-000000000000}"/>
  <bookViews>
    <workbookView xWindow="-110" yWindow="-110" windowWidth="19420" windowHeight="10420" xr2:uid="{C73C97E7-9FFD-4B9D-9A8D-8E8079B78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86" i="1" l="1"/>
  <c r="N81" i="1"/>
  <c r="N78" i="1"/>
  <c r="N70" i="1"/>
  <c r="N65" i="1"/>
  <c r="N62" i="1"/>
  <c r="V6" i="1"/>
  <c r="E2" i="1"/>
  <c r="F2" i="1" s="1"/>
</calcChain>
</file>

<file path=xl/sharedStrings.xml><?xml version="1.0" encoding="utf-8"?>
<sst xmlns="http://schemas.openxmlformats.org/spreadsheetml/2006/main" count="94" uniqueCount="59">
  <si>
    <t>Inicio</t>
  </si>
  <si>
    <t>Fin</t>
  </si>
  <si>
    <t>Categoria</t>
  </si>
  <si>
    <t>Division</t>
  </si>
  <si>
    <t>Equipo</t>
  </si>
  <si>
    <t>Semana</t>
  </si>
  <si>
    <t>Jornada</t>
  </si>
  <si>
    <t>Periodo</t>
  </si>
  <si>
    <t>Mesociclo</t>
  </si>
  <si>
    <t>Macrociclo</t>
  </si>
  <si>
    <t>Microciclo</t>
  </si>
  <si>
    <t>Pre Comp</t>
  </si>
  <si>
    <t>Pre Compet</t>
  </si>
  <si>
    <t>Carga</t>
  </si>
  <si>
    <t>Aficionado</t>
  </si>
  <si>
    <t>Regional</t>
  </si>
  <si>
    <t>Estadísticas del equipo</t>
  </si>
  <si>
    <t>Partidos</t>
  </si>
  <si>
    <t>Ganados</t>
  </si>
  <si>
    <t>Empatados</t>
  </si>
  <si>
    <t>Perdidos</t>
  </si>
  <si>
    <t>Goles</t>
  </si>
  <si>
    <t>GF</t>
  </si>
  <si>
    <t>GC</t>
  </si>
  <si>
    <t>%GCP</t>
  </si>
  <si>
    <t>% GFP</t>
  </si>
  <si>
    <t>Min GF</t>
  </si>
  <si>
    <t>Min GC</t>
  </si>
  <si>
    <t>Puntos</t>
  </si>
  <si>
    <t>GCD</t>
  </si>
  <si>
    <t>GMD</t>
  </si>
  <si>
    <t>GLD</t>
  </si>
  <si>
    <t>GLI</t>
  </si>
  <si>
    <t>GM</t>
  </si>
  <si>
    <t>G falta</t>
  </si>
  <si>
    <t>G Corner</t>
  </si>
  <si>
    <t>G JugCol</t>
  </si>
  <si>
    <t>G JugInd</t>
  </si>
  <si>
    <t>G Cen-Rem</t>
  </si>
  <si>
    <t>Jugadores Destacados</t>
  </si>
  <si>
    <t>Jugador</t>
  </si>
  <si>
    <t>Asistencias</t>
  </si>
  <si>
    <t>Dias lesionado</t>
  </si>
  <si>
    <t>Hombre del partido</t>
  </si>
  <si>
    <t>Guillermo</t>
  </si>
  <si>
    <t>Numero</t>
  </si>
  <si>
    <t>GOLES A FAVOR</t>
  </si>
  <si>
    <t>GOLES EN CONTRA</t>
  </si>
  <si>
    <t>Larga</t>
  </si>
  <si>
    <t>Distancia</t>
  </si>
  <si>
    <t xml:space="preserve">Media </t>
  </si>
  <si>
    <t>Corta</t>
  </si>
  <si>
    <t>Asistencias por partido</t>
  </si>
  <si>
    <t>Goles por partido</t>
  </si>
  <si>
    <t>% Min jugados</t>
  </si>
  <si>
    <t>% Goles del equipo</t>
  </si>
  <si>
    <t>% Asistencias del equipo</t>
  </si>
  <si>
    <t>% Asistencia entrenamientos</t>
  </si>
  <si>
    <t>% Hombre del 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</si>
</sst>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name val="Calibri"/>
      <family val="2"/>
    </font>
    <font>
      <b/>
      <sz val="10"/>
      <name val="Calibri"/>
      <family val="2"/>
      <scheme val="minor"/>
    </font>
    <font>
      <sz val="8"/>
      <color theme="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3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(Sheet1!$L$60,Sheet1!$L$63,Sheet1!$L$66:$L$67,Sheet1!$L$70)</c:f>
              <c:strCache>
                <c:ptCount val="5"/>
                <c:pt idx="0">
                  <c:v>% Min jugados</c:v>
                </c:pt>
                <c:pt idx="1">
                  <c:v>% Goles del equipo</c:v>
                </c:pt>
                <c:pt idx="2">
                  <c:v>% Asistencias del equipo</c:v>
                </c:pt>
                <c:pt idx="3">
                  <c:v>% Asistencia entrenamientos</c:v>
                </c:pt>
                <c:pt idx="4">
                  <c:v>% Hombre del partido</c:v>
                </c:pt>
              </c:strCache>
            </c:strRef>
          </c:cat>
          <c:val>
            <c:numRef>
              <c:f>(Sheet1!$M$60,Sheet1!$M$63,Sheet1!$M$66:$M$67,Sheet1!$M$70)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3BBE-41A7-BFB3-499362DD210F}"/>
            </c:ext>
          </c:extLst>
        </c:ser>
        <c:ser>
          <c:idx val="1"/>
          <c:order val="1"/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3.6697247706421344E-3"/>
                  <c:y val="4.926108374384236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BBE-41A7-BFB3-499362DD210F}"/>
                </c:ext>
              </c:extLst>
            </c:dLbl>
            <c:dLbl>
              <c:idx val="1"/>
              <c:layout>
                <c:manualLayout>
                  <c:x val="0.15779816513761469"/>
                  <c:y val="-0.128078817733990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BBE-41A7-BFB3-499362DD210F}"/>
                </c:ext>
              </c:extLst>
            </c:dLbl>
            <c:dLbl>
              <c:idx val="2"/>
              <c:layout>
                <c:manualLayout>
                  <c:x val="0.12477064220183487"/>
                  <c:y val="-7.8817733990147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BBE-41A7-BFB3-499362DD210F}"/>
                </c:ext>
              </c:extLst>
            </c:dLbl>
            <c:dLbl>
              <c:idx val="3"/>
              <c:layout>
                <c:manualLayout>
                  <c:x val="-8.0733944954128473E-2"/>
                  <c:y val="-0.123152709359605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BBE-41A7-BFB3-499362DD210F}"/>
                </c:ext>
              </c:extLst>
            </c:dLbl>
            <c:dLbl>
              <c:idx val="4"/>
              <c:layout>
                <c:manualLayout>
                  <c:x val="-0.13944954128440368"/>
                  <c:y val="-0.108374384236453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BBE-41A7-BFB3-499362DD2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bg1">
                          <a:lumMod val="85000"/>
                        </a:schemeClr>
                      </a:solidFill>
                      <a:prstDash val="sysDot"/>
                    </a:ln>
                    <a:effectLst/>
                  </c:spPr>
                </c15:leaderLines>
              </c:ext>
            </c:extLst>
          </c:dLbls>
          <c:cat>
            <c:strRef>
              <c:f>(Sheet1!$L$60,Sheet1!$L$63,Sheet1!$L$66:$L$67,Sheet1!$L$70)</c:f>
              <c:strCache>
                <c:ptCount val="5"/>
                <c:pt idx="0">
                  <c:v>% Min jugados</c:v>
                </c:pt>
                <c:pt idx="1">
                  <c:v>% Goles del equipo</c:v>
                </c:pt>
                <c:pt idx="2">
                  <c:v>% Asistencias del equipo</c:v>
                </c:pt>
                <c:pt idx="3">
                  <c:v>% Asistencia entrenamientos</c:v>
                </c:pt>
                <c:pt idx="4">
                  <c:v>% Hombre del partido</c:v>
                </c:pt>
              </c:strCache>
            </c:strRef>
          </c:cat>
          <c:val>
            <c:numRef>
              <c:f>(Sheet1!$N$60,Sheet1!$N$63,Sheet1!$N$66:$N$67,Sheet1!$N$70)</c:f>
              <c:numCache>
                <c:formatCode>0.0%</c:formatCode>
                <c:ptCount val="5"/>
                <c:pt idx="0">
                  <c:v>0.8</c:v>
                </c:pt>
                <c:pt idx="1">
                  <c:v>0.45</c:v>
                </c:pt>
                <c:pt idx="2">
                  <c:v>0.8</c:v>
                </c:pt>
                <c:pt idx="3">
                  <c:v>0.95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BE-41A7-BFB3-499362DD21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5843992"/>
        <c:axId val="705843008"/>
      </c:radarChart>
      <c:catAx>
        <c:axId val="70584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5843008"/>
        <c:crosses val="autoZero"/>
        <c:auto val="1"/>
        <c:lblAlgn val="ctr"/>
        <c:lblOffset val="100"/>
        <c:noMultiLvlLbl val="0"/>
      </c:catAx>
      <c:valAx>
        <c:axId val="7058430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584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(Sheet1!$L$59,Sheet1!$L$61:$L$62,Sheet1!$L$64:$L$65,Sheet1!$L$68:$L$69)</c:f>
              <c:strCache>
                <c:ptCount val="7"/>
                <c:pt idx="0">
                  <c:v>Partidos</c:v>
                </c:pt>
                <c:pt idx="1">
                  <c:v>Goles</c:v>
                </c:pt>
                <c:pt idx="2">
                  <c:v>Goles por partido</c:v>
                </c:pt>
                <c:pt idx="3">
                  <c:v>Asistencias</c:v>
                </c:pt>
                <c:pt idx="4">
                  <c:v>Asistencias por partido</c:v>
                </c:pt>
                <c:pt idx="5">
                  <c:v>Dias lesionado</c:v>
                </c:pt>
                <c:pt idx="6">
                  <c:v>Hombre del partido</c:v>
                </c:pt>
              </c:strCache>
            </c:strRef>
          </c:cat>
          <c:val>
            <c:numRef>
              <c:f>(Sheet1!$N$59,Sheet1!$N$61,Sheet1!$N$62,Sheet1!$N$64:$N$65,Sheet1!$N$68:$N$69)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 formatCode="0.0">
                  <c:v>0.6</c:v>
                </c:pt>
                <c:pt idx="3">
                  <c:v>3</c:v>
                </c:pt>
                <c:pt idx="4" formatCode="0.0">
                  <c:v>0.6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54-4A27-9B19-D0DA6BF7B3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425268248"/>
        <c:axId val="4252698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gradFill flip="none" rotWithShape="1">
                    <a:gsLst>
                      <a:gs pos="0">
                        <a:schemeClr val="accent6"/>
                      </a:gs>
                      <a:gs pos="75000">
                        <a:schemeClr val="accent6">
                          <a:lumMod val="60000"/>
                          <a:lumOff val="40000"/>
                        </a:schemeClr>
                      </a:gs>
                      <a:gs pos="51000">
                        <a:schemeClr val="accent6">
                          <a:alpha val="75000"/>
                        </a:schemeClr>
                      </a:gs>
                      <a:gs pos="100000">
                        <a:schemeClr val="accent6">
                          <a:lumMod val="20000"/>
                          <a:lumOff val="80000"/>
                          <a:alpha val="15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E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(Sheet1!$L$59,Sheet1!$L$61:$L$62,Sheet1!$L$64:$L$65,Sheet1!$L$68:$L$69)</c15:sqref>
                        </c15:formulaRef>
                      </c:ext>
                    </c:extLst>
                    <c:strCache>
                      <c:ptCount val="7"/>
                      <c:pt idx="0">
                        <c:v>Partidos</c:v>
                      </c:pt>
                      <c:pt idx="1">
                        <c:v>Goles</c:v>
                      </c:pt>
                      <c:pt idx="2">
                        <c:v>Goles por partido</c:v>
                      </c:pt>
                      <c:pt idx="3">
                        <c:v>Asistencias</c:v>
                      </c:pt>
                      <c:pt idx="4">
                        <c:v>Asistencias por partido</c:v>
                      </c:pt>
                      <c:pt idx="5">
                        <c:v>Dias lesionado</c:v>
                      </c:pt>
                      <c:pt idx="6">
                        <c:v>Hombre del partido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(Sheet1!$M$59,Sheet1!$M$61,Sheet1!$M$62,Sheet1!$M$64:$M$65,Sheet1!$M$68:$M$69)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754-4A27-9B19-D0DA6BF7B33B}"/>
                  </c:ext>
                </c:extLst>
              </c15:ser>
            </c15:filteredBarSeries>
          </c:ext>
        </c:extLst>
      </c:barChart>
      <c:catAx>
        <c:axId val="42526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5269888"/>
        <c:crosses val="autoZero"/>
        <c:auto val="1"/>
        <c:lblAlgn val="ctr"/>
        <c:lblOffset val="100"/>
        <c:noMultiLvlLbl val="0"/>
      </c:catAx>
      <c:valAx>
        <c:axId val="425269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526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Sheet1!$S$7</c:f>
              <c:strCache>
                <c:ptCount val="1"/>
                <c:pt idx="0">
                  <c:v>G Corner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Sheet1!$R$8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Sheet1!$S$8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8C5-AFF5-7775E9D1FADA}"/>
            </c:ext>
          </c:extLst>
        </c:ser>
        <c:ser>
          <c:idx val="1"/>
          <c:order val="1"/>
          <c:tx>
            <c:strRef>
              <c:f>Sheet1!$T$7</c:f>
              <c:strCache>
                <c:ptCount val="1"/>
                <c:pt idx="0">
                  <c:v>G JugCol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Sheet1!$R$8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Sheet1!$T$8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8C5-AFF5-7775E9D1FADA}"/>
            </c:ext>
          </c:extLst>
        </c:ser>
        <c:ser>
          <c:idx val="2"/>
          <c:order val="2"/>
          <c:tx>
            <c:strRef>
              <c:f>Sheet1!$U$7</c:f>
              <c:strCache>
                <c:ptCount val="1"/>
                <c:pt idx="0">
                  <c:v>G JugInd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Sheet1!$R$8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Sheet1!$U$8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C3-48C5-AFF5-7775E9D1FADA}"/>
            </c:ext>
          </c:extLst>
        </c:ser>
        <c:ser>
          <c:idx val="3"/>
          <c:order val="3"/>
          <c:tx>
            <c:strRef>
              <c:f>Sheet1!$V$7</c:f>
              <c:strCache>
                <c:ptCount val="1"/>
                <c:pt idx="0">
                  <c:v>G Cen-Rem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Sheet1!$R$8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Sheet1!$V$8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C3-48C5-AFF5-7775E9D1F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4905688"/>
        <c:axId val="334906344"/>
      </c:barChart>
      <c:catAx>
        <c:axId val="33490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4906344"/>
        <c:crosses val="autoZero"/>
        <c:auto val="1"/>
        <c:lblAlgn val="ctr"/>
        <c:lblOffset val="100"/>
        <c:noMultiLvlLbl val="0"/>
      </c:catAx>
      <c:valAx>
        <c:axId val="33490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4905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2"/>
          <c:order val="0"/>
          <c:tx>
            <c:strRef>
              <c:f>Sheet1!$N$7</c:f>
              <c:strCache>
                <c:ptCount val="1"/>
                <c:pt idx="0">
                  <c:v>GLD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Sheet1!$N$8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C0-4ED3-8F2D-3315AE8F6571}"/>
            </c:ext>
          </c:extLst>
        </c:ser>
        <c:ser>
          <c:idx val="1"/>
          <c:order val="1"/>
          <c:tx>
            <c:strRef>
              <c:f>Sheet1!$M$7</c:f>
              <c:strCache>
                <c:ptCount val="1"/>
                <c:pt idx="0">
                  <c:v>GMD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Sheet1!$M$8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0-4ED3-8F2D-3315AE8F6571}"/>
            </c:ext>
          </c:extLst>
        </c:ser>
        <c:ser>
          <c:idx val="0"/>
          <c:order val="2"/>
          <c:tx>
            <c:strRef>
              <c:f>Sheet1!$L$7</c:f>
              <c:strCache>
                <c:ptCount val="1"/>
                <c:pt idx="0">
                  <c:v>GCD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Sheet1!$L$8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0-4ED3-8F2D-3315AE8F65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4616352"/>
        <c:axId val="104615696"/>
      </c:barChart>
      <c:catAx>
        <c:axId val="104616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615696"/>
        <c:crosses val="autoZero"/>
        <c:auto val="1"/>
        <c:lblAlgn val="ctr"/>
        <c:lblOffset val="100"/>
        <c:noMultiLvlLbl val="0"/>
      </c:catAx>
      <c:valAx>
        <c:axId val="1046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61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Sheet1!$P$7</c:f>
              <c:strCache>
                <c:ptCount val="1"/>
                <c:pt idx="0">
                  <c:v>GLI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Sheet1!$P$8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E-4E7D-BA81-866852C38B49}"/>
            </c:ext>
          </c:extLst>
        </c:ser>
        <c:ser>
          <c:idx val="2"/>
          <c:order val="1"/>
          <c:tx>
            <c:strRef>
              <c:f>Sheet1!$Q$7</c:f>
              <c:strCache>
                <c:ptCount val="1"/>
                <c:pt idx="0">
                  <c:v>GM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Sheet1!$Q$8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7E-4E7D-BA81-866852C38B49}"/>
            </c:ext>
          </c:extLst>
        </c:ser>
        <c:ser>
          <c:idx val="0"/>
          <c:order val="2"/>
          <c:tx>
            <c:strRef>
              <c:f>Sheet1!$O$7</c:f>
              <c:strCache>
                <c:ptCount val="1"/>
                <c:pt idx="0">
                  <c:v>GLD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Sheet1!$O$8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E-4E7D-BA81-866852C38B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4594048"/>
        <c:axId val="104592080"/>
      </c:barChart>
      <c:catAx>
        <c:axId val="104594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4592080"/>
        <c:crosses val="autoZero"/>
        <c:auto val="1"/>
        <c:lblAlgn val="ctr"/>
        <c:lblOffset val="100"/>
        <c:noMultiLvlLbl val="0"/>
      </c:catAx>
      <c:valAx>
        <c:axId val="10459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59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2"/>
          <c:order val="0"/>
          <c:tx>
            <c:strRef>
              <c:f>Sheet1!$N$7</c:f>
              <c:strCache>
                <c:ptCount val="1"/>
                <c:pt idx="0">
                  <c:v>GLD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Sheet1!$N$8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C-482A-8246-893EFBAE601E}"/>
            </c:ext>
          </c:extLst>
        </c:ser>
        <c:ser>
          <c:idx val="1"/>
          <c:order val="1"/>
          <c:tx>
            <c:strRef>
              <c:f>Sheet1!$M$7</c:f>
              <c:strCache>
                <c:ptCount val="1"/>
                <c:pt idx="0">
                  <c:v>GMD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Sheet1!$M$8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C-482A-8246-893EFBAE601E}"/>
            </c:ext>
          </c:extLst>
        </c:ser>
        <c:ser>
          <c:idx val="0"/>
          <c:order val="2"/>
          <c:tx>
            <c:strRef>
              <c:f>Sheet1!$L$7</c:f>
              <c:strCache>
                <c:ptCount val="1"/>
                <c:pt idx="0">
                  <c:v>GCD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Sheet1!$L$8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DC-482A-8246-893EFBAE601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4616352"/>
        <c:axId val="104615696"/>
      </c:barChart>
      <c:catAx>
        <c:axId val="104616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615696"/>
        <c:crosses val="autoZero"/>
        <c:auto val="1"/>
        <c:lblAlgn val="ctr"/>
        <c:lblOffset val="100"/>
        <c:noMultiLvlLbl val="0"/>
      </c:catAx>
      <c:valAx>
        <c:axId val="1046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61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2"/>
          <c:order val="0"/>
          <c:tx>
            <c:strRef>
              <c:f>Sheet1!$P$9</c:f>
              <c:strCache>
                <c:ptCount val="1"/>
                <c:pt idx="0">
                  <c:v>GLI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Sheet1!$P$10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7-4B56-B94C-098F9AF3E928}"/>
            </c:ext>
          </c:extLst>
        </c:ser>
        <c:ser>
          <c:idx val="0"/>
          <c:order val="1"/>
          <c:tx>
            <c:strRef>
              <c:f>Sheet1!$Q$9</c:f>
              <c:strCache>
                <c:ptCount val="1"/>
                <c:pt idx="0">
                  <c:v>GM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Sheet1!$Q$10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47-4B56-B94C-098F9AF3E928}"/>
            </c:ext>
          </c:extLst>
        </c:ser>
        <c:ser>
          <c:idx val="1"/>
          <c:order val="2"/>
          <c:tx>
            <c:strRef>
              <c:f>Sheet1!$O$9</c:f>
              <c:strCache>
                <c:ptCount val="1"/>
                <c:pt idx="0">
                  <c:v>GLD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Sheet1!$O$10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7-4B56-B94C-098F9AF3E92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4594048"/>
        <c:axId val="104592080"/>
      </c:barChart>
      <c:catAx>
        <c:axId val="104594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4592080"/>
        <c:crosses val="autoZero"/>
        <c:auto val="1"/>
        <c:lblAlgn val="ctr"/>
        <c:lblOffset val="100"/>
        <c:noMultiLvlLbl val="0"/>
      </c:catAx>
      <c:valAx>
        <c:axId val="10459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459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strRef>
              <c:f>(Sheet1!$L$76,Sheet1!$L$79,Sheet1!$L$82:$L$83,Sheet1!$L$86)</c:f>
              <c:strCache>
                <c:ptCount val="5"/>
                <c:pt idx="0">
                  <c:v>% Min jugados</c:v>
                </c:pt>
                <c:pt idx="1">
                  <c:v>% Goles del equipo</c:v>
                </c:pt>
                <c:pt idx="2">
                  <c:v>% Asistencias del equipo</c:v>
                </c:pt>
                <c:pt idx="3">
                  <c:v>% Asistencia entrenamientos</c:v>
                </c:pt>
                <c:pt idx="4">
                  <c:v>% Hombre del partido</c:v>
                </c:pt>
              </c:strCache>
            </c:strRef>
          </c:cat>
          <c:val>
            <c:numRef>
              <c:f>(Sheet1!$M$76,Sheet1!$M$79,Sheet1!$M$82:$M$83,Sheet1!$M$86)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85AB-459A-930A-B00D86226670}"/>
            </c:ext>
          </c:extLst>
        </c:ser>
        <c:ser>
          <c:idx val="1"/>
          <c:order val="1"/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bg1">
                          <a:lumMod val="85000"/>
                        </a:schemeClr>
                      </a:solidFill>
                      <a:prstDash val="sysDot"/>
                    </a:ln>
                    <a:effectLst/>
                  </c:spPr>
                </c15:leaderLines>
              </c:ext>
            </c:extLst>
          </c:dLbls>
          <c:cat>
            <c:strRef>
              <c:f>(Sheet1!$L$76,Sheet1!$L$79,Sheet1!$L$82:$L$83,Sheet1!$L$86)</c:f>
              <c:strCache>
                <c:ptCount val="5"/>
                <c:pt idx="0">
                  <c:v>% Min jugados</c:v>
                </c:pt>
                <c:pt idx="1">
                  <c:v>% Goles del equipo</c:v>
                </c:pt>
                <c:pt idx="2">
                  <c:v>% Asistencias del equipo</c:v>
                </c:pt>
                <c:pt idx="3">
                  <c:v>% Asistencia entrenamientos</c:v>
                </c:pt>
                <c:pt idx="4">
                  <c:v>% Hombre del partido</c:v>
                </c:pt>
              </c:strCache>
            </c:strRef>
          </c:cat>
          <c:val>
            <c:numRef>
              <c:f>(Sheet1!$N$76,Sheet1!$N$79,Sheet1!$N$82:$N$83,Sheet1!$N$86)</c:f>
              <c:numCache>
                <c:formatCode>0.0%</c:formatCode>
                <c:ptCount val="5"/>
                <c:pt idx="0">
                  <c:v>0.8</c:v>
                </c:pt>
                <c:pt idx="1">
                  <c:v>0.45</c:v>
                </c:pt>
                <c:pt idx="2">
                  <c:v>0.8</c:v>
                </c:pt>
                <c:pt idx="3">
                  <c:v>0.95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AB-459A-930A-B00D862266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5843992"/>
        <c:axId val="705843008"/>
      </c:radarChart>
      <c:catAx>
        <c:axId val="70584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5843008"/>
        <c:crosses val="autoZero"/>
        <c:auto val="1"/>
        <c:lblAlgn val="ctr"/>
        <c:lblOffset val="100"/>
        <c:noMultiLvlLbl val="0"/>
      </c:catAx>
      <c:valAx>
        <c:axId val="7058430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584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(Sheet1!$L$75,Sheet1!$L$77:$L$78,Sheet1!$L$80:$L$81,Sheet1!$L$84:$L$85)</c:f>
              <c:strCache>
                <c:ptCount val="7"/>
                <c:pt idx="0">
                  <c:v>Partidos</c:v>
                </c:pt>
                <c:pt idx="1">
                  <c:v>Goles</c:v>
                </c:pt>
                <c:pt idx="2">
                  <c:v>Goles por partido</c:v>
                </c:pt>
                <c:pt idx="3">
                  <c:v>Asistencias</c:v>
                </c:pt>
                <c:pt idx="4">
                  <c:v>Asistencias por partido</c:v>
                </c:pt>
                <c:pt idx="5">
                  <c:v>Dias lesionado</c:v>
                </c:pt>
                <c:pt idx="6">
                  <c:v>Hombre del partido</c:v>
                </c:pt>
              </c:strCache>
            </c:strRef>
          </c:cat>
          <c:val>
            <c:numRef>
              <c:f>(Sheet1!$M$75,Sheet1!$M$77:$M$78,Sheet1!$M$80:$M$81,Sheet1!$M$84:$M$85)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3E08-4E65-903A-EDAC7E6BEDDE}"/>
            </c:ext>
          </c:extLst>
        </c:ser>
        <c:ser>
          <c:idx val="1"/>
          <c:order val="1"/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(Sheet1!$L$75,Sheet1!$L$77:$L$78,Sheet1!$L$80:$L$81,Sheet1!$L$84:$L$85)</c:f>
              <c:strCache>
                <c:ptCount val="7"/>
                <c:pt idx="0">
                  <c:v>Partidos</c:v>
                </c:pt>
                <c:pt idx="1">
                  <c:v>Goles</c:v>
                </c:pt>
                <c:pt idx="2">
                  <c:v>Goles por partido</c:v>
                </c:pt>
                <c:pt idx="3">
                  <c:v>Asistencias</c:v>
                </c:pt>
                <c:pt idx="4">
                  <c:v>Asistencias por partido</c:v>
                </c:pt>
                <c:pt idx="5">
                  <c:v>Dias lesionado</c:v>
                </c:pt>
                <c:pt idx="6">
                  <c:v>Hombre del partido</c:v>
                </c:pt>
              </c:strCache>
            </c:strRef>
          </c:cat>
          <c:val>
            <c:numRef>
              <c:f>(Sheet1!$N$75,Sheet1!$N$77:$N$78,Sheet1!$N$80:$N$81,Sheet1!$N$84:$N$85)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 formatCode="0.0">
                  <c:v>0.6</c:v>
                </c:pt>
                <c:pt idx="3">
                  <c:v>3</c:v>
                </c:pt>
                <c:pt idx="4" formatCode="0.0">
                  <c:v>0.6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8-4E65-903A-EDAC7E6BED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425268248"/>
        <c:axId val="425269888"/>
        <c:extLst/>
      </c:barChart>
      <c:catAx>
        <c:axId val="42526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5269888"/>
        <c:crosses val="autoZero"/>
        <c:auto val="1"/>
        <c:lblAlgn val="ctr"/>
        <c:lblOffset val="100"/>
        <c:noMultiLvlLbl val="0"/>
      </c:catAx>
      <c:valAx>
        <c:axId val="425269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526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4537</xdr:rowOff>
    </xdr:from>
    <xdr:to>
      <xdr:col>3</xdr:col>
      <xdr:colOff>603250</xdr:colOff>
      <xdr:row>15</xdr:row>
      <xdr:rowOff>114300</xdr:rowOff>
    </xdr:to>
    <xdr:pic>
      <xdr:nvPicPr>
        <xdr:cNvPr id="14" name="Imagen 1">
          <a:extLst>
            <a:ext uri="{FF2B5EF4-FFF2-40B4-BE49-F238E27FC236}">
              <a16:creationId xmlns:a16="http://schemas.microsoft.com/office/drawing/2014/main" id="{FAB6A98B-134A-0AC2-77D4-555C1B43A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36000"/>
        </a:blip>
        <a:srcRect/>
        <a:stretch>
          <a:fillRect/>
        </a:stretch>
      </xdr:blipFill>
      <xdr:spPr bwMode="auto">
        <a:xfrm>
          <a:off x="0" y="830037"/>
          <a:ext cx="2489200" cy="17861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</xdr:colOff>
      <xdr:row>56</xdr:row>
      <xdr:rowOff>19050</xdr:rowOff>
    </xdr:from>
    <xdr:to>
      <xdr:col>5</xdr:col>
      <xdr:colOff>374650</xdr:colOff>
      <xdr:row>69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672F0C-D260-0762-B8E0-E2457FB50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514351</xdr:colOff>
      <xdr:row>56</xdr:row>
      <xdr:rowOff>158750</xdr:rowOff>
    </xdr:from>
    <xdr:to>
      <xdr:col>10</xdr:col>
      <xdr:colOff>527051</xdr:colOff>
      <xdr:row>70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498F89-2B0D-A334-3B41-7E534FBCB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526596</xdr:colOff>
      <xdr:row>18</xdr:row>
      <xdr:rowOff>171450</xdr:rowOff>
    </xdr:from>
    <xdr:to>
      <xdr:col>6</xdr:col>
      <xdr:colOff>523421</xdr:colOff>
      <xdr:row>36</xdr:row>
      <xdr:rowOff>50799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56534D-A49A-3C24-96A9-4563F73F4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585109</xdr:colOff>
      <xdr:row>5</xdr:row>
      <xdr:rowOff>6350</xdr:rowOff>
    </xdr:from>
    <xdr:to>
      <xdr:col>5</xdr:col>
      <xdr:colOff>222250</xdr:colOff>
      <xdr:row>17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58ECC61-7649-0179-C4ED-54419A698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12</xdr:row>
      <xdr:rowOff>92528</xdr:rowOff>
    </xdr:from>
    <xdr:to>
      <xdr:col>4</xdr:col>
      <xdr:colOff>0</xdr:colOff>
      <xdr:row>17</xdr:row>
      <xdr:rowOff>120650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24BDC17-A59D-9103-375F-2B193F1D9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266700</xdr:colOff>
      <xdr:row>8</xdr:row>
      <xdr:rowOff>88900</xdr:rowOff>
    </xdr:from>
    <xdr:to>
      <xdr:col>2</xdr:col>
      <xdr:colOff>247650</xdr:colOff>
      <xdr:row>13</xdr:row>
      <xdr:rowOff>38100</xdr:rowOff>
    </xdr:to>
    <xdr:sp macro="" textlink="">
      <xdr:nvSpPr>
        <xdr:cNvPr id="24" name="Arrow: Up 23">
          <a:extLst>
            <a:ext uri="{FF2B5EF4-FFF2-40B4-BE49-F238E27FC236}">
              <a16:creationId xmlns:a16="http://schemas.microsoft.com/office/drawing/2014/main" id="{40E5A422-F336-4D0B-AA82-F9E330BA9EF1}"/>
            </a:ext>
          </a:extLst>
        </xdr:cNvPr>
        <xdr:cNvSpPr/>
      </xdr:nvSpPr>
      <xdr:spPr>
        <a:xfrm>
          <a:off x="876300" y="1409700"/>
          <a:ext cx="647700" cy="800100"/>
        </a:xfrm>
        <a:prstGeom prst="up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/>
            <a:t>4</a:t>
          </a:r>
        </a:p>
      </xdr:txBody>
    </xdr:sp>
    <xdr:clientData/>
  </xdr:twoCellAnchor>
  <xdr:twoCellAnchor>
    <xdr:from>
      <xdr:col>2</xdr:col>
      <xdr:colOff>450850</xdr:colOff>
      <xdr:row>8</xdr:row>
      <xdr:rowOff>107950</xdr:rowOff>
    </xdr:from>
    <xdr:to>
      <xdr:col>3</xdr:col>
      <xdr:colOff>488950</xdr:colOff>
      <xdr:row>13</xdr:row>
      <xdr:rowOff>57150</xdr:rowOff>
    </xdr:to>
    <xdr:sp macro="" textlink="">
      <xdr:nvSpPr>
        <xdr:cNvPr id="26" name="Arrow: Up 25">
          <a:extLst>
            <a:ext uri="{FF2B5EF4-FFF2-40B4-BE49-F238E27FC236}">
              <a16:creationId xmlns:a16="http://schemas.microsoft.com/office/drawing/2014/main" id="{D1BF8C09-1504-4AB5-B22E-093DA8B5766F}"/>
            </a:ext>
          </a:extLst>
        </xdr:cNvPr>
        <xdr:cNvSpPr/>
      </xdr:nvSpPr>
      <xdr:spPr>
        <a:xfrm>
          <a:off x="1727200" y="1428750"/>
          <a:ext cx="647700" cy="800100"/>
        </a:xfrm>
        <a:prstGeom prst="up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/>
            <a:t>3</a:t>
          </a:r>
        </a:p>
      </xdr:txBody>
    </xdr:sp>
    <xdr:clientData/>
  </xdr:twoCellAnchor>
  <xdr:twoCellAnchor>
    <xdr:from>
      <xdr:col>0</xdr:col>
      <xdr:colOff>38100</xdr:colOff>
      <xdr:row>8</xdr:row>
      <xdr:rowOff>95250</xdr:rowOff>
    </xdr:from>
    <xdr:to>
      <xdr:col>1</xdr:col>
      <xdr:colOff>76200</xdr:colOff>
      <xdr:row>13</xdr:row>
      <xdr:rowOff>44450</xdr:rowOff>
    </xdr:to>
    <xdr:sp macro="" textlink="">
      <xdr:nvSpPr>
        <xdr:cNvPr id="27" name="Arrow: Up 26">
          <a:extLst>
            <a:ext uri="{FF2B5EF4-FFF2-40B4-BE49-F238E27FC236}">
              <a16:creationId xmlns:a16="http://schemas.microsoft.com/office/drawing/2014/main" id="{6B58C3BC-A275-4AE9-A10E-644EB26E4270}"/>
            </a:ext>
          </a:extLst>
        </xdr:cNvPr>
        <xdr:cNvSpPr/>
      </xdr:nvSpPr>
      <xdr:spPr>
        <a:xfrm>
          <a:off x="38100" y="1416050"/>
          <a:ext cx="647700" cy="800100"/>
        </a:xfrm>
        <a:prstGeom prst="up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/>
            <a:t>3</a:t>
          </a:r>
        </a:p>
      </xdr:txBody>
    </xdr:sp>
    <xdr:clientData/>
  </xdr:twoCellAnchor>
  <xdr:twoCellAnchor editAs="oneCell">
    <xdr:from>
      <xdr:col>7</xdr:col>
      <xdr:colOff>0</xdr:colOff>
      <xdr:row>5</xdr:row>
      <xdr:rowOff>23587</xdr:rowOff>
    </xdr:from>
    <xdr:to>
      <xdr:col>11</xdr:col>
      <xdr:colOff>0</xdr:colOff>
      <xdr:row>15</xdr:row>
      <xdr:rowOff>133350</xdr:rowOff>
    </xdr:to>
    <xdr:pic>
      <xdr:nvPicPr>
        <xdr:cNvPr id="28" name="Imagen 1">
          <a:extLst>
            <a:ext uri="{FF2B5EF4-FFF2-40B4-BE49-F238E27FC236}">
              <a16:creationId xmlns:a16="http://schemas.microsoft.com/office/drawing/2014/main" id="{D14B8ECC-D931-41D2-BCDE-69682D809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36000"/>
        </a:blip>
        <a:srcRect/>
        <a:stretch>
          <a:fillRect/>
        </a:stretch>
      </xdr:blipFill>
      <xdr:spPr bwMode="auto">
        <a:xfrm>
          <a:off x="4324350" y="849087"/>
          <a:ext cx="2489200" cy="17861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451759</xdr:colOff>
      <xdr:row>4</xdr:row>
      <xdr:rowOff>158750</xdr:rowOff>
    </xdr:from>
    <xdr:to>
      <xdr:col>7</xdr:col>
      <xdr:colOff>88900</xdr:colOff>
      <xdr:row>17</xdr:row>
      <xdr:rowOff>139700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A18EA37-DC2C-485C-A571-82114DE41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12</xdr:row>
      <xdr:rowOff>111578</xdr:rowOff>
    </xdr:from>
    <xdr:to>
      <xdr:col>11</xdr:col>
      <xdr:colOff>6350</xdr:colOff>
      <xdr:row>17</xdr:row>
      <xdr:rowOff>139700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2430E5B9-CE53-481B-8035-6C3905AB2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266700</xdr:colOff>
      <xdr:row>8</xdr:row>
      <xdr:rowOff>107950</xdr:rowOff>
    </xdr:from>
    <xdr:to>
      <xdr:col>9</xdr:col>
      <xdr:colOff>304800</xdr:colOff>
      <xdr:row>13</xdr:row>
      <xdr:rowOff>57150</xdr:rowOff>
    </xdr:to>
    <xdr:sp macro="" textlink="">
      <xdr:nvSpPr>
        <xdr:cNvPr id="31" name="Arrow: Up 30">
          <a:extLst>
            <a:ext uri="{FF2B5EF4-FFF2-40B4-BE49-F238E27FC236}">
              <a16:creationId xmlns:a16="http://schemas.microsoft.com/office/drawing/2014/main" id="{4DCABF98-03BE-436F-B39C-3099044A5733}"/>
            </a:ext>
          </a:extLst>
        </xdr:cNvPr>
        <xdr:cNvSpPr/>
      </xdr:nvSpPr>
      <xdr:spPr>
        <a:xfrm>
          <a:off x="5200650" y="1428750"/>
          <a:ext cx="647700" cy="800100"/>
        </a:xfrm>
        <a:prstGeom prst="up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/>
            <a:t>1</a:t>
          </a:r>
        </a:p>
      </xdr:txBody>
    </xdr:sp>
    <xdr:clientData/>
  </xdr:twoCellAnchor>
  <xdr:twoCellAnchor>
    <xdr:from>
      <xdr:col>9</xdr:col>
      <xdr:colOff>508000</xdr:colOff>
      <xdr:row>8</xdr:row>
      <xdr:rowOff>127000</xdr:rowOff>
    </xdr:from>
    <xdr:to>
      <xdr:col>10</xdr:col>
      <xdr:colOff>552450</xdr:colOff>
      <xdr:row>13</xdr:row>
      <xdr:rowOff>76200</xdr:rowOff>
    </xdr:to>
    <xdr:sp macro="" textlink="">
      <xdr:nvSpPr>
        <xdr:cNvPr id="32" name="Arrow: Up 31">
          <a:extLst>
            <a:ext uri="{FF2B5EF4-FFF2-40B4-BE49-F238E27FC236}">
              <a16:creationId xmlns:a16="http://schemas.microsoft.com/office/drawing/2014/main" id="{0EEE6E6B-771B-4C0A-A08C-4D7621D2223D}"/>
            </a:ext>
          </a:extLst>
        </xdr:cNvPr>
        <xdr:cNvSpPr/>
      </xdr:nvSpPr>
      <xdr:spPr>
        <a:xfrm>
          <a:off x="6051550" y="1447800"/>
          <a:ext cx="647700" cy="800100"/>
        </a:xfrm>
        <a:prstGeom prst="up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/>
            <a:t>2</a:t>
          </a:r>
        </a:p>
      </xdr:txBody>
    </xdr:sp>
    <xdr:clientData/>
  </xdr:twoCellAnchor>
  <xdr:twoCellAnchor>
    <xdr:from>
      <xdr:col>7</xdr:col>
      <xdr:colOff>38100</xdr:colOff>
      <xdr:row>8</xdr:row>
      <xdr:rowOff>114300</xdr:rowOff>
    </xdr:from>
    <xdr:to>
      <xdr:col>8</xdr:col>
      <xdr:colOff>76200</xdr:colOff>
      <xdr:row>13</xdr:row>
      <xdr:rowOff>63500</xdr:rowOff>
    </xdr:to>
    <xdr:sp macro="" textlink="">
      <xdr:nvSpPr>
        <xdr:cNvPr id="33" name="Arrow: Up 32">
          <a:extLst>
            <a:ext uri="{FF2B5EF4-FFF2-40B4-BE49-F238E27FC236}">
              <a16:creationId xmlns:a16="http://schemas.microsoft.com/office/drawing/2014/main" id="{DACB89C4-282D-4454-900A-AB396389CB0C}"/>
            </a:ext>
          </a:extLst>
        </xdr:cNvPr>
        <xdr:cNvSpPr/>
      </xdr:nvSpPr>
      <xdr:spPr>
        <a:xfrm>
          <a:off x="4362450" y="1435100"/>
          <a:ext cx="647700" cy="800100"/>
        </a:xfrm>
        <a:prstGeom prst="up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/>
            <a:t>0</a:t>
          </a:r>
        </a:p>
      </xdr:txBody>
    </xdr:sp>
    <xdr:clientData/>
  </xdr:twoCellAnchor>
  <xdr:twoCellAnchor>
    <xdr:from>
      <xdr:col>0</xdr:col>
      <xdr:colOff>19050</xdr:colOff>
      <xdr:row>72</xdr:row>
      <xdr:rowOff>19050</xdr:rowOff>
    </xdr:from>
    <xdr:to>
      <xdr:col>5</xdr:col>
      <xdr:colOff>374650</xdr:colOff>
      <xdr:row>85</xdr:row>
      <xdr:rowOff>152400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48DC93FD-BD91-4099-A75D-A34AC8471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514351</xdr:colOff>
      <xdr:row>72</xdr:row>
      <xdr:rowOff>158750</xdr:rowOff>
    </xdr:from>
    <xdr:to>
      <xdr:col>10</xdr:col>
      <xdr:colOff>527051</xdr:colOff>
      <xdr:row>86</xdr:row>
      <xdr:rowOff>120650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EB800869-3B47-43D8-982D-5E65A0183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54AF-43D6-4842-BADA-537D28ED6AC0}">
  <dimension ref="A1:V86"/>
  <sheetViews>
    <sheetView tabSelected="1" topLeftCell="A63" zoomScaleNormal="100" workbookViewId="0">
      <selection activeCell="Q81" sqref="Q81"/>
    </sheetView>
  </sheetViews>
  <sheetFormatPr defaultRowHeight="13" x14ac:dyDescent="0.35"/>
  <cols>
    <col min="1" max="1" width="8.7265625" style="1"/>
    <col min="2" max="2" width="9.54296875" style="1" bestFit="1" customWidth="1"/>
    <col min="3" max="9" width="8.7265625" style="1"/>
    <col min="10" max="10" width="8.6328125" style="1" bestFit="1" customWidth="1"/>
    <col min="11" max="11" width="9.54296875" style="1" bestFit="1" customWidth="1"/>
    <col min="12" max="16384" width="8.7265625" style="1"/>
  </cols>
  <sheetData>
    <row r="1" spans="1:22" x14ac:dyDescent="0.35">
      <c r="A1" s="15" t="s">
        <v>4</v>
      </c>
      <c r="B1" s="16" t="s">
        <v>2</v>
      </c>
      <c r="C1" s="15" t="s">
        <v>3</v>
      </c>
      <c r="D1" s="15" t="s">
        <v>5</v>
      </c>
      <c r="E1" s="15" t="s">
        <v>0</v>
      </c>
      <c r="F1" s="15" t="s">
        <v>1</v>
      </c>
      <c r="G1" s="15" t="s">
        <v>6</v>
      </c>
      <c r="H1" s="15" t="s">
        <v>7</v>
      </c>
      <c r="I1" s="15" t="s">
        <v>9</v>
      </c>
      <c r="J1" s="15" t="s">
        <v>8</v>
      </c>
      <c r="K1" s="15" t="s">
        <v>10</v>
      </c>
    </row>
    <row r="2" spans="1:22" x14ac:dyDescent="0.35">
      <c r="A2" s="3" t="s">
        <v>14</v>
      </c>
      <c r="B2" s="3" t="s">
        <v>15</v>
      </c>
      <c r="C2" s="3">
        <v>2</v>
      </c>
      <c r="D2" s="3">
        <v>1</v>
      </c>
      <c r="E2" s="4">
        <f ca="1">TODAY()</f>
        <v>44759</v>
      </c>
      <c r="F2" s="4">
        <f ca="1">E2+6</f>
        <v>44765</v>
      </c>
      <c r="G2" s="3">
        <v>0</v>
      </c>
      <c r="H2" s="5" t="s">
        <v>12</v>
      </c>
      <c r="I2" s="5" t="s">
        <v>11</v>
      </c>
      <c r="J2" s="5" t="s">
        <v>11</v>
      </c>
      <c r="K2" s="5" t="s">
        <v>13</v>
      </c>
    </row>
    <row r="4" spans="1:22" x14ac:dyDescent="0.35">
      <c r="A4" s="2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5" t="s">
        <v>16</v>
      </c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x14ac:dyDescent="0.35">
      <c r="A5" s="18" t="s">
        <v>46</v>
      </c>
      <c r="B5" s="18"/>
      <c r="C5" s="18"/>
      <c r="D5" s="18"/>
      <c r="E5" s="18"/>
      <c r="G5" s="19" t="s">
        <v>47</v>
      </c>
      <c r="H5" s="19"/>
      <c r="I5" s="19"/>
      <c r="J5" s="19"/>
      <c r="K5" s="20"/>
      <c r="L5" s="3" t="s">
        <v>17</v>
      </c>
      <c r="M5" s="3" t="s">
        <v>18</v>
      </c>
      <c r="N5" s="4" t="s">
        <v>19</v>
      </c>
      <c r="O5" s="3" t="s">
        <v>20</v>
      </c>
      <c r="P5" s="3" t="s">
        <v>22</v>
      </c>
      <c r="Q5" s="3" t="s">
        <v>25</v>
      </c>
      <c r="R5" s="3" t="s">
        <v>26</v>
      </c>
      <c r="S5" s="3" t="s">
        <v>23</v>
      </c>
      <c r="T5" s="3" t="s">
        <v>24</v>
      </c>
      <c r="U5" s="3" t="s">
        <v>27</v>
      </c>
      <c r="V5" s="3" t="s">
        <v>28</v>
      </c>
    </row>
    <row r="6" spans="1:22" x14ac:dyDescent="0.35">
      <c r="F6" s="21" t="s">
        <v>51</v>
      </c>
      <c r="L6" s="3">
        <v>5</v>
      </c>
      <c r="M6" s="3">
        <v>3</v>
      </c>
      <c r="N6" s="3">
        <v>1</v>
      </c>
      <c r="O6" s="3">
        <v>1</v>
      </c>
      <c r="P6" s="3">
        <v>10</v>
      </c>
      <c r="Q6" s="3"/>
      <c r="R6" s="3">
        <v>68</v>
      </c>
      <c r="S6" s="3">
        <v>3</v>
      </c>
      <c r="T6" s="3"/>
      <c r="U6" s="3">
        <v>56</v>
      </c>
      <c r="V6" s="3">
        <f>(M6*3)+(N6*1)</f>
        <v>10</v>
      </c>
    </row>
    <row r="7" spans="1:22" x14ac:dyDescent="0.35">
      <c r="F7" s="21" t="s">
        <v>49</v>
      </c>
      <c r="L7" s="3" t="s">
        <v>29</v>
      </c>
      <c r="M7" s="3" t="s">
        <v>30</v>
      </c>
      <c r="N7" s="3" t="s">
        <v>31</v>
      </c>
      <c r="O7" s="3" t="s">
        <v>31</v>
      </c>
      <c r="P7" s="3" t="s">
        <v>32</v>
      </c>
      <c r="Q7" s="3" t="s">
        <v>33</v>
      </c>
      <c r="R7" s="3" t="s">
        <v>34</v>
      </c>
      <c r="S7" s="3" t="s">
        <v>35</v>
      </c>
      <c r="T7" s="3" t="s">
        <v>36</v>
      </c>
      <c r="U7" s="3" t="s">
        <v>37</v>
      </c>
      <c r="V7" s="3" t="s">
        <v>38</v>
      </c>
    </row>
    <row r="8" spans="1:22" x14ac:dyDescent="0.35">
      <c r="L8" s="3">
        <v>2</v>
      </c>
      <c r="M8" s="3">
        <v>2</v>
      </c>
      <c r="N8" s="3">
        <v>6</v>
      </c>
      <c r="O8" s="3">
        <v>3</v>
      </c>
      <c r="P8" s="3">
        <v>3</v>
      </c>
      <c r="Q8" s="3">
        <v>4</v>
      </c>
      <c r="R8" s="3">
        <v>1</v>
      </c>
      <c r="S8" s="3">
        <v>1</v>
      </c>
      <c r="T8" s="3">
        <v>2</v>
      </c>
      <c r="U8" s="3">
        <v>2</v>
      </c>
      <c r="V8" s="3">
        <v>4</v>
      </c>
    </row>
    <row r="9" spans="1:22" x14ac:dyDescent="0.35">
      <c r="F9" s="22"/>
      <c r="L9" s="3" t="s">
        <v>29</v>
      </c>
      <c r="M9" s="3" t="s">
        <v>30</v>
      </c>
      <c r="N9" s="3" t="s">
        <v>31</v>
      </c>
      <c r="O9" s="3" t="s">
        <v>31</v>
      </c>
      <c r="P9" s="3" t="s">
        <v>32</v>
      </c>
      <c r="Q9" s="3" t="s">
        <v>33</v>
      </c>
      <c r="R9" s="3" t="s">
        <v>34</v>
      </c>
      <c r="S9" s="3" t="s">
        <v>35</v>
      </c>
      <c r="T9" s="3" t="s">
        <v>36</v>
      </c>
      <c r="U9" s="3" t="s">
        <v>37</v>
      </c>
      <c r="V9" s="3" t="s">
        <v>38</v>
      </c>
    </row>
    <row r="10" spans="1:22" x14ac:dyDescent="0.35">
      <c r="F10" s="22"/>
      <c r="L10" s="3">
        <v>1</v>
      </c>
      <c r="M10" s="3">
        <v>1</v>
      </c>
      <c r="N10" s="3">
        <v>1</v>
      </c>
      <c r="O10" s="3">
        <v>2</v>
      </c>
      <c r="P10" s="3">
        <v>0</v>
      </c>
      <c r="Q10" s="3">
        <v>1</v>
      </c>
      <c r="R10" s="3">
        <v>1</v>
      </c>
      <c r="S10" s="3">
        <v>0</v>
      </c>
      <c r="T10" s="3">
        <v>1</v>
      </c>
      <c r="U10" s="3">
        <v>1</v>
      </c>
      <c r="V10" s="3">
        <v>0</v>
      </c>
    </row>
    <row r="11" spans="1:22" x14ac:dyDescent="0.35">
      <c r="F11" s="23" t="s">
        <v>50</v>
      </c>
      <c r="H11" s="17"/>
    </row>
    <row r="12" spans="1:22" ht="15" customHeight="1" x14ac:dyDescent="0.35">
      <c r="F12" s="23" t="s">
        <v>49</v>
      </c>
    </row>
    <row r="14" spans="1:22" x14ac:dyDescent="0.35">
      <c r="F14" s="22"/>
    </row>
    <row r="15" spans="1:22" x14ac:dyDescent="0.35">
      <c r="F15" s="22"/>
    </row>
    <row r="16" spans="1:22" x14ac:dyDescent="0.35">
      <c r="F16" s="24" t="s">
        <v>48</v>
      </c>
    </row>
    <row r="17" spans="6:15" ht="14.5" customHeight="1" x14ac:dyDescent="0.35">
      <c r="F17" s="24" t="s">
        <v>49</v>
      </c>
    </row>
    <row r="18" spans="6:15" ht="15" customHeight="1" x14ac:dyDescent="0.35"/>
    <row r="19" spans="6:15" ht="15" customHeight="1" x14ac:dyDescent="0.35"/>
    <row r="28" spans="6:15" x14ac:dyDescent="0.35">
      <c r="M28" s="28"/>
      <c r="N28" s="28"/>
      <c r="O28" s="28"/>
    </row>
    <row r="29" spans="6:15" x14ac:dyDescent="0.35">
      <c r="M29" s="26"/>
      <c r="N29" s="26"/>
      <c r="O29" s="26"/>
    </row>
    <row r="30" spans="6:15" x14ac:dyDescent="0.35">
      <c r="M30" s="26"/>
      <c r="N30" s="26"/>
      <c r="O30" s="26"/>
    </row>
    <row r="31" spans="6:15" x14ac:dyDescent="0.35">
      <c r="M31" s="26"/>
      <c r="N31" s="26"/>
      <c r="O31" s="26"/>
    </row>
    <row r="32" spans="6:15" x14ac:dyDescent="0.35">
      <c r="M32" s="26"/>
      <c r="N32" s="26"/>
      <c r="O32" s="26"/>
    </row>
    <row r="33" spans="13:15" x14ac:dyDescent="0.35">
      <c r="M33" s="27"/>
      <c r="N33" s="27"/>
      <c r="O33" s="27"/>
    </row>
    <row r="34" spans="13:15" x14ac:dyDescent="0.35">
      <c r="M34" s="27"/>
      <c r="N34" s="27"/>
      <c r="O34" s="27"/>
    </row>
    <row r="35" spans="13:15" x14ac:dyDescent="0.35">
      <c r="M35" s="27"/>
      <c r="N35" s="27"/>
      <c r="O35" s="27"/>
    </row>
    <row r="36" spans="13:15" x14ac:dyDescent="0.35">
      <c r="M36" s="27"/>
      <c r="N36" s="27"/>
      <c r="O36" s="27"/>
    </row>
    <row r="37" spans="13:15" x14ac:dyDescent="0.35">
      <c r="M37" s="28"/>
      <c r="N37" s="28"/>
      <c r="O37" s="28"/>
    </row>
    <row r="56" spans="1:14" x14ac:dyDescent="0.35">
      <c r="A56" s="2" t="s">
        <v>39</v>
      </c>
      <c r="B56" s="2"/>
      <c r="C56" s="2"/>
      <c r="D56" s="2"/>
      <c r="E56" s="2"/>
      <c r="F56" s="2"/>
      <c r="G56" s="2"/>
      <c r="H56" s="2"/>
      <c r="I56" s="14" t="s">
        <v>44</v>
      </c>
      <c r="J56" s="14"/>
      <c r="K56" s="13">
        <v>10</v>
      </c>
    </row>
    <row r="57" spans="1:14" x14ac:dyDescent="0.35">
      <c r="L57" s="9" t="s">
        <v>40</v>
      </c>
      <c r="M57" s="9"/>
      <c r="N57" s="10" t="s">
        <v>44</v>
      </c>
    </row>
    <row r="58" spans="1:14" x14ac:dyDescent="0.35">
      <c r="B58" s="6"/>
      <c r="L58" s="11" t="s">
        <v>45</v>
      </c>
      <c r="M58" s="11"/>
      <c r="N58" s="12">
        <v>10</v>
      </c>
    </row>
    <row r="59" spans="1:14" x14ac:dyDescent="0.35">
      <c r="L59" s="7" t="s">
        <v>17</v>
      </c>
      <c r="M59" s="7"/>
      <c r="N59" s="5">
        <v>5</v>
      </c>
    </row>
    <row r="60" spans="1:14" x14ac:dyDescent="0.35">
      <c r="B60" s="6"/>
      <c r="L60" s="7" t="s">
        <v>54</v>
      </c>
      <c r="M60" s="7"/>
      <c r="N60" s="8">
        <v>0.8</v>
      </c>
    </row>
    <row r="61" spans="1:14" x14ac:dyDescent="0.35">
      <c r="B61" s="6"/>
      <c r="L61" s="7" t="s">
        <v>21</v>
      </c>
      <c r="M61" s="7"/>
      <c r="N61" s="5">
        <v>3</v>
      </c>
    </row>
    <row r="62" spans="1:14" x14ac:dyDescent="0.35">
      <c r="B62" s="6"/>
      <c r="L62" s="7" t="s">
        <v>53</v>
      </c>
      <c r="M62" s="7"/>
      <c r="N62" s="30">
        <f>N61/N59</f>
        <v>0.6</v>
      </c>
    </row>
    <row r="63" spans="1:14" x14ac:dyDescent="0.35">
      <c r="B63" s="6"/>
      <c r="L63" s="7" t="s">
        <v>55</v>
      </c>
      <c r="M63" s="7"/>
      <c r="N63" s="8">
        <v>0.45</v>
      </c>
    </row>
    <row r="64" spans="1:14" x14ac:dyDescent="0.35">
      <c r="B64" s="6"/>
      <c r="L64" s="7" t="s">
        <v>41</v>
      </c>
      <c r="M64" s="7"/>
      <c r="N64" s="5">
        <v>3</v>
      </c>
    </row>
    <row r="65" spans="1:14" x14ac:dyDescent="0.35">
      <c r="B65" s="6"/>
      <c r="L65" s="7" t="s">
        <v>52</v>
      </c>
      <c r="M65" s="7"/>
      <c r="N65" s="30">
        <f>N64/N59</f>
        <v>0.6</v>
      </c>
    </row>
    <row r="66" spans="1:14" x14ac:dyDescent="0.35">
      <c r="B66" s="6"/>
      <c r="L66" s="7" t="s">
        <v>56</v>
      </c>
      <c r="M66" s="7"/>
      <c r="N66" s="8">
        <v>0.8</v>
      </c>
    </row>
    <row r="67" spans="1:14" x14ac:dyDescent="0.35">
      <c r="B67" s="6"/>
      <c r="L67" s="7" t="s">
        <v>57</v>
      </c>
      <c r="M67" s="7"/>
      <c r="N67" s="8">
        <v>0.95</v>
      </c>
    </row>
    <row r="68" spans="1:14" x14ac:dyDescent="0.35">
      <c r="B68" s="6"/>
      <c r="L68" s="7" t="s">
        <v>42</v>
      </c>
      <c r="M68" s="7"/>
      <c r="N68" s="5">
        <v>1</v>
      </c>
    </row>
    <row r="69" spans="1:14" x14ac:dyDescent="0.35">
      <c r="B69" s="6"/>
      <c r="L69" s="7" t="s">
        <v>43</v>
      </c>
      <c r="M69" s="7"/>
      <c r="N69" s="5">
        <v>3</v>
      </c>
    </row>
    <row r="70" spans="1:14" x14ac:dyDescent="0.35">
      <c r="L70" s="7" t="s">
        <v>58</v>
      </c>
      <c r="M70" s="7"/>
      <c r="N70" s="8">
        <f>N69/N59</f>
        <v>0.6</v>
      </c>
    </row>
    <row r="71" spans="1:14" x14ac:dyDescent="0.35">
      <c r="L71" s="29"/>
      <c r="M71" s="29"/>
    </row>
    <row r="72" spans="1:14" x14ac:dyDescent="0.35">
      <c r="A72" s="2" t="s">
        <v>39</v>
      </c>
      <c r="B72" s="2"/>
      <c r="C72" s="2"/>
      <c r="D72" s="2"/>
      <c r="E72" s="2"/>
      <c r="F72" s="2"/>
      <c r="G72" s="2"/>
      <c r="H72" s="2"/>
      <c r="I72" s="14" t="s">
        <v>44</v>
      </c>
      <c r="J72" s="14"/>
      <c r="K72" s="13">
        <v>10</v>
      </c>
    </row>
    <row r="73" spans="1:14" x14ac:dyDescent="0.35">
      <c r="L73" s="9" t="s">
        <v>40</v>
      </c>
      <c r="M73" s="9"/>
      <c r="N73" s="10" t="s">
        <v>44</v>
      </c>
    </row>
    <row r="74" spans="1:14" x14ac:dyDescent="0.35">
      <c r="B74" s="6"/>
      <c r="L74" s="11" t="s">
        <v>45</v>
      </c>
      <c r="M74" s="11"/>
      <c r="N74" s="12">
        <v>10</v>
      </c>
    </row>
    <row r="75" spans="1:14" x14ac:dyDescent="0.35">
      <c r="L75" s="7" t="s">
        <v>17</v>
      </c>
      <c r="M75" s="7"/>
      <c r="N75" s="5">
        <v>5</v>
      </c>
    </row>
    <row r="76" spans="1:14" x14ac:dyDescent="0.35">
      <c r="B76" s="6"/>
      <c r="L76" s="7" t="s">
        <v>54</v>
      </c>
      <c r="M76" s="7"/>
      <c r="N76" s="8">
        <v>0.8</v>
      </c>
    </row>
    <row r="77" spans="1:14" x14ac:dyDescent="0.35">
      <c r="B77" s="6"/>
      <c r="L77" s="7" t="s">
        <v>21</v>
      </c>
      <c r="M77" s="7"/>
      <c r="N77" s="5">
        <v>3</v>
      </c>
    </row>
    <row r="78" spans="1:14" x14ac:dyDescent="0.35">
      <c r="B78" s="6"/>
      <c r="L78" s="7" t="s">
        <v>53</v>
      </c>
      <c r="M78" s="7"/>
      <c r="N78" s="30">
        <f>N77/N75</f>
        <v>0.6</v>
      </c>
    </row>
    <row r="79" spans="1:14" x14ac:dyDescent="0.35">
      <c r="B79" s="6"/>
      <c r="L79" s="7" t="s">
        <v>55</v>
      </c>
      <c r="M79" s="7"/>
      <c r="N79" s="8">
        <v>0.45</v>
      </c>
    </row>
    <row r="80" spans="1:14" x14ac:dyDescent="0.35">
      <c r="B80" s="6"/>
      <c r="L80" s="7" t="s">
        <v>41</v>
      </c>
      <c r="M80" s="7"/>
      <c r="N80" s="5">
        <v>3</v>
      </c>
    </row>
    <row r="81" spans="2:14" x14ac:dyDescent="0.35">
      <c r="B81" s="6"/>
      <c r="L81" s="7" t="s">
        <v>52</v>
      </c>
      <c r="M81" s="7"/>
      <c r="N81" s="30">
        <f>N80/N75</f>
        <v>0.6</v>
      </c>
    </row>
    <row r="82" spans="2:14" x14ac:dyDescent="0.35">
      <c r="B82" s="6"/>
      <c r="L82" s="7" t="s">
        <v>56</v>
      </c>
      <c r="M82" s="7"/>
      <c r="N82" s="8">
        <v>0.8</v>
      </c>
    </row>
    <row r="83" spans="2:14" x14ac:dyDescent="0.35">
      <c r="B83" s="6"/>
      <c r="L83" s="7" t="s">
        <v>57</v>
      </c>
      <c r="M83" s="7"/>
      <c r="N83" s="8">
        <v>0.95</v>
      </c>
    </row>
    <row r="84" spans="2:14" x14ac:dyDescent="0.35">
      <c r="B84" s="6"/>
      <c r="L84" s="7" t="s">
        <v>42</v>
      </c>
      <c r="M84" s="7"/>
      <c r="N84" s="5">
        <v>1</v>
      </c>
    </row>
    <row r="85" spans="2:14" x14ac:dyDescent="0.35">
      <c r="B85" s="6"/>
      <c r="L85" s="7" t="s">
        <v>43</v>
      </c>
      <c r="M85" s="7"/>
      <c r="N85" s="5">
        <v>3</v>
      </c>
    </row>
    <row r="86" spans="2:14" x14ac:dyDescent="0.35">
      <c r="L86" s="7" t="s">
        <v>58</v>
      </c>
      <c r="M86" s="7"/>
      <c r="N86" s="8">
        <f>N85/N75</f>
        <v>0.6</v>
      </c>
    </row>
  </sheetData>
  <mergeCells count="36">
    <mergeCell ref="L85:M85"/>
    <mergeCell ref="L86:M86"/>
    <mergeCell ref="L79:M79"/>
    <mergeCell ref="L80:M80"/>
    <mergeCell ref="L81:M81"/>
    <mergeCell ref="L82:M82"/>
    <mergeCell ref="L83:M83"/>
    <mergeCell ref="L84:M84"/>
    <mergeCell ref="L73:M73"/>
    <mergeCell ref="L74:M74"/>
    <mergeCell ref="L75:M75"/>
    <mergeCell ref="L76:M76"/>
    <mergeCell ref="L77:M77"/>
    <mergeCell ref="L78:M78"/>
    <mergeCell ref="L70:M70"/>
    <mergeCell ref="A5:E5"/>
    <mergeCell ref="G5:K5"/>
    <mergeCell ref="A72:H72"/>
    <mergeCell ref="I72:J72"/>
    <mergeCell ref="L68:M68"/>
    <mergeCell ref="L69:M69"/>
    <mergeCell ref="L57:M57"/>
    <mergeCell ref="I56:J56"/>
    <mergeCell ref="L62:M62"/>
    <mergeCell ref="L63:M63"/>
    <mergeCell ref="L64:M64"/>
    <mergeCell ref="L65:M65"/>
    <mergeCell ref="L66:M66"/>
    <mergeCell ref="L67:M67"/>
    <mergeCell ref="L58:M58"/>
    <mergeCell ref="L59:M59"/>
    <mergeCell ref="L60:M60"/>
    <mergeCell ref="L61:M61"/>
    <mergeCell ref="A56:H56"/>
    <mergeCell ref="A4:K4"/>
    <mergeCell ref="L4:V4"/>
  </mergeCells>
  <conditionalFormatting sqref="M29:O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3:O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9:O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paperSize="9" orientation="portrait" r:id="rId1"/>
  <headerFooter>
    <oddHeader>&amp;L&amp;10Informe realizado por:
Guillermo Aser Garcia Diez&amp;C&amp;18&amp;K09+000Manoteras F.C.&amp;R&amp;10Fecha del informe: 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cp:lastPrinted>2022-07-17T16:36:40Z</cp:lastPrinted>
  <dcterms:created xsi:type="dcterms:W3CDTF">2022-07-17T14:49:38Z</dcterms:created>
  <dcterms:modified xsi:type="dcterms:W3CDTF">2022-07-17T16:49:26Z</dcterms:modified>
</cp:coreProperties>
</file>