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er\Documents\planeExtractor\extractPlanes\modelCubesv2\"/>
    </mc:Choice>
  </mc:AlternateContent>
  <xr:revisionPtr revIDLastSave="0" documentId="13_ncr:1_{A84C39EB-CD9E-4823-8B44-23B82A5947B7}" xr6:coauthVersionLast="47" xr6:coauthVersionMax="47" xr10:uidLastSave="{00000000-0000-0000-0000-000000000000}"/>
  <bookViews>
    <workbookView xWindow="-28920" yWindow="-3090" windowWidth="29040" windowHeight="15840" activeTab="2" xr2:uid="{00000000-000D-0000-FFFF-FFFF00000000}"/>
  </bookViews>
  <sheets>
    <sheet name="25" sheetId="1" r:id="rId1"/>
    <sheet name="27" sheetId="2" r:id="rId2"/>
    <sheet name="compara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J14" i="3" l="1"/>
  <c r="J15" i="3"/>
  <c r="J16" i="3"/>
  <c r="J13" i="3"/>
  <c r="L16" i="3"/>
  <c r="K16" i="3"/>
  <c r="L15" i="3"/>
  <c r="K15" i="3"/>
  <c r="L14" i="3"/>
  <c r="K14" i="3"/>
  <c r="L13" i="3"/>
  <c r="K13" i="3"/>
  <c r="K4" i="3"/>
  <c r="L4" i="3"/>
  <c r="K5" i="3"/>
  <c r="L5" i="3"/>
  <c r="K6" i="3"/>
  <c r="L6" i="3"/>
  <c r="L3" i="3"/>
  <c r="K3" i="3"/>
</calcChain>
</file>

<file path=xl/sharedStrings.xml><?xml version="1.0" encoding="utf-8"?>
<sst xmlns="http://schemas.openxmlformats.org/spreadsheetml/2006/main" count="72" uniqueCount="33">
  <si>
    <t>id_1</t>
  </si>
  <si>
    <t>id_2</t>
  </si>
  <si>
    <t>fitness</t>
  </si>
  <si>
    <t>dco</t>
  </si>
  <si>
    <t>theta_co</t>
  </si>
  <si>
    <t>L1</t>
  </si>
  <si>
    <t>L2</t>
  </si>
  <si>
    <t>inliers</t>
  </si>
  <si>
    <t>id_1</t>
  </si>
  <si>
    <t>id_2</t>
  </si>
  <si>
    <t>fitness</t>
  </si>
  <si>
    <t>dco</t>
  </si>
  <si>
    <t>theta_co</t>
  </si>
  <si>
    <t>L1</t>
  </si>
  <si>
    <t>L2</t>
  </si>
  <si>
    <t>inliers</t>
  </si>
  <si>
    <t>idplane</t>
  </si>
  <si>
    <t>idDetection</t>
  </si>
  <si>
    <t>17-side</t>
  </si>
  <si>
    <t>17-top</t>
  </si>
  <si>
    <t>eL</t>
  </si>
  <si>
    <t>L gt</t>
  </si>
  <si>
    <t>Conclusión. En el plano lateral el mayor fitnes no corresponde con el menor error de longitud ni con el mayor número de inliers</t>
  </si>
  <si>
    <t>Se debe incluir a la distancia como un factor no constante</t>
  </si>
  <si>
    <t>actualizando el factor de calidad</t>
  </si>
  <si>
    <t>modificando objeto plane línea 208 en adelante</t>
  </si>
  <si>
    <t>Conclusión</t>
  </si>
  <si>
    <t>El ajuste funciona</t>
  </si>
  <si>
    <t>eL  (mm)</t>
  </si>
  <si>
    <t>inliers/A</t>
  </si>
  <si>
    <t>13-top</t>
  </si>
  <si>
    <t>13-side</t>
  </si>
  <si>
    <t>Al incluir la distancia se obtiene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</si>
</sst>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0" formatCode="0.0"/>
  </numFmts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168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70" fontId="0" fillId="0" borderId="0" xfId="0" applyNumberFormat="1"/>
    <xf numFmtId="2" fontId="1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</xdr:colOff>
      <xdr:row>0</xdr:row>
      <xdr:rowOff>0</xdr:rowOff>
    </xdr:from>
    <xdr:to>
      <xdr:col>32</xdr:col>
      <xdr:colOff>93344</xdr:colOff>
      <xdr:row>40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981C6-C654-BAF8-1554-A75FFBCA47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53"/>
        <a:stretch/>
      </xdr:blipFill>
      <xdr:spPr>
        <a:xfrm>
          <a:off x="6978015" y="0"/>
          <a:ext cx="12837794" cy="7298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508634</xdr:colOff>
      <xdr:row>0</xdr:row>
      <xdr:rowOff>123825</xdr:rowOff>
    </xdr:from>
    <xdr:to>
      <xdr:col>34</xdr:col>
      <xdr:colOff>60959</xdr:colOff>
      <xdr:row>44</xdr:row>
      <xdr:rowOff>148590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5AB4D0-EE52-B1F7-D710-896EAD8957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740" t="10365"/>
        <a:stretch/>
      </xdr:blipFill>
      <xdr:spPr>
        <a:xfrm>
          <a:off x="5385434" y="123825"/>
          <a:ext cx="15398115" cy="79876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243051</xdr:colOff>
      <xdr:row>0</xdr:row>
      <xdr:rowOff>54458</xdr:rowOff>
    </xdr:from>
    <xdr:to>
      <xdr:col>26</xdr:col>
      <xdr:colOff>264572</xdr:colOff>
      <xdr:row>23</xdr:row>
      <xdr:rowOff>173477</xdr:rowOff>
    </xdr:to>
    <xdr:pic>
      <xdr:nvPicPr>
        <xdr:cNvPr id="3" name="Marcador de contenido 6">
          <a:extLst>
            <a:ext uri="{FF2B5EF4-FFF2-40B4-BE49-F238E27FC236}">
              <a16:creationId xmlns:a16="http://schemas.microsoft.com/office/drawing/2014/main" id="{DB028FD0-8AA8-0CCB-F07B-B4C02525F0BB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4517" y="54458"/>
          <a:ext cx="7352487" cy="4355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D27" sqref="D27"/>
    </sheetView>
  </sheetViews>
  <sheetFormatPr defaultRowHeight="14.4" x14ac:dyDescent="0.3"/>
  <cols>
    <col min="1" max="2" width="4.5546875" customWidth="1"/>
    <col min="3" max="3" width="12.6640625" customWidth="1"/>
    <col min="4" max="7" width="11.6640625" customWidth="1"/>
    <col min="8" max="8" width="5.88671875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25</v>
      </c>
      <c r="B2">
        <v>2</v>
      </c>
      <c r="C2" s="11">
        <v>0.27887110824717554</v>
      </c>
      <c r="D2">
        <v>5067.2758109258293</v>
      </c>
      <c r="E2">
        <v>115.0983997422458</v>
      </c>
      <c r="F2">
        <v>377.10716469805493</v>
      </c>
      <c r="G2">
        <v>449.52317007499528</v>
      </c>
      <c r="H2">
        <v>1190</v>
      </c>
    </row>
    <row r="3" spans="1:8" x14ac:dyDescent="0.3">
      <c r="A3">
        <v>25</v>
      </c>
      <c r="B3">
        <v>5</v>
      </c>
      <c r="C3" s="11">
        <v>0.28844925332445137</v>
      </c>
      <c r="D3">
        <v>5035.0016219892814</v>
      </c>
      <c r="E3">
        <v>115.96043279920062</v>
      </c>
      <c r="F3">
        <v>238.99385926079532</v>
      </c>
      <c r="G3">
        <v>378.39278226435215</v>
      </c>
      <c r="H3">
        <v>927</v>
      </c>
    </row>
    <row r="4" spans="1:8" x14ac:dyDescent="0.3">
      <c r="A4">
        <v>25</v>
      </c>
      <c r="B4">
        <v>7</v>
      </c>
      <c r="C4" s="11">
        <v>0.24287753015483093</v>
      </c>
      <c r="D4">
        <v>4191.4549097909749</v>
      </c>
      <c r="E4">
        <v>111.85897771393478</v>
      </c>
      <c r="F4">
        <v>162.08691934145472</v>
      </c>
      <c r="G4">
        <v>181.21929962176111</v>
      </c>
      <c r="H4">
        <v>484</v>
      </c>
    </row>
    <row r="5" spans="1:8" x14ac:dyDescent="0.3">
      <c r="A5">
        <v>25</v>
      </c>
      <c r="B5">
        <v>8</v>
      </c>
      <c r="C5" s="11">
        <v>0.2383699649505493</v>
      </c>
      <c r="D5">
        <v>4085.1918610526027</v>
      </c>
      <c r="E5">
        <v>111.45329684554943</v>
      </c>
      <c r="F5">
        <v>114.72729190110198</v>
      </c>
      <c r="G5">
        <v>144.049916003291</v>
      </c>
      <c r="H5">
        <v>217</v>
      </c>
    </row>
    <row r="6" spans="1:8" x14ac:dyDescent="0.3">
      <c r="A6">
        <v>25</v>
      </c>
      <c r="B6">
        <v>3</v>
      </c>
      <c r="C6" s="11">
        <v>0.7030434457181336</v>
      </c>
      <c r="D6">
        <v>4712.2059674594402</v>
      </c>
      <c r="E6">
        <v>153.27391011463203</v>
      </c>
      <c r="F6">
        <v>268.8433837890625</v>
      </c>
      <c r="G6">
        <v>358.70607805068448</v>
      </c>
      <c r="H6">
        <v>886</v>
      </c>
    </row>
    <row r="7" spans="1:8" x14ac:dyDescent="0.3">
      <c r="A7">
        <v>25</v>
      </c>
      <c r="B7">
        <v>4</v>
      </c>
      <c r="C7" s="11">
        <v>0.72568775816152331</v>
      </c>
      <c r="D7">
        <v>4874.1790076261614</v>
      </c>
      <c r="E7">
        <v>155.3118982345371</v>
      </c>
      <c r="F7">
        <v>205.7822265625</v>
      </c>
      <c r="G7">
        <v>388.88629375725918</v>
      </c>
      <c r="H7">
        <v>925</v>
      </c>
    </row>
    <row r="8" spans="1:8" x14ac:dyDescent="0.3">
      <c r="A8">
        <v>25</v>
      </c>
      <c r="B8">
        <v>11</v>
      </c>
      <c r="C8" s="11">
        <v>0.63864878959185845</v>
      </c>
      <c r="D8">
        <v>4094.6975709688913</v>
      </c>
      <c r="E8">
        <v>147.47839106326725</v>
      </c>
      <c r="F8">
        <v>67.9197998046875</v>
      </c>
      <c r="G8">
        <v>184.27113748802944</v>
      </c>
      <c r="H8">
        <v>148</v>
      </c>
    </row>
    <row r="9" spans="1:8" x14ac:dyDescent="0.3">
      <c r="A9">
        <v>25</v>
      </c>
      <c r="B9">
        <v>13</v>
      </c>
      <c r="C9" s="11">
        <v>0</v>
      </c>
      <c r="D9">
        <v>6276.2509137649977</v>
      </c>
      <c r="E9">
        <v>152.72401198805514</v>
      </c>
      <c r="F9">
        <v>111.94379472155421</v>
      </c>
      <c r="G9">
        <v>133.7974853515625</v>
      </c>
      <c r="H9">
        <v>68</v>
      </c>
    </row>
    <row r="10" spans="1:8" x14ac:dyDescent="0.3">
      <c r="A10">
        <v>25</v>
      </c>
      <c r="B10">
        <v>9</v>
      </c>
      <c r="C10" s="11">
        <v>0.10291992918401549</v>
      </c>
      <c r="D10">
        <v>5105.4595889080629</v>
      </c>
      <c r="E10">
        <v>80.73720637343861</v>
      </c>
      <c r="F10">
        <v>242.4014892578125</v>
      </c>
      <c r="G10">
        <v>501.21272935755246</v>
      </c>
      <c r="H10">
        <v>422</v>
      </c>
    </row>
    <row r="11" spans="1:8" x14ac:dyDescent="0.3">
      <c r="A11">
        <v>25</v>
      </c>
      <c r="B11">
        <v>12</v>
      </c>
      <c r="C11" s="11">
        <v>0.20694564757983924</v>
      </c>
      <c r="D11">
        <v>4060.7253813792358</v>
      </c>
      <c r="E11">
        <v>108.62510828218554</v>
      </c>
      <c r="F11">
        <v>68.307861328125</v>
      </c>
      <c r="G11">
        <v>152.53020403179349</v>
      </c>
      <c r="H11">
        <v>101</v>
      </c>
    </row>
    <row r="14" spans="1:8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8" x14ac:dyDescent="0.3">
      <c r="A15">
        <v>25</v>
      </c>
      <c r="B15">
        <v>2</v>
      </c>
      <c r="C15" s="10">
        <v>5.5312843354842059E-2</v>
      </c>
      <c r="D15">
        <v>5067.2758109258293</v>
      </c>
      <c r="E15">
        <v>115.0983997422458</v>
      </c>
      <c r="F15">
        <v>377.10716469805493</v>
      </c>
      <c r="G15">
        <v>449.52317007499528</v>
      </c>
      <c r="H15">
        <v>1190</v>
      </c>
    </row>
    <row r="16" spans="1:8" x14ac:dyDescent="0.3">
      <c r="A16">
        <v>25</v>
      </c>
      <c r="B16">
        <v>5</v>
      </c>
      <c r="C16" s="10">
        <v>6.1914376162270059E-2</v>
      </c>
      <c r="D16">
        <v>5035.0016219892814</v>
      </c>
      <c r="E16">
        <v>115.96043279920062</v>
      </c>
      <c r="F16">
        <v>238.99385926079532</v>
      </c>
      <c r="G16">
        <v>378.39278226435215</v>
      </c>
      <c r="H16">
        <v>927</v>
      </c>
    </row>
    <row r="17" spans="1:8" x14ac:dyDescent="0.3">
      <c r="A17">
        <v>25</v>
      </c>
      <c r="B17">
        <v>7</v>
      </c>
      <c r="C17" s="10">
        <v>0.15560661535353798</v>
      </c>
      <c r="D17">
        <v>4191.4549097909749</v>
      </c>
      <c r="E17">
        <v>111.85897771393478</v>
      </c>
      <c r="F17">
        <v>162.08691934145472</v>
      </c>
      <c r="G17">
        <v>181.21929962176111</v>
      </c>
      <c r="H17">
        <v>484</v>
      </c>
    </row>
    <row r="18" spans="1:8" x14ac:dyDescent="0.3">
      <c r="A18">
        <v>25</v>
      </c>
      <c r="B18">
        <v>8</v>
      </c>
      <c r="C18" s="10">
        <v>0.16551159994677828</v>
      </c>
      <c r="D18">
        <v>4085.1918610526027</v>
      </c>
      <c r="E18">
        <v>111.45329684554943</v>
      </c>
      <c r="F18">
        <v>114.72729190110198</v>
      </c>
      <c r="G18">
        <v>144.049916003291</v>
      </c>
      <c r="H18">
        <v>217</v>
      </c>
    </row>
    <row r="19" spans="1:8" x14ac:dyDescent="0.3">
      <c r="A19">
        <v>25</v>
      </c>
      <c r="B19">
        <v>3</v>
      </c>
      <c r="C19" s="10">
        <v>0.26552105723473396</v>
      </c>
      <c r="D19">
        <v>4712.2059674594402</v>
      </c>
      <c r="E19">
        <v>153.27391011463203</v>
      </c>
      <c r="F19">
        <v>268.8433837890625</v>
      </c>
      <c r="G19">
        <v>358.70607805068448</v>
      </c>
      <c r="H19">
        <v>886</v>
      </c>
    </row>
    <row r="20" spans="1:8" x14ac:dyDescent="0.3">
      <c r="A20">
        <v>25</v>
      </c>
      <c r="B20">
        <v>4</v>
      </c>
      <c r="C20" s="10">
        <v>0.21470864779784332</v>
      </c>
      <c r="D20">
        <v>4874.1790076261614</v>
      </c>
      <c r="E20">
        <v>155.3118982345371</v>
      </c>
      <c r="F20">
        <v>205.7822265625</v>
      </c>
      <c r="G20">
        <v>388.88629375725918</v>
      </c>
      <c r="H20">
        <v>925</v>
      </c>
    </row>
    <row r="21" spans="1:8" x14ac:dyDescent="0.3">
      <c r="A21">
        <v>25</v>
      </c>
      <c r="B21">
        <v>11</v>
      </c>
      <c r="C21" s="10">
        <v>0.44037815339774838</v>
      </c>
      <c r="D21">
        <v>4094.6975709688913</v>
      </c>
      <c r="E21">
        <v>147.47839106326725</v>
      </c>
      <c r="F21">
        <v>67.9197998046875</v>
      </c>
      <c r="G21">
        <v>184.27113748802944</v>
      </c>
      <c r="H21">
        <v>148</v>
      </c>
    </row>
    <row r="22" spans="1:8" x14ac:dyDescent="0.3">
      <c r="A22">
        <v>25</v>
      </c>
      <c r="B22">
        <v>13</v>
      </c>
      <c r="C22" s="10">
        <v>0</v>
      </c>
      <c r="D22">
        <v>6276.2509137649977</v>
      </c>
      <c r="E22">
        <v>152.72401198805514</v>
      </c>
      <c r="F22">
        <v>111.94379472155421</v>
      </c>
      <c r="G22">
        <v>133.7974853515625</v>
      </c>
      <c r="H22">
        <v>68</v>
      </c>
    </row>
    <row r="23" spans="1:8" x14ac:dyDescent="0.3">
      <c r="A23">
        <v>25</v>
      </c>
      <c r="B23">
        <v>9</v>
      </c>
      <c r="C23" s="10">
        <v>1.8428926263865612E-2</v>
      </c>
      <c r="D23">
        <v>5105.4595889080629</v>
      </c>
      <c r="E23">
        <v>80.73720637343861</v>
      </c>
      <c r="F23">
        <v>242.4014892578125</v>
      </c>
      <c r="G23">
        <v>501.21272935755246</v>
      </c>
      <c r="H23">
        <v>422</v>
      </c>
    </row>
    <row r="24" spans="1:8" x14ac:dyDescent="0.3">
      <c r="A24">
        <v>25</v>
      </c>
      <c r="B24">
        <v>12</v>
      </c>
      <c r="C24" s="10">
        <v>0.14624938994571041</v>
      </c>
      <c r="D24">
        <v>4060.7253813792358</v>
      </c>
      <c r="E24">
        <v>108.62510828218554</v>
      </c>
      <c r="F24">
        <v>68.307861328125</v>
      </c>
      <c r="G24">
        <v>152.53020403179349</v>
      </c>
      <c r="H24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10CB-D475-4ACE-A4BA-D2CE38DE630E}">
  <dimension ref="A1:H24"/>
  <sheetViews>
    <sheetView workbookViewId="0">
      <selection activeCell="A18" sqref="A18:H1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27</v>
      </c>
      <c r="B2">
        <v>2</v>
      </c>
      <c r="C2">
        <v>0.34331739501467284</v>
      </c>
      <c r="D2">
        <v>4695.8962068358715</v>
      </c>
      <c r="E2">
        <v>120.89856555132056</v>
      </c>
      <c r="F2">
        <v>284.24563562332344</v>
      </c>
      <c r="G2">
        <v>391.71379249533106</v>
      </c>
      <c r="H2">
        <v>2181</v>
      </c>
    </row>
    <row r="3" spans="1:8" x14ac:dyDescent="0.3">
      <c r="A3">
        <v>27</v>
      </c>
      <c r="B3">
        <v>3</v>
      </c>
      <c r="C3">
        <v>0.34284370792460206</v>
      </c>
      <c r="D3">
        <v>4740.1176314508657</v>
      </c>
      <c r="E3">
        <v>120.85593371321418</v>
      </c>
      <c r="F3">
        <v>144.14827812261152</v>
      </c>
      <c r="G3">
        <v>287.53934244769061</v>
      </c>
      <c r="H3">
        <v>618</v>
      </c>
    </row>
    <row r="4" spans="1:8" x14ac:dyDescent="0.3">
      <c r="A4">
        <v>27</v>
      </c>
      <c r="B4">
        <v>7</v>
      </c>
      <c r="C4">
        <v>0.24992949100208572</v>
      </c>
      <c r="D4">
        <v>4063.3610144586032</v>
      </c>
      <c r="E4">
        <v>112.49365419018771</v>
      </c>
      <c r="F4">
        <v>88.967363090954166</v>
      </c>
      <c r="G4">
        <v>136.20902504851657</v>
      </c>
      <c r="H4">
        <v>339</v>
      </c>
    </row>
    <row r="5" spans="1:8" x14ac:dyDescent="0.3">
      <c r="A5">
        <v>27</v>
      </c>
      <c r="B5">
        <v>4</v>
      </c>
      <c r="C5">
        <v>0.60964878902480968</v>
      </c>
      <c r="D5">
        <v>4544.4477709091625</v>
      </c>
      <c r="E5">
        <v>144.86839101223288</v>
      </c>
      <c r="F5">
        <v>190.1287841796875</v>
      </c>
      <c r="G5">
        <v>411.02851198731605</v>
      </c>
      <c r="H5">
        <v>949</v>
      </c>
    </row>
    <row r="6" spans="1:8" x14ac:dyDescent="0.3">
      <c r="A6">
        <v>27</v>
      </c>
      <c r="B6">
        <v>6</v>
      </c>
      <c r="C6">
        <v>0</v>
      </c>
      <c r="D6">
        <v>7598.4807361338044</v>
      </c>
      <c r="E6">
        <v>147.20081460095042</v>
      </c>
      <c r="F6">
        <v>369.306640625</v>
      </c>
      <c r="G6">
        <v>701.22702852624172</v>
      </c>
      <c r="H6">
        <v>606</v>
      </c>
    </row>
    <row r="7" spans="1:8" x14ac:dyDescent="0.3">
      <c r="A7">
        <v>27</v>
      </c>
      <c r="B7">
        <v>9</v>
      </c>
      <c r="C7">
        <v>0</v>
      </c>
      <c r="D7">
        <v>7761.3247644853418</v>
      </c>
      <c r="E7">
        <v>144.00870785993331</v>
      </c>
      <c r="F7">
        <v>76.7454833984375</v>
      </c>
      <c r="G7">
        <v>212.90903913085754</v>
      </c>
      <c r="H7">
        <v>38</v>
      </c>
    </row>
    <row r="8" spans="1:8" x14ac:dyDescent="0.3">
      <c r="A8">
        <v>27</v>
      </c>
      <c r="B8">
        <v>5</v>
      </c>
      <c r="C8">
        <v>1.3055034164668466E-3</v>
      </c>
      <c r="D8">
        <v>4785.5672559908462</v>
      </c>
      <c r="E8">
        <v>89.882504692517983</v>
      </c>
      <c r="F8">
        <v>234.9765625</v>
      </c>
      <c r="G8">
        <v>456.91870783478566</v>
      </c>
      <c r="H8">
        <v>836</v>
      </c>
    </row>
    <row r="9" spans="1:8" x14ac:dyDescent="0.3">
      <c r="A9">
        <v>25</v>
      </c>
      <c r="B9">
        <v>13</v>
      </c>
      <c r="C9">
        <v>0</v>
      </c>
      <c r="D9">
        <v>6276.2509137649977</v>
      </c>
      <c r="E9">
        <v>152.72401198805514</v>
      </c>
      <c r="F9">
        <v>111.94379472155421</v>
      </c>
      <c r="G9">
        <v>133.7974853515625</v>
      </c>
      <c r="H9">
        <v>68</v>
      </c>
    </row>
    <row r="10" spans="1:8" x14ac:dyDescent="0.3">
      <c r="A10">
        <v>25</v>
      </c>
      <c r="B10">
        <v>9</v>
      </c>
      <c r="C10">
        <v>0.10291992918401549</v>
      </c>
      <c r="D10">
        <v>5105.4595889080629</v>
      </c>
      <c r="E10">
        <v>80.73720637343861</v>
      </c>
      <c r="F10">
        <v>242.4014892578125</v>
      </c>
      <c r="G10">
        <v>501.21272935755246</v>
      </c>
      <c r="H10">
        <v>422</v>
      </c>
    </row>
    <row r="11" spans="1:8" x14ac:dyDescent="0.3">
      <c r="A11">
        <v>25</v>
      </c>
      <c r="B11">
        <v>12</v>
      </c>
      <c r="C11">
        <v>0.20694564757983924</v>
      </c>
      <c r="D11">
        <v>4060.7253813792358</v>
      </c>
      <c r="E11">
        <v>108.62510828218554</v>
      </c>
      <c r="F11">
        <v>68.307861328125</v>
      </c>
      <c r="G11">
        <v>152.53020403179349</v>
      </c>
      <c r="H11">
        <v>101</v>
      </c>
    </row>
    <row r="14" spans="1:8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8" x14ac:dyDescent="0.3">
      <c r="A15">
        <v>27</v>
      </c>
      <c r="B15">
        <v>2</v>
      </c>
      <c r="C15">
        <v>0.1324899615100702</v>
      </c>
      <c r="D15">
        <v>4695.8962068358715</v>
      </c>
      <c r="E15">
        <v>120.89856555132056</v>
      </c>
      <c r="F15">
        <v>284.24563562332344</v>
      </c>
      <c r="G15">
        <v>391.71379249533106</v>
      </c>
      <c r="H15">
        <v>2181</v>
      </c>
    </row>
    <row r="16" spans="1:8" x14ac:dyDescent="0.3">
      <c r="A16">
        <v>27</v>
      </c>
      <c r="B16">
        <v>3</v>
      </c>
      <c r="C16">
        <v>0.12465007096107583</v>
      </c>
      <c r="D16">
        <v>4740.1176314508657</v>
      </c>
      <c r="E16">
        <v>120.85593371321418</v>
      </c>
      <c r="F16">
        <v>144.14827812261152</v>
      </c>
      <c r="G16">
        <v>287.53934244769061</v>
      </c>
      <c r="H16">
        <v>618</v>
      </c>
    </row>
    <row r="17" spans="1:8" x14ac:dyDescent="0.3">
      <c r="A17">
        <v>27</v>
      </c>
      <c r="B17">
        <v>7</v>
      </c>
      <c r="C17">
        <v>0.1762935710959751</v>
      </c>
      <c r="D17">
        <v>4063.3610144586032</v>
      </c>
      <c r="E17">
        <v>112.49365419018771</v>
      </c>
      <c r="F17">
        <v>88.967363090954166</v>
      </c>
      <c r="G17">
        <v>136.20902504851657</v>
      </c>
      <c r="H17">
        <v>339</v>
      </c>
    </row>
    <row r="18" spans="1:8" x14ac:dyDescent="0.3">
      <c r="A18">
        <v>27</v>
      </c>
      <c r="B18">
        <v>4</v>
      </c>
      <c r="C18">
        <v>0.28190167058292637</v>
      </c>
      <c r="D18">
        <v>4544.4477709091625</v>
      </c>
      <c r="E18">
        <v>144.86839101223288</v>
      </c>
      <c r="F18">
        <v>190.1287841796875</v>
      </c>
      <c r="G18">
        <v>411.02851198731605</v>
      </c>
      <c r="H18">
        <v>949</v>
      </c>
    </row>
    <row r="19" spans="1:8" x14ac:dyDescent="0.3">
      <c r="A19">
        <v>27</v>
      </c>
      <c r="B19">
        <v>6</v>
      </c>
      <c r="C19">
        <v>0</v>
      </c>
      <c r="D19">
        <v>7598.4807361338044</v>
      </c>
      <c r="E19">
        <v>147.20081460095042</v>
      </c>
      <c r="F19">
        <v>369.306640625</v>
      </c>
      <c r="G19">
        <v>701.22702852624172</v>
      </c>
      <c r="H19">
        <v>606</v>
      </c>
    </row>
    <row r="20" spans="1:8" x14ac:dyDescent="0.3">
      <c r="A20">
        <v>27</v>
      </c>
      <c r="B20">
        <v>9</v>
      </c>
      <c r="C20">
        <v>0</v>
      </c>
      <c r="D20">
        <v>7761.3247644853418</v>
      </c>
      <c r="E20">
        <v>144.00870785993331</v>
      </c>
      <c r="F20">
        <v>76.7454833984375</v>
      </c>
      <c r="G20">
        <v>212.90903913085754</v>
      </c>
      <c r="H20">
        <v>38</v>
      </c>
    </row>
    <row r="21" spans="1:8" x14ac:dyDescent="0.3">
      <c r="A21">
        <v>27</v>
      </c>
      <c r="B21">
        <v>5</v>
      </c>
      <c r="C21">
        <v>4.44683965394475E-4</v>
      </c>
      <c r="D21">
        <v>4785.5672559908462</v>
      </c>
      <c r="E21">
        <v>89.882504692517983</v>
      </c>
      <c r="F21">
        <v>234.9765625</v>
      </c>
      <c r="G21">
        <v>456.91870783478566</v>
      </c>
      <c r="H21">
        <v>836</v>
      </c>
    </row>
    <row r="22" spans="1:8" x14ac:dyDescent="0.3">
      <c r="A22">
        <v>25</v>
      </c>
      <c r="B22">
        <v>13</v>
      </c>
      <c r="C22">
        <v>0</v>
      </c>
      <c r="D22">
        <v>6276.2509137649977</v>
      </c>
      <c r="E22">
        <v>152.72401198805514</v>
      </c>
      <c r="F22">
        <v>111.94379472155421</v>
      </c>
      <c r="G22">
        <v>133.7974853515625</v>
      </c>
      <c r="H22">
        <v>68</v>
      </c>
    </row>
    <row r="23" spans="1:8" x14ac:dyDescent="0.3">
      <c r="A23">
        <v>25</v>
      </c>
      <c r="B23">
        <v>9</v>
      </c>
      <c r="C23">
        <v>1.8428926263865612E-2</v>
      </c>
      <c r="D23">
        <v>5105.4595889080629</v>
      </c>
      <c r="E23">
        <v>80.73720637343861</v>
      </c>
      <c r="F23">
        <v>242.4014892578125</v>
      </c>
      <c r="G23">
        <v>501.21272935755246</v>
      </c>
      <c r="H23">
        <v>422</v>
      </c>
    </row>
    <row r="24" spans="1:8" x14ac:dyDescent="0.3">
      <c r="A24">
        <v>25</v>
      </c>
      <c r="B24">
        <v>12</v>
      </c>
      <c r="C24">
        <v>0.14624938994571041</v>
      </c>
      <c r="D24">
        <v>4060.7253813792358</v>
      </c>
      <c r="E24">
        <v>108.62510828218554</v>
      </c>
      <c r="F24">
        <v>68.307861328125</v>
      </c>
      <c r="G24">
        <v>152.53020403179349</v>
      </c>
      <c r="H24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A442-B52C-4B84-A62F-4258E7C13B1D}">
  <dimension ref="A1:N18"/>
  <sheetViews>
    <sheetView tabSelected="1" zoomScale="145" zoomScaleNormal="145" workbookViewId="0">
      <selection activeCell="A11" sqref="A11"/>
    </sheetView>
  </sheetViews>
  <sheetFormatPr defaultRowHeight="14.4" x14ac:dyDescent="0.3"/>
  <cols>
    <col min="1" max="1" width="11.5546875" customWidth="1"/>
    <col min="2" max="2" width="5.44140625" customWidth="1"/>
    <col min="3" max="3" width="4.44140625" customWidth="1"/>
    <col min="4" max="4" width="12.44140625" bestFit="1" customWidth="1"/>
    <col min="5" max="5" width="9.88671875" bestFit="1" customWidth="1"/>
    <col min="6" max="6" width="9" bestFit="1" customWidth="1"/>
    <col min="10" max="10" width="12.33203125" bestFit="1" customWidth="1"/>
  </cols>
  <sheetData>
    <row r="1" spans="1:14" x14ac:dyDescent="0.3">
      <c r="K1" s="4" t="s">
        <v>20</v>
      </c>
      <c r="L1" s="2"/>
      <c r="M1" s="4" t="s">
        <v>21</v>
      </c>
      <c r="N1" s="2"/>
    </row>
    <row r="2" spans="1:14" x14ac:dyDescent="0.3">
      <c r="A2" t="s">
        <v>16</v>
      </c>
      <c r="B2" s="2" t="s">
        <v>17</v>
      </c>
      <c r="C2" s="2"/>
      <c r="D2" t="s">
        <v>2</v>
      </c>
      <c r="E2" t="s">
        <v>3</v>
      </c>
      <c r="F2" t="s">
        <v>4</v>
      </c>
      <c r="G2" s="1" t="s">
        <v>5</v>
      </c>
      <c r="H2" s="1" t="s">
        <v>6</v>
      </c>
      <c r="I2" s="1" t="s">
        <v>7</v>
      </c>
      <c r="J2" s="1"/>
      <c r="K2" s="7" t="s">
        <v>5</v>
      </c>
      <c r="L2" s="7" t="s">
        <v>6</v>
      </c>
      <c r="M2" s="7" t="s">
        <v>5</v>
      </c>
      <c r="N2" s="7" t="s">
        <v>6</v>
      </c>
    </row>
    <row r="3" spans="1:14" x14ac:dyDescent="0.3">
      <c r="A3" s="5" t="s">
        <v>19</v>
      </c>
      <c r="B3">
        <v>25</v>
      </c>
      <c r="C3">
        <v>5</v>
      </c>
      <c r="D3">
        <v>0.28844925332445137</v>
      </c>
      <c r="E3">
        <v>5035.0016219892814</v>
      </c>
      <c r="F3">
        <v>115.96043279920062</v>
      </c>
      <c r="G3">
        <v>238.99385926079532</v>
      </c>
      <c r="H3">
        <v>378.39278226435215</v>
      </c>
      <c r="I3">
        <v>927</v>
      </c>
      <c r="K3">
        <f>+ABS(M3-G3)</f>
        <v>166.00614073920468</v>
      </c>
      <c r="L3">
        <f>+ABS(N3-H3)</f>
        <v>127.10721773564785</v>
      </c>
      <c r="M3">
        <v>405</v>
      </c>
      <c r="N3">
        <v>505.5</v>
      </c>
    </row>
    <row r="4" spans="1:14" x14ac:dyDescent="0.3">
      <c r="A4" s="5"/>
      <c r="B4">
        <v>27</v>
      </c>
      <c r="C4">
        <v>2</v>
      </c>
      <c r="D4" s="3">
        <v>0.34331739501467284</v>
      </c>
      <c r="E4">
        <v>4695.8962068358715</v>
      </c>
      <c r="F4">
        <v>120.89856555132056</v>
      </c>
      <c r="G4">
        <v>284.24563562332344</v>
      </c>
      <c r="H4">
        <v>391.71379249533106</v>
      </c>
      <c r="I4" s="3">
        <v>2181</v>
      </c>
      <c r="J4" s="3"/>
      <c r="K4" s="8">
        <f>+ABS(M4-G4)</f>
        <v>120.75436437667656</v>
      </c>
      <c r="L4" s="8">
        <f>+ABS(N4-H4)</f>
        <v>113.78620750466894</v>
      </c>
      <c r="M4">
        <v>405</v>
      </c>
      <c r="N4">
        <v>505.5</v>
      </c>
    </row>
    <row r="5" spans="1:14" x14ac:dyDescent="0.3">
      <c r="A5" s="5" t="s">
        <v>18</v>
      </c>
      <c r="B5">
        <v>25</v>
      </c>
      <c r="C5">
        <v>4</v>
      </c>
      <c r="D5" s="3">
        <v>0.72568775816152331</v>
      </c>
      <c r="E5">
        <v>4874.1790076261614</v>
      </c>
      <c r="F5">
        <v>155.3118982345371</v>
      </c>
      <c r="G5">
        <v>205.7822265625</v>
      </c>
      <c r="H5">
        <v>388.88629375725918</v>
      </c>
      <c r="I5">
        <v>925</v>
      </c>
      <c r="K5">
        <f>+ABS(M5-G5)</f>
        <v>96.7177734375</v>
      </c>
      <c r="L5" s="9">
        <f>+ABS(N5-H5)</f>
        <v>16.113706242740818</v>
      </c>
      <c r="M5">
        <v>302.5</v>
      </c>
      <c r="N5">
        <v>405</v>
      </c>
    </row>
    <row r="6" spans="1:14" x14ac:dyDescent="0.3">
      <c r="A6" s="5"/>
      <c r="B6">
        <v>27</v>
      </c>
      <c r="C6">
        <v>4</v>
      </c>
      <c r="D6">
        <v>0.60964878902480968</v>
      </c>
      <c r="E6">
        <v>4544.4477709091625</v>
      </c>
      <c r="F6">
        <v>144.86839101223288</v>
      </c>
      <c r="G6">
        <v>190.1287841796875</v>
      </c>
      <c r="H6">
        <v>411.02851198731605</v>
      </c>
      <c r="I6">
        <v>949</v>
      </c>
      <c r="K6">
        <f>+ABS(M6-G6)</f>
        <v>112.3712158203125</v>
      </c>
      <c r="L6">
        <f>+ABS(N6-H6)</f>
        <v>6.0285119873160511</v>
      </c>
      <c r="M6">
        <v>302.5</v>
      </c>
      <c r="N6">
        <v>405</v>
      </c>
    </row>
    <row r="7" spans="1:14" x14ac:dyDescent="0.3">
      <c r="A7" s="6" t="s">
        <v>22</v>
      </c>
    </row>
    <row r="8" spans="1:14" x14ac:dyDescent="0.3">
      <c r="A8" s="6" t="s">
        <v>23</v>
      </c>
    </row>
    <row r="10" spans="1:14" x14ac:dyDescent="0.3">
      <c r="A10" s="6" t="s">
        <v>32</v>
      </c>
    </row>
    <row r="11" spans="1:14" x14ac:dyDescent="0.3">
      <c r="K11" s="4" t="s">
        <v>28</v>
      </c>
      <c r="L11" s="2"/>
      <c r="M11" s="4" t="s">
        <v>21</v>
      </c>
      <c r="N11" s="2"/>
    </row>
    <row r="12" spans="1:14" x14ac:dyDescent="0.3">
      <c r="A12" t="s">
        <v>16</v>
      </c>
      <c r="B12" s="2" t="s">
        <v>17</v>
      </c>
      <c r="C12" s="2"/>
      <c r="D12" t="s">
        <v>2</v>
      </c>
      <c r="E12" t="s">
        <v>3</v>
      </c>
      <c r="F12" t="s">
        <v>4</v>
      </c>
      <c r="G12" s="1" t="s">
        <v>5</v>
      </c>
      <c r="H12" s="1" t="s">
        <v>6</v>
      </c>
      <c r="I12" s="1" t="s">
        <v>7</v>
      </c>
      <c r="J12" s="7" t="s">
        <v>29</v>
      </c>
      <c r="K12" s="7" t="s">
        <v>5</v>
      </c>
      <c r="L12" s="7" t="s">
        <v>6</v>
      </c>
      <c r="M12" s="7" t="s">
        <v>5</v>
      </c>
      <c r="N12" s="7" t="s">
        <v>6</v>
      </c>
    </row>
    <row r="13" spans="1:14" x14ac:dyDescent="0.3">
      <c r="A13" s="5" t="s">
        <v>30</v>
      </c>
      <c r="B13">
        <v>25</v>
      </c>
      <c r="C13">
        <v>5</v>
      </c>
      <c r="D13" s="11">
        <v>6.1914376162270059E-2</v>
      </c>
      <c r="E13" s="13">
        <v>5035.0016219892814</v>
      </c>
      <c r="F13" s="13">
        <v>115.96043279920062</v>
      </c>
      <c r="G13">
        <v>238.99385926079532</v>
      </c>
      <c r="H13">
        <v>378.39278226435215</v>
      </c>
      <c r="I13">
        <v>927</v>
      </c>
      <c r="J13" s="11">
        <f>+I13*100/(M13*N13)</f>
        <v>0.76043444021525131</v>
      </c>
      <c r="K13">
        <f>+ABS(M13-G13)</f>
        <v>65.006140739204682</v>
      </c>
      <c r="L13" s="11">
        <f>+ABS(N13-H13)</f>
        <v>22.607217735647851</v>
      </c>
      <c r="M13">
        <v>304</v>
      </c>
      <c r="N13">
        <v>401</v>
      </c>
    </row>
    <row r="14" spans="1:14" x14ac:dyDescent="0.3">
      <c r="A14" s="5"/>
      <c r="B14">
        <v>27</v>
      </c>
      <c r="C14">
        <v>2</v>
      </c>
      <c r="D14" s="12">
        <v>0.1324899615100702</v>
      </c>
      <c r="E14" s="13">
        <v>4695.8962068358715</v>
      </c>
      <c r="F14" s="13">
        <v>120.89856555132056</v>
      </c>
      <c r="G14">
        <v>284.24563562332344</v>
      </c>
      <c r="H14">
        <v>391.71379249533106</v>
      </c>
      <c r="I14" s="3">
        <v>2181</v>
      </c>
      <c r="J14" s="11">
        <f t="shared" ref="J14:J16" si="0">+I14*100/(M14*N14)</f>
        <v>1.7891127444546528</v>
      </c>
      <c r="K14" s="9">
        <f>+ABS(M14-G14)</f>
        <v>19.754364376676563</v>
      </c>
      <c r="L14" s="14">
        <f>+ABS(N14-H14)</f>
        <v>9.286207504668937</v>
      </c>
      <c r="M14">
        <v>304</v>
      </c>
      <c r="N14">
        <v>401</v>
      </c>
    </row>
    <row r="15" spans="1:14" x14ac:dyDescent="0.3">
      <c r="A15" s="5" t="s">
        <v>31</v>
      </c>
      <c r="B15">
        <v>25</v>
      </c>
      <c r="C15">
        <v>4</v>
      </c>
      <c r="D15" s="11">
        <v>0.21470864779784332</v>
      </c>
      <c r="E15">
        <v>4874.1790076261614</v>
      </c>
      <c r="F15">
        <v>155.3118982345371</v>
      </c>
      <c r="G15">
        <v>205.7822265625</v>
      </c>
      <c r="H15">
        <v>388.88629375725918</v>
      </c>
      <c r="I15">
        <v>925</v>
      </c>
      <c r="J15" s="11">
        <f t="shared" si="0"/>
        <v>0.91901719804075466</v>
      </c>
      <c r="K15">
        <f>+ABS(M15-G15)</f>
        <v>45.2177734375</v>
      </c>
      <c r="L15" s="15">
        <f>+ABS(N15-H15)</f>
        <v>12.113706242740818</v>
      </c>
      <c r="M15">
        <v>251</v>
      </c>
      <c r="N15">
        <v>401</v>
      </c>
    </row>
    <row r="16" spans="1:14" x14ac:dyDescent="0.3">
      <c r="A16" s="5"/>
      <c r="B16">
        <v>27</v>
      </c>
      <c r="C16">
        <v>4</v>
      </c>
      <c r="D16" s="12">
        <v>0.28190167058292637</v>
      </c>
      <c r="E16">
        <v>4544.4477709091625</v>
      </c>
      <c r="F16">
        <v>144.86839101223288</v>
      </c>
      <c r="G16">
        <v>190.1287841796875</v>
      </c>
      <c r="H16">
        <v>411.02851198731605</v>
      </c>
      <c r="I16" s="3">
        <v>949</v>
      </c>
      <c r="J16" s="11">
        <f t="shared" si="0"/>
        <v>0.94286196858451476</v>
      </c>
      <c r="K16">
        <f>+ABS(M16-G16)</f>
        <v>60.8712158203125</v>
      </c>
      <c r="L16" s="12">
        <f>+ABS(N16-H16)</f>
        <v>10.028511987316051</v>
      </c>
      <c r="M16">
        <v>251</v>
      </c>
      <c r="N16">
        <v>401</v>
      </c>
    </row>
    <row r="18" spans="1:2" x14ac:dyDescent="0.3">
      <c r="A18" s="6" t="s">
        <v>26</v>
      </c>
      <c r="B18" s="6" t="s">
        <v>27</v>
      </c>
    </row>
  </sheetData>
  <mergeCells count="10">
    <mergeCell ref="B12:C12"/>
    <mergeCell ref="A13:A14"/>
    <mergeCell ref="A15:A16"/>
    <mergeCell ref="B2:C2"/>
    <mergeCell ref="A3:A4"/>
    <mergeCell ref="A5:A6"/>
    <mergeCell ref="M1:N1"/>
    <mergeCell ref="K1:L1"/>
    <mergeCell ref="K11:L11"/>
    <mergeCell ref="M11:N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CD92-215C-4C7B-9F1A-E656E890F7FC}">
  <dimension ref="A1:A2"/>
  <sheetViews>
    <sheetView zoomScale="160" zoomScaleNormal="160" workbookViewId="0">
      <selection activeCell="A3" sqref="A3"/>
    </sheetView>
  </sheetViews>
  <sheetFormatPr defaultRowHeight="14.4" x14ac:dyDescent="0.3"/>
  <sheetData>
    <row r="1" spans="1:1" x14ac:dyDescent="0.3">
      <c r="A1" s="6" t="s">
        <v>24</v>
      </c>
    </row>
    <row r="2" spans="1:1" x14ac:dyDescent="0.3">
      <c r="A2" s="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</vt:lpstr>
      <vt:lpstr>27</vt:lpstr>
      <vt:lpstr>compara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Guillermo Camacho</cp:lastModifiedBy>
  <dcterms:created xsi:type="dcterms:W3CDTF">2024-03-28T19:17:31Z</dcterms:created>
  <dcterms:modified xsi:type="dcterms:W3CDTF">2024-03-29T03:39:55Z</dcterms:modified>
</cp:coreProperties>
</file>