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licacion\Entregables\"/>
    </mc:Choice>
  </mc:AlternateContent>
  <xr:revisionPtr revIDLastSave="0" documentId="8_{B42B0B21-5C2D-4ED7-9F1B-4789954AC3F2}" xr6:coauthVersionLast="47" xr6:coauthVersionMax="47" xr10:uidLastSave="{00000000-0000-0000-0000-000000000000}"/>
  <bookViews>
    <workbookView xWindow="-120" yWindow="-120" windowWidth="20640" windowHeight="11160" activeTab="1" xr2:uid="{D305AF94-B9ED-4F11-8162-16502303EC1F}"/>
  </bookViews>
  <sheets>
    <sheet name="ABRIL 2023" sheetId="1" r:id="rId1"/>
    <sheet name="Carga Masi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9" i="1" l="1"/>
  <c r="AA19" i="1"/>
  <c r="Z19" i="1"/>
  <c r="AC18" i="1"/>
  <c r="AC17" i="1"/>
  <c r="AC16" i="1"/>
  <c r="AC15" i="1"/>
  <c r="AC14" i="1"/>
  <c r="AC13" i="1"/>
  <c r="AC12" i="1"/>
  <c r="AC11" i="1"/>
  <c r="AC10" i="1"/>
  <c r="AC19" i="1" s="1"/>
</calcChain>
</file>

<file path=xl/sharedStrings.xml><?xml version="1.0" encoding="utf-8"?>
<sst xmlns="http://schemas.openxmlformats.org/spreadsheetml/2006/main" count="96" uniqueCount="60">
  <si>
    <t>DTH CONSULTORES LIMITADA</t>
  </si>
  <si>
    <t>Rut: 76.730.093-K</t>
  </si>
  <si>
    <t>PRESTACIÓN SERVICIOS CONTABILIDAD, TRIBUTARIOS, RECURSOS HUMANOS.</t>
  </si>
  <si>
    <t>Santa magdalena 75</t>
  </si>
  <si>
    <t>JOSE MANUEL ZILLERUELO MORENO</t>
  </si>
  <si>
    <t>LIBRO DE REMUNERACIONES</t>
  </si>
  <si>
    <t xml:space="preserve">MES : ABRIL DEL 2023 </t>
  </si>
  <si>
    <t>COD.DEPTO</t>
  </si>
  <si>
    <t>DEPARTAMENTO</t>
  </si>
  <si>
    <t>COD.</t>
  </si>
  <si>
    <t>R.U.T.</t>
  </si>
  <si>
    <t>NOMBRE</t>
  </si>
  <si>
    <t>DT</t>
  </si>
  <si>
    <t>S. BASE</t>
  </si>
  <si>
    <t>GRAT. LEGAL</t>
  </si>
  <si>
    <t>VALOR IMP.</t>
  </si>
  <si>
    <t>TOTAL IMP.</t>
  </si>
  <si>
    <t>ASIG. FAM.</t>
  </si>
  <si>
    <t>CONECT.</t>
  </si>
  <si>
    <t>MOVI.</t>
  </si>
  <si>
    <t>COLACION</t>
  </si>
  <si>
    <t>TOTAL NO IMP.</t>
  </si>
  <si>
    <t>TOT. HABERES</t>
  </si>
  <si>
    <t>PREVISION</t>
  </si>
  <si>
    <t>SALUD</t>
  </si>
  <si>
    <t>IMP. UNICO</t>
  </si>
  <si>
    <t>SEG. CES.</t>
  </si>
  <si>
    <t>ADIC. ISAPRE</t>
  </si>
  <si>
    <t>TOT. DESC. LEG.</t>
  </si>
  <si>
    <t>RET SII</t>
  </si>
  <si>
    <t>TOT. DESC.</t>
  </si>
  <si>
    <t>LIQUIDO</t>
  </si>
  <si>
    <t>SIS</t>
  </si>
  <si>
    <t>AFC</t>
  </si>
  <si>
    <t>MUTUAL</t>
  </si>
  <si>
    <t>COSTO EMPRESA</t>
  </si>
  <si>
    <t>GENERAL</t>
  </si>
  <si>
    <t>12.480.702-6</t>
  </si>
  <si>
    <t>Coronado Moreno Ruben Dario</t>
  </si>
  <si>
    <t>18.769.441-8</t>
  </si>
  <si>
    <t>Diaz Maturana Marcela Andrea</t>
  </si>
  <si>
    <t>27.149.699-0</t>
  </si>
  <si>
    <t>Hernandez Pacheco Angelica Maria</t>
  </si>
  <si>
    <t>15.787.065-3</t>
  </si>
  <si>
    <t>Inostroza Castillo Adoney Esteban</t>
  </si>
  <si>
    <t>26.103.023-3</t>
  </si>
  <si>
    <t>Pereira Colmenares Daymar Jose</t>
  </si>
  <si>
    <t>27.336.398-K</t>
  </si>
  <si>
    <t>Petit Navas Evely de Jesus</t>
  </si>
  <si>
    <t>26.521.770-2</t>
  </si>
  <si>
    <t>Piña Perez Karla Ysabel</t>
  </si>
  <si>
    <t>26.828.263-7</t>
  </si>
  <si>
    <t>Sanchez Gonzalez Katherine Alexandra</t>
  </si>
  <si>
    <t>15.639.560-9</t>
  </si>
  <si>
    <t>Zilleruelo Moreno Jose Manuel</t>
  </si>
  <si>
    <t>TOTAL</t>
  </si>
  <si>
    <t>Otro Imponible</t>
  </si>
  <si>
    <t>Depto</t>
  </si>
  <si>
    <t>11111111-1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</si>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</sst>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3" fillId="2" borderId="2" xfId="1" applyFont="1" applyFill="1" applyBorder="1" applyAlignment="1">
      <alignment horizontal="center" vertical="center" wrapText="1"/>
    </xf>
    <xf numFmtId="164" fontId="3" fillId="2" borderId="3" xfId="1" applyFont="1" applyFill="1" applyBorder="1" applyAlignment="1">
      <alignment horizontal="center" vertical="center" wrapText="1"/>
    </xf>
    <xf numFmtId="164" fontId="3" fillId="2" borderId="4" xfId="1" applyFont="1" applyFill="1" applyBorder="1" applyAlignment="1">
      <alignment horizontal="center" vertical="center" wrapText="1"/>
    </xf>
    <xf numFmtId="164" fontId="3" fillId="3" borderId="4" xfId="1" applyFont="1" applyFill="1" applyBorder="1" applyAlignment="1">
      <alignment horizontal="center" vertical="center" wrapText="1"/>
    </xf>
    <xf numFmtId="164" fontId="2" fillId="0" borderId="0" xfId="1" applyFont="1" applyAlignment="1">
      <alignment vertical="center"/>
    </xf>
    <xf numFmtId="0" fontId="2" fillId="0" borderId="2" xfId="0" applyFont="1" applyBorder="1" applyAlignment="1">
      <alignment wrapText="1"/>
    </xf>
    <xf numFmtId="49" fontId="2" fillId="0" borderId="2" xfId="0" applyNumberFormat="1" applyFont="1" applyBorder="1" applyAlignment="1">
      <alignment horizontal="right" wrapText="1"/>
    </xf>
    <xf numFmtId="164" fontId="2" fillId="0" borderId="2" xfId="1" applyFont="1" applyBorder="1" applyAlignment="1">
      <alignment wrapText="1"/>
    </xf>
    <xf numFmtId="164" fontId="2" fillId="0" borderId="3" xfId="1" applyFont="1" applyBorder="1" applyAlignment="1">
      <alignment wrapText="1"/>
    </xf>
    <xf numFmtId="164" fontId="2" fillId="0" borderId="4" xfId="1" applyFont="1" applyBorder="1"/>
    <xf numFmtId="0" fontId="3" fillId="0" borderId="2" xfId="0" applyFont="1" applyBorder="1" applyAlignment="1">
      <alignment wrapText="1"/>
    </xf>
    <xf numFmtId="164" fontId="3" fillId="0" borderId="2" xfId="1" applyFont="1" applyBorder="1" applyAlignment="1">
      <alignment wrapText="1"/>
    </xf>
    <xf numFmtId="164" fontId="3" fillId="0" borderId="3" xfId="1" applyFont="1" applyBorder="1" applyAlignment="1">
      <alignment wrapText="1"/>
    </xf>
    <xf numFmtId="164" fontId="3" fillId="0" borderId="4" xfId="1" applyFont="1" applyBorder="1"/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1676-B81B-4CB7-B0CC-9D071AC64761}">
  <dimension ref="A1:AC19"/>
  <sheetViews>
    <sheetView topLeftCell="I1" workbookViewId="0">
      <selection activeCell="I23" sqref="I23"/>
    </sheetView>
  </sheetViews>
  <sheetFormatPr baseColWidth="10" defaultColWidth="9.140625" defaultRowHeight="11.25" x14ac:dyDescent="0.2"/>
  <cols>
    <col min="1" max="1" width="8.5703125" style="1" bestFit="1" customWidth="1"/>
    <col min="2" max="2" width="12" style="1" bestFit="1" customWidth="1"/>
    <col min="3" max="3" width="4.28515625" style="1" bestFit="1" customWidth="1"/>
    <col min="4" max="4" width="10" style="1" bestFit="1" customWidth="1"/>
    <col min="5" max="5" width="27.28515625" style="1" bestFit="1" customWidth="1"/>
    <col min="6" max="6" width="3.5703125" style="1" bestFit="1" customWidth="1"/>
    <col min="7" max="7" width="9.28515625" style="1" bestFit="1" customWidth="1"/>
    <col min="8" max="8" width="9.5703125" style="1" bestFit="1" customWidth="1"/>
    <col min="9" max="10" width="9.28515625" style="1" bestFit="1" customWidth="1"/>
    <col min="11" max="11" width="8.5703125" style="1" bestFit="1" customWidth="1"/>
    <col min="12" max="14" width="8.85546875" style="1" bestFit="1" customWidth="1"/>
    <col min="15" max="15" width="11" style="1" bestFit="1" customWidth="1"/>
    <col min="16" max="16" width="10.140625" style="1" bestFit="1" customWidth="1"/>
    <col min="17" max="17" width="8.42578125" style="1" bestFit="1" customWidth="1"/>
    <col min="18" max="18" width="7.140625" style="1" bestFit="1" customWidth="1"/>
    <col min="19" max="19" width="8.85546875" style="1" bestFit="1" customWidth="1"/>
    <col min="20" max="20" width="7.140625" style="1" bestFit="1" customWidth="1"/>
    <col min="21" max="21" width="8" style="1" bestFit="1" customWidth="1"/>
    <col min="22" max="22" width="11.140625" style="1" bestFit="1" customWidth="1"/>
    <col min="23" max="23" width="8" style="1" bestFit="1" customWidth="1"/>
    <col min="24" max="24" width="8.42578125" style="1" bestFit="1" customWidth="1"/>
    <col min="25" max="29" width="9.28515625" style="1" bestFit="1" customWidth="1"/>
    <col min="30" max="16384" width="9.140625" style="1"/>
  </cols>
  <sheetData>
    <row r="1" spans="1:29" x14ac:dyDescent="0.2">
      <c r="A1" s="18" t="s">
        <v>0</v>
      </c>
      <c r="B1" s="18"/>
      <c r="C1" s="18"/>
      <c r="D1" s="18"/>
    </row>
    <row r="2" spans="1:29" x14ac:dyDescent="0.2">
      <c r="A2" s="18" t="s">
        <v>1</v>
      </c>
      <c r="B2" s="18"/>
      <c r="C2" s="18"/>
      <c r="D2" s="18"/>
    </row>
    <row r="3" spans="1:29" x14ac:dyDescent="0.2">
      <c r="A3" s="18" t="s">
        <v>2</v>
      </c>
      <c r="B3" s="18"/>
      <c r="C3" s="18"/>
      <c r="D3" s="18"/>
    </row>
    <row r="4" spans="1:29" x14ac:dyDescent="0.2">
      <c r="A4" s="18" t="s">
        <v>3</v>
      </c>
      <c r="B4" s="18"/>
      <c r="C4" s="18"/>
      <c r="D4" s="18"/>
    </row>
    <row r="5" spans="1:29" x14ac:dyDescent="0.2">
      <c r="A5" s="18" t="s">
        <v>4</v>
      </c>
      <c r="B5" s="18"/>
      <c r="C5" s="18"/>
      <c r="D5" s="18"/>
    </row>
    <row r="6" spans="1:29" x14ac:dyDescent="0.2">
      <c r="A6" s="16" t="s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9" x14ac:dyDescent="0.2">
      <c r="A7" s="16" t="s">
        <v>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9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9" s="6" customFormat="1" ht="22.5" x14ac:dyDescent="0.25">
      <c r="A9" s="2" t="s">
        <v>7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  <c r="N9" s="2" t="s">
        <v>20</v>
      </c>
      <c r="O9" s="2" t="s">
        <v>21</v>
      </c>
      <c r="P9" s="2" t="s">
        <v>22</v>
      </c>
      <c r="Q9" s="2" t="s">
        <v>23</v>
      </c>
      <c r="R9" s="2" t="s">
        <v>24</v>
      </c>
      <c r="S9" s="2" t="s">
        <v>25</v>
      </c>
      <c r="T9" s="2" t="s">
        <v>26</v>
      </c>
      <c r="U9" s="2" t="s">
        <v>27</v>
      </c>
      <c r="V9" s="2" t="s">
        <v>28</v>
      </c>
      <c r="W9" s="2" t="s">
        <v>29</v>
      </c>
      <c r="X9" s="2" t="s">
        <v>30</v>
      </c>
      <c r="Y9" s="3" t="s">
        <v>31</v>
      </c>
      <c r="Z9" s="4" t="s">
        <v>32</v>
      </c>
      <c r="AA9" s="4" t="s">
        <v>33</v>
      </c>
      <c r="AB9" s="4" t="s">
        <v>34</v>
      </c>
      <c r="AC9" s="5" t="s">
        <v>35</v>
      </c>
    </row>
    <row r="10" spans="1:29" x14ac:dyDescent="0.2">
      <c r="A10" s="7">
        <v>1</v>
      </c>
      <c r="B10" s="7" t="s">
        <v>36</v>
      </c>
      <c r="C10" s="7">
        <v>9</v>
      </c>
      <c r="D10" s="8" t="s">
        <v>37</v>
      </c>
      <c r="E10" s="7" t="s">
        <v>38</v>
      </c>
      <c r="F10" s="7">
        <v>30</v>
      </c>
      <c r="G10" s="9">
        <v>1595993</v>
      </c>
      <c r="H10" s="9">
        <v>162292</v>
      </c>
      <c r="I10" s="9">
        <v>1758285</v>
      </c>
      <c r="J10" s="9">
        <v>1758285</v>
      </c>
      <c r="K10" s="9">
        <v>0</v>
      </c>
      <c r="L10" s="9">
        <v>0</v>
      </c>
      <c r="M10" s="9">
        <v>100000</v>
      </c>
      <c r="N10" s="9">
        <v>100000</v>
      </c>
      <c r="O10" s="9">
        <v>200000</v>
      </c>
      <c r="P10" s="9">
        <v>1958285</v>
      </c>
      <c r="Q10" s="9">
        <v>201148</v>
      </c>
      <c r="R10" s="9">
        <v>123080</v>
      </c>
      <c r="S10" s="9">
        <v>23251</v>
      </c>
      <c r="T10" s="9">
        <v>10550</v>
      </c>
      <c r="U10" s="9">
        <v>0</v>
      </c>
      <c r="V10" s="9">
        <v>358029</v>
      </c>
      <c r="W10" s="9">
        <v>42705</v>
      </c>
      <c r="X10" s="9">
        <v>400734</v>
      </c>
      <c r="Y10" s="10">
        <v>1557551</v>
      </c>
      <c r="Z10" s="11">
        <v>28308</v>
      </c>
      <c r="AA10" s="11">
        <v>42199</v>
      </c>
      <c r="AB10" s="11">
        <v>16352</v>
      </c>
      <c r="AC10" s="11">
        <f>+P10+Z10+AA10+AB10</f>
        <v>2045144</v>
      </c>
    </row>
    <row r="11" spans="1:29" x14ac:dyDescent="0.2">
      <c r="A11" s="7">
        <v>1</v>
      </c>
      <c r="B11" s="7" t="s">
        <v>36</v>
      </c>
      <c r="C11" s="7">
        <v>7</v>
      </c>
      <c r="D11" s="8" t="s">
        <v>39</v>
      </c>
      <c r="E11" s="7" t="s">
        <v>40</v>
      </c>
      <c r="F11" s="7">
        <v>30</v>
      </c>
      <c r="G11" s="9">
        <v>1079960</v>
      </c>
      <c r="H11" s="9">
        <v>162292</v>
      </c>
      <c r="I11" s="9">
        <v>1242252</v>
      </c>
      <c r="J11" s="9">
        <v>1242252</v>
      </c>
      <c r="K11" s="9">
        <v>0</v>
      </c>
      <c r="L11" s="9">
        <v>0</v>
      </c>
      <c r="M11" s="9">
        <v>96000</v>
      </c>
      <c r="N11" s="9">
        <v>96000</v>
      </c>
      <c r="O11" s="9">
        <v>192000</v>
      </c>
      <c r="P11" s="9">
        <v>1434252</v>
      </c>
      <c r="Q11" s="9">
        <v>132797</v>
      </c>
      <c r="R11" s="9">
        <v>86958</v>
      </c>
      <c r="S11" s="9">
        <v>5144</v>
      </c>
      <c r="T11" s="9">
        <v>7454</v>
      </c>
      <c r="U11" s="9">
        <v>44211</v>
      </c>
      <c r="V11" s="9">
        <v>276564</v>
      </c>
      <c r="W11" s="9">
        <v>0</v>
      </c>
      <c r="X11" s="9">
        <v>276564</v>
      </c>
      <c r="Y11" s="10">
        <v>1157688</v>
      </c>
      <c r="Z11" s="11">
        <v>20000</v>
      </c>
      <c r="AA11" s="11">
        <v>29814</v>
      </c>
      <c r="AB11" s="11">
        <v>11553</v>
      </c>
      <c r="AC11" s="11">
        <f t="shared" ref="AC11:AC18" si="0">+P11+Z11+AA11+AB11</f>
        <v>1495619</v>
      </c>
    </row>
    <row r="12" spans="1:29" x14ac:dyDescent="0.2">
      <c r="A12" s="7">
        <v>1</v>
      </c>
      <c r="B12" s="7" t="s">
        <v>36</v>
      </c>
      <c r="C12" s="7">
        <v>11</v>
      </c>
      <c r="D12" s="8" t="s">
        <v>41</v>
      </c>
      <c r="E12" s="7" t="s">
        <v>42</v>
      </c>
      <c r="F12" s="7">
        <v>30</v>
      </c>
      <c r="G12" s="9">
        <v>724000</v>
      </c>
      <c r="H12" s="9">
        <v>162292</v>
      </c>
      <c r="I12" s="9">
        <v>886292</v>
      </c>
      <c r="J12" s="9">
        <v>886292</v>
      </c>
      <c r="K12" s="9">
        <v>0</v>
      </c>
      <c r="L12" s="9">
        <v>0</v>
      </c>
      <c r="M12" s="9">
        <v>90000</v>
      </c>
      <c r="N12" s="9">
        <v>90000</v>
      </c>
      <c r="O12" s="9">
        <v>180000</v>
      </c>
      <c r="P12" s="9">
        <v>1066292</v>
      </c>
      <c r="Q12" s="9">
        <v>94745</v>
      </c>
      <c r="R12" s="9">
        <v>62040</v>
      </c>
      <c r="S12" s="9">
        <v>0</v>
      </c>
      <c r="T12" s="9">
        <v>5318</v>
      </c>
      <c r="U12" s="9">
        <v>0</v>
      </c>
      <c r="V12" s="9">
        <v>162103</v>
      </c>
      <c r="W12" s="9">
        <v>0</v>
      </c>
      <c r="X12" s="9">
        <v>162103</v>
      </c>
      <c r="Y12" s="10">
        <v>904189</v>
      </c>
      <c r="Z12" s="11">
        <v>14269</v>
      </c>
      <c r="AA12" s="11">
        <v>21271</v>
      </c>
      <c r="AB12" s="11">
        <v>8243</v>
      </c>
      <c r="AC12" s="11">
        <f t="shared" si="0"/>
        <v>1110075</v>
      </c>
    </row>
    <row r="13" spans="1:29" x14ac:dyDescent="0.2">
      <c r="A13" s="7">
        <v>1</v>
      </c>
      <c r="B13" s="7" t="s">
        <v>36</v>
      </c>
      <c r="C13" s="7">
        <v>2</v>
      </c>
      <c r="D13" s="8" t="s">
        <v>43</v>
      </c>
      <c r="E13" s="7" t="s">
        <v>44</v>
      </c>
      <c r="F13" s="7">
        <v>30</v>
      </c>
      <c r="G13" s="9">
        <v>4180000</v>
      </c>
      <c r="H13" s="9">
        <v>162292</v>
      </c>
      <c r="I13" s="9">
        <v>2924426</v>
      </c>
      <c r="J13" s="9">
        <v>4342292</v>
      </c>
      <c r="K13" s="9">
        <v>0</v>
      </c>
      <c r="L13" s="9">
        <v>120000</v>
      </c>
      <c r="M13" s="9">
        <v>180000</v>
      </c>
      <c r="N13" s="9">
        <v>180000</v>
      </c>
      <c r="O13" s="9">
        <v>480000</v>
      </c>
      <c r="P13" s="9">
        <v>4822292</v>
      </c>
      <c r="Q13" s="9">
        <v>334554</v>
      </c>
      <c r="R13" s="9">
        <v>204710</v>
      </c>
      <c r="S13" s="9">
        <v>229769</v>
      </c>
      <c r="T13" s="9">
        <v>26054</v>
      </c>
      <c r="U13" s="9">
        <v>0</v>
      </c>
      <c r="V13" s="9">
        <v>795087</v>
      </c>
      <c r="W13" s="9">
        <v>0</v>
      </c>
      <c r="X13" s="9">
        <v>795087</v>
      </c>
      <c r="Y13" s="10">
        <v>4027205</v>
      </c>
      <c r="Z13" s="11">
        <v>47083</v>
      </c>
      <c r="AA13" s="11">
        <v>104215</v>
      </c>
      <c r="AB13" s="11">
        <v>27197</v>
      </c>
      <c r="AC13" s="11">
        <f t="shared" si="0"/>
        <v>5000787</v>
      </c>
    </row>
    <row r="14" spans="1:29" x14ac:dyDescent="0.2">
      <c r="A14" s="7">
        <v>1</v>
      </c>
      <c r="B14" s="7" t="s">
        <v>36</v>
      </c>
      <c r="C14" s="7">
        <v>6</v>
      </c>
      <c r="D14" s="8" t="s">
        <v>45</v>
      </c>
      <c r="E14" s="7" t="s">
        <v>46</v>
      </c>
      <c r="F14" s="7">
        <v>30</v>
      </c>
      <c r="G14" s="9">
        <v>871000</v>
      </c>
      <c r="H14" s="9">
        <v>162292</v>
      </c>
      <c r="I14" s="9">
        <v>1033292</v>
      </c>
      <c r="J14" s="9">
        <v>1033292</v>
      </c>
      <c r="K14" s="9">
        <v>0</v>
      </c>
      <c r="L14" s="9">
        <v>0</v>
      </c>
      <c r="M14" s="9">
        <v>90000</v>
      </c>
      <c r="N14" s="9">
        <v>90000</v>
      </c>
      <c r="O14" s="9">
        <v>180000</v>
      </c>
      <c r="P14" s="9">
        <v>1213292</v>
      </c>
      <c r="Q14" s="9">
        <v>115315</v>
      </c>
      <c r="R14" s="9">
        <v>72330</v>
      </c>
      <c r="S14" s="9">
        <v>0</v>
      </c>
      <c r="T14" s="9">
        <v>6200</v>
      </c>
      <c r="U14" s="9">
        <v>35831</v>
      </c>
      <c r="V14" s="9">
        <v>229676</v>
      </c>
      <c r="W14" s="9">
        <v>24108</v>
      </c>
      <c r="X14" s="9">
        <v>253784</v>
      </c>
      <c r="Y14" s="10">
        <v>959508</v>
      </c>
      <c r="Z14" s="11">
        <v>16636</v>
      </c>
      <c r="AA14" s="11">
        <v>24799</v>
      </c>
      <c r="AB14" s="11">
        <v>9610</v>
      </c>
      <c r="AC14" s="11">
        <f t="shared" si="0"/>
        <v>1264337</v>
      </c>
    </row>
    <row r="15" spans="1:29" x14ac:dyDescent="0.2">
      <c r="A15" s="7">
        <v>1</v>
      </c>
      <c r="B15" s="7" t="s">
        <v>36</v>
      </c>
      <c r="C15" s="7">
        <v>13</v>
      </c>
      <c r="D15" s="8" t="s">
        <v>47</v>
      </c>
      <c r="E15" s="7" t="s">
        <v>48</v>
      </c>
      <c r="F15" s="7">
        <v>30</v>
      </c>
      <c r="G15" s="9">
        <v>500000</v>
      </c>
      <c r="H15" s="9">
        <v>125000</v>
      </c>
      <c r="I15" s="9">
        <v>625000</v>
      </c>
      <c r="J15" s="9">
        <v>625000</v>
      </c>
      <c r="K15" s="9">
        <v>3264</v>
      </c>
      <c r="L15" s="9">
        <v>0</v>
      </c>
      <c r="M15" s="9">
        <v>70000</v>
      </c>
      <c r="N15" s="9">
        <v>70000</v>
      </c>
      <c r="O15" s="9">
        <v>143264</v>
      </c>
      <c r="P15" s="9">
        <v>768264</v>
      </c>
      <c r="Q15" s="9">
        <v>66812</v>
      </c>
      <c r="R15" s="9">
        <v>43750</v>
      </c>
      <c r="S15" s="9">
        <v>0</v>
      </c>
      <c r="T15" s="9">
        <v>3750</v>
      </c>
      <c r="U15" s="9">
        <v>0</v>
      </c>
      <c r="V15" s="9">
        <v>114312</v>
      </c>
      <c r="W15" s="9">
        <v>0</v>
      </c>
      <c r="X15" s="9">
        <v>114312</v>
      </c>
      <c r="Y15" s="10">
        <v>653952</v>
      </c>
      <c r="Z15" s="11">
        <v>10062</v>
      </c>
      <c r="AA15" s="11">
        <v>15000</v>
      </c>
      <c r="AB15" s="11">
        <v>5813</v>
      </c>
      <c r="AC15" s="11">
        <f t="shared" si="0"/>
        <v>799139</v>
      </c>
    </row>
    <row r="16" spans="1:29" x14ac:dyDescent="0.2">
      <c r="A16" s="7">
        <v>1</v>
      </c>
      <c r="B16" s="7" t="s">
        <v>36</v>
      </c>
      <c r="C16" s="7">
        <v>4</v>
      </c>
      <c r="D16" s="8" t="s">
        <v>49</v>
      </c>
      <c r="E16" s="7" t="s">
        <v>50</v>
      </c>
      <c r="F16" s="7">
        <v>30</v>
      </c>
      <c r="G16" s="9">
        <v>1500000</v>
      </c>
      <c r="H16" s="9">
        <v>162292</v>
      </c>
      <c r="I16" s="9">
        <v>1662292</v>
      </c>
      <c r="J16" s="9">
        <v>1662292</v>
      </c>
      <c r="K16" s="9">
        <v>0</v>
      </c>
      <c r="L16" s="9">
        <v>0</v>
      </c>
      <c r="M16" s="9">
        <v>100000</v>
      </c>
      <c r="N16" s="9">
        <v>100000</v>
      </c>
      <c r="O16" s="9">
        <v>200000</v>
      </c>
      <c r="P16" s="9">
        <v>1862292</v>
      </c>
      <c r="Q16" s="9">
        <v>175870</v>
      </c>
      <c r="R16" s="9">
        <v>116360</v>
      </c>
      <c r="S16" s="9">
        <v>20714</v>
      </c>
      <c r="T16" s="9">
        <v>9974</v>
      </c>
      <c r="U16" s="9">
        <v>0</v>
      </c>
      <c r="V16" s="9">
        <v>322918</v>
      </c>
      <c r="W16" s="9">
        <v>0</v>
      </c>
      <c r="X16" s="9">
        <v>322918</v>
      </c>
      <c r="Y16" s="10">
        <v>1539374</v>
      </c>
      <c r="Z16" s="11">
        <v>26763</v>
      </c>
      <c r="AA16" s="11">
        <v>39895</v>
      </c>
      <c r="AB16" s="11">
        <v>15460</v>
      </c>
      <c r="AC16" s="11">
        <f t="shared" si="0"/>
        <v>1944410</v>
      </c>
    </row>
    <row r="17" spans="1:29" x14ac:dyDescent="0.2">
      <c r="A17" s="7">
        <v>1</v>
      </c>
      <c r="B17" s="7" t="s">
        <v>36</v>
      </c>
      <c r="C17" s="7">
        <v>10</v>
      </c>
      <c r="D17" s="8" t="s">
        <v>51</v>
      </c>
      <c r="E17" s="7" t="s">
        <v>52</v>
      </c>
      <c r="F17" s="7">
        <v>30</v>
      </c>
      <c r="G17" s="9">
        <v>724000</v>
      </c>
      <c r="H17" s="9">
        <v>162292</v>
      </c>
      <c r="I17" s="9">
        <v>886292</v>
      </c>
      <c r="J17" s="9">
        <v>886292</v>
      </c>
      <c r="K17" s="9">
        <v>0</v>
      </c>
      <c r="L17" s="9">
        <v>0</v>
      </c>
      <c r="M17" s="9">
        <v>90000</v>
      </c>
      <c r="N17" s="9">
        <v>90000</v>
      </c>
      <c r="O17" s="9">
        <v>180000</v>
      </c>
      <c r="P17" s="9">
        <v>1066292</v>
      </c>
      <c r="Q17" s="9">
        <v>93770</v>
      </c>
      <c r="R17" s="9">
        <v>62040</v>
      </c>
      <c r="S17" s="9">
        <v>0</v>
      </c>
      <c r="T17" s="9">
        <v>5318</v>
      </c>
      <c r="U17" s="9">
        <v>0</v>
      </c>
      <c r="V17" s="9">
        <v>161128</v>
      </c>
      <c r="W17" s="9">
        <v>21755</v>
      </c>
      <c r="X17" s="9">
        <v>182883</v>
      </c>
      <c r="Y17" s="10">
        <v>883409</v>
      </c>
      <c r="Z17" s="11">
        <v>14269</v>
      </c>
      <c r="AA17" s="11">
        <v>21271</v>
      </c>
      <c r="AB17" s="11">
        <v>8243</v>
      </c>
      <c r="AC17" s="11">
        <f t="shared" si="0"/>
        <v>1110075</v>
      </c>
    </row>
    <row r="18" spans="1:29" x14ac:dyDescent="0.2">
      <c r="A18" s="7">
        <v>1</v>
      </c>
      <c r="B18" s="7" t="s">
        <v>36</v>
      </c>
      <c r="C18" s="7">
        <v>5</v>
      </c>
      <c r="D18" s="8" t="s">
        <v>53</v>
      </c>
      <c r="E18" s="7" t="s">
        <v>54</v>
      </c>
      <c r="F18" s="7">
        <v>30</v>
      </c>
      <c r="G18" s="9">
        <v>4180000</v>
      </c>
      <c r="H18" s="9">
        <v>162292</v>
      </c>
      <c r="I18" s="9">
        <v>2924426</v>
      </c>
      <c r="J18" s="9">
        <v>4342292</v>
      </c>
      <c r="K18" s="9">
        <v>0</v>
      </c>
      <c r="L18" s="9">
        <v>120000</v>
      </c>
      <c r="M18" s="9">
        <v>180000</v>
      </c>
      <c r="N18" s="9">
        <v>180000</v>
      </c>
      <c r="O18" s="9">
        <v>480000</v>
      </c>
      <c r="P18" s="9">
        <v>4822292</v>
      </c>
      <c r="Q18" s="9">
        <v>309404</v>
      </c>
      <c r="R18" s="9">
        <v>204710</v>
      </c>
      <c r="S18" s="9">
        <v>233165</v>
      </c>
      <c r="T18" s="9">
        <v>26054</v>
      </c>
      <c r="U18" s="9">
        <v>80637</v>
      </c>
      <c r="V18" s="9">
        <v>853970</v>
      </c>
      <c r="W18" s="9">
        <v>0</v>
      </c>
      <c r="X18" s="9">
        <v>853970</v>
      </c>
      <c r="Y18" s="10">
        <v>3968322</v>
      </c>
      <c r="Z18" s="11">
        <v>47083</v>
      </c>
      <c r="AA18" s="11">
        <v>104215</v>
      </c>
      <c r="AB18" s="11">
        <v>27197</v>
      </c>
      <c r="AC18" s="11">
        <f t="shared" si="0"/>
        <v>5000787</v>
      </c>
    </row>
    <row r="19" spans="1:29" x14ac:dyDescent="0.2">
      <c r="E19" s="2" t="s">
        <v>55</v>
      </c>
      <c r="F19" s="12">
        <v>270</v>
      </c>
      <c r="G19" s="13">
        <v>15354953</v>
      </c>
      <c r="H19" s="13">
        <v>1423336</v>
      </c>
      <c r="I19" s="13">
        <v>13942557</v>
      </c>
      <c r="J19" s="13">
        <v>16778289</v>
      </c>
      <c r="K19" s="13">
        <v>3264</v>
      </c>
      <c r="L19" s="13">
        <v>240000</v>
      </c>
      <c r="M19" s="13">
        <v>996000</v>
      </c>
      <c r="N19" s="13">
        <v>996000</v>
      </c>
      <c r="O19" s="13">
        <v>2235264</v>
      </c>
      <c r="P19" s="13">
        <v>19013553</v>
      </c>
      <c r="Q19" s="13">
        <v>1524415</v>
      </c>
      <c r="R19" s="13">
        <v>975978</v>
      </c>
      <c r="S19" s="13">
        <v>512043</v>
      </c>
      <c r="T19" s="13">
        <v>100672</v>
      </c>
      <c r="U19" s="13">
        <v>160679</v>
      </c>
      <c r="V19" s="13">
        <v>3273787</v>
      </c>
      <c r="W19" s="13">
        <v>88568</v>
      </c>
      <c r="X19" s="13">
        <v>3362355</v>
      </c>
      <c r="Y19" s="14">
        <v>15651198</v>
      </c>
      <c r="Z19" s="15">
        <f>SUM(Z10:Z18)</f>
        <v>224473</v>
      </c>
      <c r="AA19" s="15">
        <f t="shared" ref="AA19:AC19" si="1">SUM(AA10:AA18)</f>
        <v>402679</v>
      </c>
      <c r="AB19" s="15">
        <f t="shared" si="1"/>
        <v>129668</v>
      </c>
      <c r="AC19" s="15">
        <f t="shared" si="1"/>
        <v>19770373</v>
      </c>
    </row>
  </sheetData>
  <mergeCells count="8">
    <mergeCell ref="A7:Y7"/>
    <mergeCell ref="A8:Y8"/>
    <mergeCell ref="A1:D1"/>
    <mergeCell ref="A2:D2"/>
    <mergeCell ref="A3:D3"/>
    <mergeCell ref="A4:D4"/>
    <mergeCell ref="A5:D5"/>
    <mergeCell ref="A6:Y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326C-AB29-4ADC-8A5A-E3709ED7EB59}">
  <dimension ref="A1:AC2"/>
  <sheetViews>
    <sheetView tabSelected="1" workbookViewId="0">
      <selection activeCell="AD2" sqref="AD2"/>
    </sheetView>
  </sheetViews>
  <sheetFormatPr baseColWidth="10" defaultRowHeight="15" x14ac:dyDescent="0.25"/>
  <cols>
    <col min="1" max="1" width="8.85546875" bestFit="1" customWidth="1"/>
    <col min="2" max="2" width="12.28515625" bestFit="1" customWidth="1"/>
    <col min="3" max="3" width="4.5703125" bestFit="1" customWidth="1"/>
    <col min="4" max="4" width="5.140625" bestFit="1" customWidth="1"/>
    <col min="5" max="5" width="7.140625" bestFit="1" customWidth="1"/>
    <col min="6" max="6" width="3" bestFit="1" customWidth="1"/>
    <col min="7" max="7" width="6" bestFit="1" customWidth="1"/>
    <col min="8" max="8" width="9.7109375" bestFit="1" customWidth="1"/>
    <col min="9" max="9" width="9.28515625" bestFit="1" customWidth="1"/>
    <col min="10" max="10" width="8.85546875" bestFit="1" customWidth="1"/>
    <col min="11" max="11" width="8.7109375" bestFit="1" customWidth="1"/>
    <col min="12" max="12" width="6.85546875" bestFit="1" customWidth="1"/>
    <col min="13" max="13" width="5.5703125" bestFit="1" customWidth="1"/>
    <col min="14" max="14" width="8.140625" bestFit="1" customWidth="1"/>
    <col min="15" max="15" width="11.140625" bestFit="1" customWidth="1"/>
    <col min="16" max="16" width="10.28515625" bestFit="1" customWidth="1"/>
    <col min="17" max="17" width="8.28515625" bestFit="1" customWidth="1"/>
    <col min="18" max="18" width="5.7109375" bestFit="1" customWidth="1"/>
    <col min="19" max="19" width="9" bestFit="1" customWidth="1"/>
    <col min="20" max="20" width="7.140625" bestFit="1" customWidth="1"/>
    <col min="21" max="21" width="9.85546875" bestFit="1" customWidth="1"/>
    <col min="22" max="22" width="11.28515625" bestFit="1" customWidth="1"/>
    <col min="23" max="23" width="5.42578125" bestFit="1" customWidth="1"/>
    <col min="24" max="24" width="8.140625" bestFit="1" customWidth="1"/>
    <col min="25" max="25" width="7" bestFit="1" customWidth="1"/>
    <col min="26" max="26" width="3.140625" bestFit="1" customWidth="1"/>
    <col min="27" max="27" width="3.85546875" bestFit="1" customWidth="1"/>
    <col min="28" max="28" width="7.140625" bestFit="1" customWidth="1"/>
    <col min="29" max="29" width="7.28515625" bestFit="1" customWidth="1"/>
  </cols>
  <sheetData>
    <row r="1" spans="1:29" s="6" customFormat="1" ht="22.5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56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3" t="s">
        <v>31</v>
      </c>
      <c r="Z1" s="4" t="s">
        <v>32</v>
      </c>
      <c r="AA1" s="4" t="s">
        <v>33</v>
      </c>
      <c r="AB1" s="4" t="s">
        <v>34</v>
      </c>
      <c r="AC1" s="5" t="s">
        <v>35</v>
      </c>
    </row>
    <row r="2" spans="1:29" x14ac:dyDescent="0.25">
      <c r="A2">
        <v>1</v>
      </c>
      <c r="B2" t="s">
        <v>57</v>
      </c>
      <c r="C2">
        <v>1</v>
      </c>
      <c r="D2" t="s">
        <v>58</v>
      </c>
      <c r="E2" t="s">
        <v>59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ABRIL 2023</vt:lpstr>
      <vt:lpstr>Carga Masiva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Lilian</cp:lastModifiedBy>
  <dcterms:created xsi:type="dcterms:W3CDTF">2023-06-22T16:22:21Z</dcterms:created>
  <dcterms:modified xsi:type="dcterms:W3CDTF">2023-08-21T23:21:12Z</dcterms:modified>
</cp:coreProperties>
</file>