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mo/proyectos/titulacion/protocolo/misc/"/>
    </mc:Choice>
  </mc:AlternateContent>
  <xr:revisionPtr revIDLastSave="0" documentId="13_ncr:1_{0070DEA6-E842-8841-9F17-DA102F25059B}" xr6:coauthVersionLast="46" xr6:coauthVersionMax="46" xr10:uidLastSave="{00000000-0000-0000-0000-000000000000}"/>
  <bookViews>
    <workbookView xWindow="1140" yWindow="500" windowWidth="32460" windowHeight="20500" activeTab="1" xr2:uid="{07E33B28-A8F6-AD42-805E-A3B7CD0CC0C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F12" i="1"/>
  <c r="H12" i="1" s="1"/>
  <c r="I11" i="2"/>
  <c r="K11" i="2" s="1"/>
  <c r="K27" i="2" s="1"/>
  <c r="I25" i="2"/>
  <c r="K25" i="2" s="1"/>
  <c r="I22" i="2"/>
  <c r="K22" i="2" s="1"/>
  <c r="I17" i="2"/>
  <c r="K17" i="2" s="1"/>
  <c r="H26" i="1"/>
  <c r="H23" i="1"/>
  <c r="H18" i="1"/>
  <c r="F26" i="1"/>
  <c r="F23" i="1"/>
  <c r="F18" i="1"/>
  <c r="H28" i="1" l="1"/>
</calcChain>
</file>

<file path=xl/sharedStrings.xml><?xml version="1.0" encoding="utf-8"?>
<sst xmlns="http://schemas.openxmlformats.org/spreadsheetml/2006/main" count="50" uniqueCount="19">
  <si>
    <t>Raspberry Pi 4</t>
  </si>
  <si>
    <t>Componentes</t>
  </si>
  <si>
    <t>Computadora central</t>
  </si>
  <si>
    <t>Relevador de estado sólido</t>
  </si>
  <si>
    <t>Válvula de solenoide</t>
  </si>
  <si>
    <t>Variante de nodo 1</t>
  </si>
  <si>
    <t>Microcontrolador NodeMCU</t>
  </si>
  <si>
    <t>Sensor de temperatura y humedad</t>
  </si>
  <si>
    <t>Sensor de luminosidad</t>
  </si>
  <si>
    <t>Sensor capacitivo de humedad del suelo</t>
  </si>
  <si>
    <t>Variante de nodo 2</t>
  </si>
  <si>
    <t>VPS</t>
  </si>
  <si>
    <t>Renta mensual</t>
  </si>
  <si>
    <t>Costo (USD)</t>
  </si>
  <si>
    <t>Costo total de componentes (USD)</t>
  </si>
  <si>
    <t>Total</t>
  </si>
  <si>
    <t>Cantidad</t>
  </si>
  <si>
    <t>Subtotal</t>
  </si>
  <si>
    <t>Modem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</si>
</sst>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3AC0BD"/>
      <name val="Calibri"/>
      <family val="2"/>
      <scheme val="minor"/>
    </font>
    <font>
      <b/>
      <sz val="18"/>
      <color rgb="FF3AC0BD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rgb="FF3AC0BD"/>
      </bottom>
      <diagonal/>
    </border>
    <border>
      <left style="medium">
        <color rgb="FF3AC0BD"/>
      </left>
      <right/>
      <top/>
      <bottom/>
      <diagonal/>
    </border>
    <border>
      <left/>
      <right style="medium">
        <color rgb="FF3AC0BD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  <xf numFmtId="6" fontId="2" fillId="0" borderId="0" xfId="0" applyNumberFormat="1" applyFont="1"/>
    <xf numFmtId="6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8" fontId="2" fillId="0" borderId="0" xfId="0" applyNumberFormat="1" applyFont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1" xfId="0" applyFont="1" applyFill="1" applyBorder="1"/>
    <xf numFmtId="6" fontId="5" fillId="0" borderId="1" xfId="0" applyNumberFormat="1" applyFont="1" applyBorder="1"/>
    <xf numFmtId="0" fontId="2" fillId="0" borderId="0" xfId="0" applyFont="1" applyFill="1" applyBorder="1"/>
    <xf numFmtId="6" fontId="1" fillId="0" borderId="0" xfId="0" applyNumberFormat="1" applyFont="1"/>
    <xf numFmtId="6" fontId="6" fillId="0" borderId="0" xfId="0" applyNumberFormat="1" applyFont="1"/>
    <xf numFmtId="0" fontId="0" fillId="0" borderId="0" xfId="0" applyFont="1"/>
    <xf numFmtId="0" fontId="1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/>
    <xf numFmtId="8" fontId="1" fillId="0" borderId="0" xfId="0" applyNumberFormat="1" applyFont="1"/>
    <xf numFmtId="0" fontId="6" fillId="0" borderId="0" xfId="0" applyFont="1" applyBorder="1"/>
    <xf numFmtId="0" fontId="1" fillId="0" borderId="0" xfId="0" applyFont="1" applyBorder="1"/>
    <xf numFmtId="0" fontId="6" fillId="0" borderId="4" xfId="0" applyFont="1" applyBorder="1"/>
    <xf numFmtId="0" fontId="6" fillId="0" borderId="4" xfId="0" applyFont="1" applyFill="1" applyBorder="1"/>
    <xf numFmtId="0" fontId="6" fillId="0" borderId="5" xfId="0" applyFont="1" applyBorder="1"/>
    <xf numFmtId="0" fontId="1" fillId="0" borderId="5" xfId="0" applyFont="1" applyBorder="1"/>
    <xf numFmtId="0" fontId="1" fillId="0" borderId="6" xfId="0" applyFont="1" applyBorder="1"/>
    <xf numFmtId="0" fontId="6" fillId="0" borderId="4" xfId="0" applyFont="1" applyBorder="1" applyAlignment="1">
      <alignment horizontal="center"/>
    </xf>
    <xf numFmtId="0" fontId="1" fillId="0" borderId="7" xfId="0" applyFont="1" applyBorder="1"/>
    <xf numFmtId="0" fontId="6" fillId="0" borderId="0" xfId="0" applyFont="1" applyBorder="1" applyAlignment="1">
      <alignment horizontal="right"/>
    </xf>
    <xf numFmtId="0" fontId="0" fillId="0" borderId="7" xfId="0" applyFont="1" applyBorder="1"/>
    <xf numFmtId="6" fontId="4" fillId="0" borderId="4" xfId="0" applyNumberFormat="1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C0BD"/>
      <color rgb="FF2E3137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E70B-3C09-9945-9960-96D9B1F03410}">
  <dimension ref="B6:L34"/>
  <sheetViews>
    <sheetView showGridLines="0" zoomScaleNormal="100" workbookViewId="0">
      <selection activeCell="B9" sqref="B9"/>
    </sheetView>
  </sheetViews>
  <sheetFormatPr baseColWidth="10" defaultRowHeight="16" x14ac:dyDescent="0.2"/>
  <cols>
    <col min="1" max="1" width="22.5" bestFit="1" customWidth="1"/>
    <col min="2" max="2" width="39" bestFit="1" customWidth="1"/>
    <col min="3" max="3" width="12.83203125" bestFit="1" customWidth="1"/>
    <col min="4" max="4" width="28.83203125" bestFit="1" customWidth="1"/>
    <col min="5" max="5" width="50.6640625" bestFit="1" customWidth="1"/>
    <col min="6" max="6" width="16.83203125" bestFit="1" customWidth="1"/>
    <col min="7" max="7" width="12.83203125" bestFit="1" customWidth="1"/>
    <col min="8" max="8" width="8.5" bestFit="1" customWidth="1"/>
  </cols>
  <sheetData>
    <row r="6" spans="2:12" ht="24" x14ac:dyDescent="0.3"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ht="25" thickBot="1" x14ac:dyDescent="0.35">
      <c r="C7" s="2"/>
      <c r="D7" s="3"/>
      <c r="E7" s="16" t="s">
        <v>1</v>
      </c>
      <c r="F7" s="16" t="s">
        <v>13</v>
      </c>
      <c r="G7" s="16" t="s">
        <v>16</v>
      </c>
      <c r="H7" s="17" t="s">
        <v>15</v>
      </c>
      <c r="I7" s="2"/>
      <c r="J7" s="2"/>
      <c r="K7" s="2"/>
      <c r="L7" s="2"/>
    </row>
    <row r="8" spans="2:12" ht="24" x14ac:dyDescent="0.3">
      <c r="C8" s="2"/>
      <c r="D8" s="14" t="s">
        <v>2</v>
      </c>
      <c r="E8" s="3" t="s">
        <v>0</v>
      </c>
      <c r="F8" s="4">
        <v>70</v>
      </c>
      <c r="G8" s="3"/>
      <c r="H8" s="3"/>
      <c r="I8" s="2"/>
      <c r="J8" s="2"/>
      <c r="K8" s="2"/>
      <c r="L8" s="2"/>
    </row>
    <row r="9" spans="2:12" ht="24" x14ac:dyDescent="0.3">
      <c r="C9" s="2"/>
      <c r="D9" s="15"/>
      <c r="E9" s="3" t="s">
        <v>3</v>
      </c>
      <c r="F9" s="4">
        <v>12</v>
      </c>
      <c r="G9" s="3"/>
      <c r="H9" s="3"/>
      <c r="I9" s="2"/>
      <c r="J9" s="2"/>
      <c r="K9" s="2"/>
      <c r="L9" s="2"/>
    </row>
    <row r="10" spans="2:12" ht="24" x14ac:dyDescent="0.3">
      <c r="C10" s="2"/>
      <c r="D10" s="15"/>
      <c r="E10" s="3" t="s">
        <v>4</v>
      </c>
      <c r="F10" s="4">
        <v>50</v>
      </c>
      <c r="G10" s="5"/>
      <c r="H10" s="3"/>
      <c r="I10" s="2"/>
      <c r="J10" s="2"/>
      <c r="K10" s="2"/>
      <c r="L10" s="2"/>
    </row>
    <row r="11" spans="2:12" ht="24" x14ac:dyDescent="0.3">
      <c r="D11" s="39"/>
      <c r="E11" s="19" t="s">
        <v>18</v>
      </c>
      <c r="F11" s="4">
        <v>90</v>
      </c>
      <c r="J11" s="2"/>
      <c r="K11" s="2"/>
      <c r="L11" s="2"/>
    </row>
    <row r="12" spans="2:12" ht="24" x14ac:dyDescent="0.3">
      <c r="C12" s="2"/>
      <c r="D12" s="15"/>
      <c r="E12" s="6" t="s">
        <v>17</v>
      </c>
      <c r="F12" s="5">
        <f>SUM(F8:F11)</f>
        <v>222</v>
      </c>
      <c r="G12" s="7">
        <v>1</v>
      </c>
      <c r="H12" s="5">
        <f>G12*F12</f>
        <v>222</v>
      </c>
      <c r="I12" s="2"/>
      <c r="J12" s="2"/>
      <c r="K12" s="2"/>
      <c r="L12" s="2"/>
    </row>
    <row r="13" spans="2:12" ht="24" x14ac:dyDescent="0.3">
      <c r="C13" s="2"/>
      <c r="D13" s="3"/>
      <c r="E13" s="3"/>
      <c r="F13" s="3"/>
      <c r="G13" s="3"/>
      <c r="H13" s="7"/>
      <c r="I13" s="2"/>
      <c r="J13" s="2"/>
      <c r="K13" s="2"/>
      <c r="L13" s="2"/>
    </row>
    <row r="14" spans="2:12" ht="24" x14ac:dyDescent="0.3">
      <c r="B14" s="1"/>
      <c r="C14" s="2"/>
      <c r="D14" s="14" t="s">
        <v>5</v>
      </c>
      <c r="E14" s="3" t="s">
        <v>6</v>
      </c>
      <c r="F14" s="4">
        <v>4</v>
      </c>
      <c r="G14" s="3"/>
      <c r="H14" s="7"/>
      <c r="I14" s="2"/>
      <c r="J14" s="2"/>
      <c r="K14" s="2"/>
      <c r="L14" s="2"/>
    </row>
    <row r="15" spans="2:12" ht="24" x14ac:dyDescent="0.3">
      <c r="B15" s="1"/>
      <c r="C15" s="2"/>
      <c r="D15" s="15"/>
      <c r="E15" s="3" t="s">
        <v>7</v>
      </c>
      <c r="F15" s="4">
        <v>4</v>
      </c>
      <c r="G15" s="3"/>
      <c r="H15" s="7"/>
      <c r="I15" s="2"/>
      <c r="J15" s="2"/>
      <c r="K15" s="2"/>
      <c r="L15" s="2"/>
    </row>
    <row r="16" spans="2:12" ht="24" x14ac:dyDescent="0.3">
      <c r="C16" s="2"/>
      <c r="D16" s="15"/>
      <c r="E16" s="3" t="s">
        <v>8</v>
      </c>
      <c r="F16" s="4">
        <v>11</v>
      </c>
      <c r="G16" s="3"/>
      <c r="H16" s="7"/>
      <c r="I16" s="2"/>
      <c r="J16" s="2"/>
      <c r="K16" s="2"/>
      <c r="L16" s="2"/>
    </row>
    <row r="17" spans="3:12" ht="24" x14ac:dyDescent="0.3">
      <c r="C17" s="2"/>
      <c r="D17" s="15"/>
      <c r="E17" s="3" t="s">
        <v>9</v>
      </c>
      <c r="F17" s="8">
        <v>1.5</v>
      </c>
      <c r="G17" s="5"/>
      <c r="H17" s="7"/>
      <c r="I17" s="2"/>
      <c r="J17" s="2"/>
      <c r="K17" s="2"/>
      <c r="L17" s="2"/>
    </row>
    <row r="18" spans="3:12" ht="24" x14ac:dyDescent="0.3">
      <c r="C18" s="2"/>
      <c r="D18" s="15"/>
      <c r="E18" s="6" t="s">
        <v>17</v>
      </c>
      <c r="F18" s="5">
        <f>SUM(F14:F17)</f>
        <v>20.5</v>
      </c>
      <c r="G18" s="7">
        <v>2</v>
      </c>
      <c r="H18" s="5">
        <f>G18*F18</f>
        <v>41</v>
      </c>
      <c r="I18" s="2"/>
      <c r="J18" s="2"/>
      <c r="K18" s="2"/>
      <c r="L18" s="2"/>
    </row>
    <row r="19" spans="3:12" ht="24" x14ac:dyDescent="0.3">
      <c r="C19" s="2"/>
      <c r="D19" s="3"/>
      <c r="E19" s="3"/>
      <c r="F19" s="3"/>
      <c r="G19" s="3"/>
      <c r="H19" s="7"/>
      <c r="I19" s="2"/>
      <c r="J19" s="2"/>
      <c r="K19" s="2"/>
      <c r="L19" s="2"/>
    </row>
    <row r="20" spans="3:12" ht="24" x14ac:dyDescent="0.3">
      <c r="C20" s="2"/>
      <c r="D20" s="14" t="s">
        <v>10</v>
      </c>
      <c r="E20" s="3" t="s">
        <v>6</v>
      </c>
      <c r="F20" s="4">
        <v>4</v>
      </c>
      <c r="G20" s="3"/>
      <c r="H20" s="7"/>
      <c r="I20" s="2"/>
      <c r="J20" s="2"/>
      <c r="K20" s="2"/>
      <c r="L20" s="2"/>
    </row>
    <row r="21" spans="3:12" ht="24" x14ac:dyDescent="0.3">
      <c r="C21" s="2"/>
      <c r="D21" s="15"/>
      <c r="E21" s="3" t="s">
        <v>7</v>
      </c>
      <c r="F21" s="4">
        <v>4</v>
      </c>
      <c r="G21" s="3"/>
      <c r="H21" s="7"/>
      <c r="I21" s="2"/>
      <c r="J21" s="2"/>
      <c r="K21" s="2"/>
      <c r="L21" s="2"/>
    </row>
    <row r="22" spans="3:12" ht="24" x14ac:dyDescent="0.3">
      <c r="C22" s="2"/>
      <c r="D22" s="15"/>
      <c r="E22" s="3" t="s">
        <v>8</v>
      </c>
      <c r="F22" s="4">
        <v>11</v>
      </c>
      <c r="G22" s="5"/>
      <c r="H22" s="7"/>
      <c r="I22" s="2"/>
      <c r="J22" s="2"/>
      <c r="K22" s="2"/>
      <c r="L22" s="2"/>
    </row>
    <row r="23" spans="3:12" ht="24" x14ac:dyDescent="0.3">
      <c r="C23" s="2"/>
      <c r="D23" s="15"/>
      <c r="E23" s="6" t="s">
        <v>17</v>
      </c>
      <c r="F23" s="5">
        <f>SUM(F20:F22)</f>
        <v>19</v>
      </c>
      <c r="G23" s="7">
        <v>2</v>
      </c>
      <c r="H23" s="5">
        <f>G23*F23</f>
        <v>38</v>
      </c>
      <c r="I23" s="2"/>
      <c r="J23" s="2"/>
      <c r="K23" s="2"/>
      <c r="L23" s="2"/>
    </row>
    <row r="24" spans="3:12" ht="24" x14ac:dyDescent="0.3">
      <c r="C24" s="2"/>
      <c r="D24" s="3"/>
      <c r="E24" s="3"/>
      <c r="F24" s="3"/>
      <c r="G24" s="3"/>
      <c r="H24" s="7"/>
      <c r="I24" s="2"/>
      <c r="J24" s="2"/>
      <c r="K24" s="2"/>
      <c r="L24" s="2"/>
    </row>
    <row r="25" spans="3:12" ht="24" x14ac:dyDescent="0.3">
      <c r="C25" s="2"/>
      <c r="D25" s="12" t="s">
        <v>11</v>
      </c>
      <c r="E25" s="13" t="s">
        <v>12</v>
      </c>
      <c r="F25" s="4">
        <v>5</v>
      </c>
      <c r="G25" s="5"/>
      <c r="H25" s="7"/>
      <c r="I25" s="2"/>
      <c r="J25" s="2"/>
      <c r="K25" s="2"/>
      <c r="L25" s="2"/>
    </row>
    <row r="26" spans="3:12" ht="24" x14ac:dyDescent="0.3">
      <c r="C26" s="2"/>
      <c r="D26" s="3"/>
      <c r="E26" s="11" t="s">
        <v>17</v>
      </c>
      <c r="F26" s="5">
        <f>F25</f>
        <v>5</v>
      </c>
      <c r="G26" s="7">
        <v>12</v>
      </c>
      <c r="H26" s="5">
        <f>G26*F26</f>
        <v>60</v>
      </c>
      <c r="I26" s="2"/>
      <c r="J26" s="2"/>
      <c r="K26" s="2"/>
      <c r="L26" s="2"/>
    </row>
    <row r="27" spans="3:12" ht="24" x14ac:dyDescent="0.3">
      <c r="C27" s="2"/>
      <c r="D27" s="9"/>
      <c r="E27" s="3"/>
      <c r="F27" s="3"/>
      <c r="G27" s="3"/>
      <c r="H27" s="2"/>
      <c r="I27" s="2"/>
      <c r="J27" s="2"/>
      <c r="K27" s="2"/>
      <c r="L27" s="2"/>
    </row>
    <row r="28" spans="3:12" ht="25" thickBot="1" x14ac:dyDescent="0.35">
      <c r="C28" s="2"/>
      <c r="D28" s="3"/>
      <c r="E28" s="10" t="s">
        <v>14</v>
      </c>
      <c r="F28" s="10"/>
      <c r="G28" s="10"/>
      <c r="H28" s="18">
        <f>SUM(H12,H18,H23,H26)</f>
        <v>361</v>
      </c>
      <c r="I28" s="2"/>
      <c r="J28" s="2"/>
      <c r="K28" s="2"/>
      <c r="L28" s="2"/>
    </row>
    <row r="29" spans="3:12" ht="24" x14ac:dyDescent="0.3"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3:12" ht="24" x14ac:dyDescent="0.3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3:12" ht="24" x14ac:dyDescent="0.3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3:12" ht="24" x14ac:dyDescent="0.3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3:12" ht="24" x14ac:dyDescent="0.3"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3:12" ht="24" x14ac:dyDescent="0.3">
      <c r="C34" s="2"/>
      <c r="D34" s="2"/>
      <c r="E34" s="2"/>
      <c r="F34" s="2"/>
      <c r="G34" s="2"/>
      <c r="H34" s="2"/>
      <c r="I34" s="2"/>
      <c r="J34" s="2"/>
      <c r="K34" s="2"/>
      <c r="L34" s="2"/>
    </row>
  </sheetData>
  <mergeCells count="1">
    <mergeCell ref="E28:G28"/>
  </mergeCells>
  <pageMargins left="0.7" right="0.7" top="0.75" bottom="0.75" header="0.3" footer="0.3"/>
  <pageSetup orientation="portrait" horizontalDpi="0" verticalDpi="0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CF74-2810-B641-BF5A-A6D3B4FD4342}">
  <dimension ref="B6:L32"/>
  <sheetViews>
    <sheetView showGridLines="0" tabSelected="1" workbookViewId="0">
      <selection activeCell="C27" sqref="C27"/>
    </sheetView>
  </sheetViews>
  <sheetFormatPr baseColWidth="10" defaultRowHeight="16" x14ac:dyDescent="0.2"/>
  <cols>
    <col min="7" max="7" width="28.83203125" bestFit="1" customWidth="1"/>
    <col min="8" max="8" width="50.6640625" bestFit="1" customWidth="1"/>
    <col min="9" max="9" width="16.83203125" bestFit="1" customWidth="1"/>
    <col min="10" max="10" width="12.83203125" bestFit="1" customWidth="1"/>
    <col min="11" max="11" width="8.5" bestFit="1" customWidth="1"/>
  </cols>
  <sheetData>
    <row r="6" spans="2:12" ht="25" thickBot="1" x14ac:dyDescent="0.35">
      <c r="G6" s="2"/>
      <c r="H6" s="29" t="s">
        <v>1</v>
      </c>
      <c r="I6" s="29" t="s">
        <v>13</v>
      </c>
      <c r="J6" s="29" t="s">
        <v>16</v>
      </c>
      <c r="K6" s="30" t="s">
        <v>15</v>
      </c>
    </row>
    <row r="7" spans="2:12" ht="24" x14ac:dyDescent="0.3">
      <c r="F7" s="2"/>
      <c r="G7" s="31" t="s">
        <v>2</v>
      </c>
      <c r="H7" s="2" t="s">
        <v>0</v>
      </c>
      <c r="I7" s="20">
        <v>70</v>
      </c>
      <c r="J7" s="2"/>
      <c r="K7" s="2"/>
      <c r="L7" s="2"/>
    </row>
    <row r="8" spans="2:12" ht="24" x14ac:dyDescent="0.3">
      <c r="F8" s="2"/>
      <c r="G8" s="32"/>
      <c r="H8" s="2" t="s">
        <v>3</v>
      </c>
      <c r="I8" s="20">
        <v>12</v>
      </c>
      <c r="J8" s="2"/>
      <c r="K8" s="2"/>
      <c r="L8" s="2"/>
    </row>
    <row r="9" spans="2:12" ht="24" x14ac:dyDescent="0.3">
      <c r="F9" s="2"/>
      <c r="G9" s="32"/>
      <c r="H9" s="2" t="s">
        <v>4</v>
      </c>
      <c r="I9" s="20">
        <v>50</v>
      </c>
      <c r="J9" s="21"/>
      <c r="K9" s="2"/>
      <c r="L9" s="2"/>
    </row>
    <row r="10" spans="2:12" ht="24" x14ac:dyDescent="0.3">
      <c r="F10" s="2"/>
      <c r="G10" s="37"/>
      <c r="H10" s="23" t="s">
        <v>18</v>
      </c>
      <c r="I10" s="20">
        <v>90</v>
      </c>
      <c r="J10" s="22"/>
      <c r="K10" s="22"/>
      <c r="L10" s="2"/>
    </row>
    <row r="11" spans="2:12" ht="24" x14ac:dyDescent="0.3">
      <c r="F11" s="2"/>
      <c r="G11" s="35"/>
      <c r="H11" s="24" t="s">
        <v>17</v>
      </c>
      <c r="I11" s="21">
        <f>SUM(I7:I10)</f>
        <v>222</v>
      </c>
      <c r="J11" s="25">
        <v>1</v>
      </c>
      <c r="K11" s="21">
        <f>J11*I11</f>
        <v>222</v>
      </c>
      <c r="L11" s="2"/>
    </row>
    <row r="12" spans="2:12" ht="24" x14ac:dyDescent="0.3">
      <c r="F12" s="22"/>
      <c r="G12" s="2"/>
      <c r="H12" s="2"/>
      <c r="I12" s="2"/>
      <c r="J12" s="2"/>
      <c r="K12" s="25"/>
      <c r="L12" s="22"/>
    </row>
    <row r="13" spans="2:12" ht="24" x14ac:dyDescent="0.3">
      <c r="B13">
        <v>1500</v>
      </c>
      <c r="C13">
        <f>1500-(1500*0.29)</f>
        <v>1065</v>
      </c>
      <c r="F13" s="2"/>
      <c r="G13" s="31" t="s">
        <v>5</v>
      </c>
      <c r="H13" s="2" t="s">
        <v>6</v>
      </c>
      <c r="I13" s="20">
        <v>4</v>
      </c>
      <c r="J13" s="2"/>
      <c r="K13" s="25"/>
      <c r="L13" s="2"/>
    </row>
    <row r="14" spans="2:12" ht="24" x14ac:dyDescent="0.3">
      <c r="C14">
        <v>1180</v>
      </c>
      <c r="F14" s="2"/>
      <c r="G14" s="32"/>
      <c r="H14" s="2" t="s">
        <v>7</v>
      </c>
      <c r="I14" s="20">
        <v>4</v>
      </c>
      <c r="J14" s="2"/>
      <c r="K14" s="25"/>
      <c r="L14" s="2"/>
    </row>
    <row r="15" spans="2:12" ht="24" x14ac:dyDescent="0.3">
      <c r="F15" s="2"/>
      <c r="G15" s="32"/>
      <c r="H15" s="2" t="s">
        <v>8</v>
      </c>
      <c r="I15" s="20">
        <v>11</v>
      </c>
      <c r="J15" s="2"/>
      <c r="K15" s="25"/>
      <c r="L15" s="2"/>
    </row>
    <row r="16" spans="2:12" ht="24" x14ac:dyDescent="0.3">
      <c r="F16" s="2"/>
      <c r="G16" s="32"/>
      <c r="H16" s="2" t="s">
        <v>9</v>
      </c>
      <c r="I16" s="26">
        <v>1.5</v>
      </c>
      <c r="J16" s="21"/>
      <c r="K16" s="25"/>
      <c r="L16" s="2"/>
    </row>
    <row r="17" spans="6:12" ht="24" x14ac:dyDescent="0.3">
      <c r="F17" s="2"/>
      <c r="G17" s="35"/>
      <c r="H17" s="24" t="s">
        <v>17</v>
      </c>
      <c r="I17" s="21">
        <f>SUM(I13:I16)</f>
        <v>20.5</v>
      </c>
      <c r="J17" s="25">
        <v>2</v>
      </c>
      <c r="K17" s="21">
        <f>J17*I17</f>
        <v>41</v>
      </c>
      <c r="L17" s="2"/>
    </row>
    <row r="18" spans="6:12" ht="24" x14ac:dyDescent="0.3">
      <c r="F18" s="2"/>
      <c r="G18" s="2"/>
      <c r="H18" s="2"/>
      <c r="I18" s="2"/>
      <c r="J18" s="2"/>
      <c r="K18" s="25"/>
      <c r="L18" s="2"/>
    </row>
    <row r="19" spans="6:12" ht="24" x14ac:dyDescent="0.3">
      <c r="F19" s="2"/>
      <c r="G19" s="31" t="s">
        <v>10</v>
      </c>
      <c r="H19" s="2" t="s">
        <v>6</v>
      </c>
      <c r="I19" s="20">
        <v>4</v>
      </c>
      <c r="J19" s="2"/>
      <c r="K19" s="25"/>
      <c r="L19" s="2"/>
    </row>
    <row r="20" spans="6:12" ht="24" x14ac:dyDescent="0.3">
      <c r="F20" s="2"/>
      <c r="G20" s="32"/>
      <c r="H20" s="2" t="s">
        <v>7</v>
      </c>
      <c r="I20" s="20">
        <v>4</v>
      </c>
      <c r="J20" s="2"/>
      <c r="K20" s="25"/>
      <c r="L20" s="2"/>
    </row>
    <row r="21" spans="6:12" ht="24" x14ac:dyDescent="0.3">
      <c r="F21" s="2"/>
      <c r="G21" s="35"/>
      <c r="H21" s="2" t="s">
        <v>8</v>
      </c>
      <c r="I21" s="20">
        <v>11</v>
      </c>
      <c r="J21" s="21"/>
      <c r="K21" s="25"/>
      <c r="L21" s="2"/>
    </row>
    <row r="22" spans="6:12" ht="24" x14ac:dyDescent="0.3">
      <c r="F22" s="2"/>
      <c r="G22" s="35"/>
      <c r="H22" s="24" t="s">
        <v>17</v>
      </c>
      <c r="I22" s="21">
        <f>SUM(I19:I21)</f>
        <v>19</v>
      </c>
      <c r="J22" s="25">
        <v>2</v>
      </c>
      <c r="K22" s="21">
        <f>J22*I22</f>
        <v>38</v>
      </c>
      <c r="L22" s="2"/>
    </row>
    <row r="23" spans="6:12" ht="24" x14ac:dyDescent="0.3">
      <c r="F23" s="2"/>
      <c r="G23" s="2"/>
      <c r="H23" s="2"/>
      <c r="I23" s="2"/>
      <c r="J23" s="2"/>
      <c r="K23" s="25"/>
      <c r="L23" s="2"/>
    </row>
    <row r="24" spans="6:12" ht="24" x14ac:dyDescent="0.3">
      <c r="F24" s="2"/>
      <c r="G24" s="27" t="s">
        <v>11</v>
      </c>
      <c r="H24" s="33" t="s">
        <v>12</v>
      </c>
      <c r="I24" s="20">
        <v>5</v>
      </c>
      <c r="J24" s="21"/>
      <c r="K24" s="25"/>
      <c r="L24" s="2"/>
    </row>
    <row r="25" spans="6:12" ht="24" x14ac:dyDescent="0.3">
      <c r="F25" s="2"/>
      <c r="G25" s="35"/>
      <c r="H25" s="36" t="s">
        <v>17</v>
      </c>
      <c r="I25" s="21">
        <f>I24</f>
        <v>5</v>
      </c>
      <c r="J25" s="25">
        <v>12</v>
      </c>
      <c r="K25" s="21">
        <f>J25*I25</f>
        <v>60</v>
      </c>
      <c r="L25" s="2"/>
    </row>
    <row r="26" spans="6:12" ht="24" x14ac:dyDescent="0.3">
      <c r="F26" s="2"/>
      <c r="G26" s="28"/>
      <c r="H26" s="2"/>
      <c r="I26" s="2"/>
      <c r="J26" s="2"/>
      <c r="K26" s="2"/>
      <c r="L26" s="2"/>
    </row>
    <row r="27" spans="6:12" ht="25" thickBot="1" x14ac:dyDescent="0.35">
      <c r="F27" s="2"/>
      <c r="G27" s="2"/>
      <c r="H27" s="34" t="s">
        <v>14</v>
      </c>
      <c r="I27" s="34"/>
      <c r="J27" s="34"/>
      <c r="K27" s="38">
        <f>SUM(K11,K17,K22,K25)</f>
        <v>361</v>
      </c>
      <c r="L27" s="2"/>
    </row>
    <row r="28" spans="6:12" ht="24" x14ac:dyDescent="0.3">
      <c r="F28" s="2"/>
      <c r="L28" s="2"/>
    </row>
    <row r="29" spans="6:12" ht="24" x14ac:dyDescent="0.3">
      <c r="F29" s="2"/>
      <c r="L29" s="2"/>
    </row>
    <row r="30" spans="6:12" ht="24" x14ac:dyDescent="0.3">
      <c r="F30" s="2"/>
      <c r="G30" s="2"/>
      <c r="H30" s="2"/>
      <c r="I30" s="2"/>
      <c r="J30" s="2"/>
      <c r="K30" s="2"/>
      <c r="L30" s="2"/>
    </row>
    <row r="31" spans="6:12" ht="24" x14ac:dyDescent="0.3">
      <c r="F31" s="2"/>
      <c r="G31" s="2"/>
      <c r="H31" s="2"/>
      <c r="I31" s="2"/>
      <c r="J31" s="2"/>
      <c r="K31" s="2"/>
      <c r="L31" s="2"/>
    </row>
    <row r="32" spans="6:12" ht="24" x14ac:dyDescent="0.3">
      <c r="F32" s="2"/>
      <c r="G32" s="2"/>
      <c r="H32" s="2"/>
      <c r="I32" s="2"/>
      <c r="J32" s="2"/>
      <c r="K32" s="2"/>
      <c r="L32" s="2"/>
    </row>
  </sheetData>
  <mergeCells count="1"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2021-05-02T19:01:04Z</dcterms:created>
  <dcterms:modified xsi:type="dcterms:W3CDTF">2021-05-03T16:01:47Z</dcterms:modified>
</cp:coreProperties>
</file>