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4370" windowHeight="12645"/>
  </bookViews>
  <sheets>
    <sheet name="Hoja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3" l="1"/>
  <c r="R2" i="3"/>
  <c r="S2" i="3"/>
  <c r="O4" i="3"/>
  <c r="R4" i="3"/>
  <c r="S4" i="3"/>
  <c r="O5" i="3"/>
  <c r="R5" i="3"/>
  <c r="S5" i="3"/>
  <c r="O6" i="3"/>
  <c r="R6" i="3"/>
  <c r="S6" i="3"/>
  <c r="O8" i="3"/>
  <c r="R8" i="3"/>
  <c r="S8" i="3"/>
  <c r="O9" i="3"/>
  <c r="R9" i="3"/>
  <c r="S9" i="3"/>
  <c r="O10" i="3"/>
  <c r="R10" i="3"/>
  <c r="S10" i="3"/>
  <c r="O11" i="3"/>
  <c r="R11" i="3"/>
  <c r="S11" i="3"/>
  <c r="O12" i="3"/>
  <c r="R12" i="3"/>
  <c r="S12" i="3"/>
  <c r="O13" i="3"/>
  <c r="R13" i="3"/>
  <c r="S13" i="3"/>
  <c r="O14" i="3"/>
  <c r="R14" i="3"/>
  <c r="S14" i="3"/>
  <c r="O15" i="3"/>
  <c r="R15" i="3"/>
  <c r="S15" i="3"/>
  <c r="O16" i="3"/>
  <c r="R16" i="3"/>
  <c r="S16" i="3"/>
  <c r="O17" i="3"/>
  <c r="R17" i="3"/>
  <c r="S17" i="3"/>
  <c r="O18" i="3"/>
  <c r="R18" i="3"/>
  <c r="S18" i="3"/>
  <c r="O20" i="3"/>
  <c r="R20" i="3"/>
  <c r="S20" i="3"/>
  <c r="O22" i="3"/>
  <c r="R22" i="3"/>
  <c r="S22" i="3"/>
  <c r="O23" i="3"/>
  <c r="R23" i="3"/>
  <c r="S23" i="3"/>
  <c r="O25" i="3"/>
  <c r="R25" i="3"/>
  <c r="S25" i="3"/>
  <c r="O26" i="3"/>
  <c r="R26" i="3"/>
  <c r="S26" i="3"/>
  <c r="O27" i="3"/>
  <c r="R27" i="3"/>
  <c r="S27" i="3"/>
  <c r="O28" i="3"/>
  <c r="R28" i="3"/>
  <c r="S28" i="3"/>
  <c r="O31" i="3"/>
  <c r="R31" i="3"/>
  <c r="S31" i="3"/>
  <c r="O32" i="3"/>
  <c r="R32" i="3"/>
  <c r="S32" i="3"/>
  <c r="O34" i="3"/>
  <c r="R34" i="3"/>
  <c r="S34" i="3"/>
  <c r="O35" i="3"/>
  <c r="R35" i="3"/>
  <c r="S35" i="3"/>
  <c r="O36" i="3"/>
  <c r="R36" i="3"/>
  <c r="S36" i="3"/>
  <c r="O37" i="3"/>
  <c r="R37" i="3"/>
  <c r="S37" i="3"/>
  <c r="O38" i="3"/>
  <c r="R38" i="3"/>
  <c r="S38" i="3"/>
  <c r="O39" i="3"/>
  <c r="R39" i="3"/>
  <c r="S39" i="3"/>
  <c r="O40" i="3"/>
  <c r="R40" i="3"/>
  <c r="S40" i="3"/>
  <c r="O41" i="3"/>
  <c r="R41" i="3"/>
  <c r="S41" i="3"/>
  <c r="O43" i="3"/>
  <c r="R43" i="3"/>
  <c r="S43" i="3"/>
  <c r="O44" i="3"/>
  <c r="R44" i="3"/>
  <c r="S44" i="3"/>
  <c r="O45" i="3"/>
  <c r="R45" i="3"/>
  <c r="S45" i="3"/>
  <c r="O46" i="3"/>
  <c r="R46" i="3"/>
  <c r="S46" i="3"/>
  <c r="O48" i="3"/>
  <c r="R48" i="3"/>
  <c r="S48" i="3"/>
  <c r="O49" i="3"/>
  <c r="R49" i="3"/>
  <c r="S49" i="3"/>
  <c r="O50" i="3"/>
  <c r="R50" i="3"/>
  <c r="S50" i="3"/>
  <c r="O51" i="3"/>
  <c r="R51" i="3"/>
  <c r="S51" i="3"/>
  <c r="O52" i="3"/>
  <c r="R52" i="3"/>
  <c r="S52" i="3"/>
  <c r="O53" i="3"/>
  <c r="R53" i="3"/>
  <c r="S53" i="3"/>
  <c r="O54" i="3"/>
  <c r="R54" i="3"/>
  <c r="S54" i="3"/>
  <c r="O56" i="3"/>
  <c r="R56" i="3"/>
  <c r="S56" i="3"/>
  <c r="O58" i="3"/>
  <c r="R58" i="3"/>
  <c r="S58" i="3"/>
  <c r="O59" i="3"/>
  <c r="R59" i="3"/>
  <c r="S59" i="3"/>
  <c r="O60" i="3"/>
  <c r="R60" i="3"/>
  <c r="S60" i="3"/>
  <c r="O61" i="3"/>
  <c r="R61" i="3"/>
  <c r="S61" i="3"/>
  <c r="O63" i="3"/>
  <c r="R63" i="3"/>
  <c r="S63" i="3"/>
  <c r="O64" i="3"/>
  <c r="R64" i="3"/>
  <c r="S64" i="3"/>
  <c r="O65" i="3"/>
  <c r="R65" i="3"/>
  <c r="S65" i="3"/>
  <c r="O66" i="3"/>
  <c r="R66" i="3"/>
  <c r="S66" i="3"/>
  <c r="O67" i="3"/>
  <c r="R67" i="3"/>
  <c r="S67" i="3"/>
  <c r="O70" i="3"/>
  <c r="R70" i="3"/>
  <c r="S70" i="3"/>
  <c r="O74" i="3"/>
  <c r="R74" i="3"/>
  <c r="S74" i="3"/>
  <c r="O75" i="3"/>
  <c r="R75" i="3"/>
  <c r="S75" i="3"/>
  <c r="O77" i="3"/>
  <c r="R77" i="3"/>
  <c r="S77" i="3"/>
  <c r="O78" i="3"/>
  <c r="R78" i="3"/>
  <c r="S78" i="3"/>
  <c r="O79" i="3"/>
  <c r="R79" i="3"/>
  <c r="S79" i="3"/>
  <c r="O80" i="3"/>
  <c r="R80" i="3"/>
  <c r="S80" i="3"/>
  <c r="O81" i="3"/>
  <c r="R81" i="3"/>
  <c r="S81" i="3"/>
  <c r="O82" i="3"/>
  <c r="R82" i="3"/>
  <c r="S82" i="3"/>
  <c r="O85" i="3"/>
  <c r="R85" i="3"/>
  <c r="S85" i="3"/>
  <c r="O86" i="3"/>
  <c r="R86" i="3"/>
  <c r="S86" i="3"/>
  <c r="O88" i="3"/>
  <c r="R88" i="3"/>
  <c r="S88" i="3"/>
  <c r="O89" i="3"/>
  <c r="R89" i="3"/>
  <c r="S89" i="3"/>
  <c r="O91" i="3"/>
  <c r="R91" i="3"/>
  <c r="S91" i="3"/>
  <c r="O93" i="3"/>
  <c r="R93" i="3"/>
  <c r="S93" i="3"/>
  <c r="O94" i="3"/>
  <c r="R94" i="3"/>
  <c r="S94" i="3"/>
  <c r="O95" i="3"/>
  <c r="R95" i="3"/>
  <c r="S95" i="3"/>
  <c r="O96" i="3"/>
  <c r="R96" i="3"/>
  <c r="S96" i="3"/>
  <c r="O97" i="3"/>
  <c r="R97" i="3"/>
  <c r="S97" i="3"/>
  <c r="O98" i="3"/>
  <c r="R98" i="3"/>
  <c r="S98" i="3"/>
  <c r="O100" i="3"/>
  <c r="R100" i="3"/>
  <c r="S100" i="3"/>
  <c r="O101" i="3"/>
  <c r="R101" i="3"/>
  <c r="S101" i="3"/>
  <c r="O102" i="3"/>
  <c r="R102" i="3"/>
  <c r="S102" i="3"/>
  <c r="O103" i="3"/>
  <c r="R103" i="3"/>
  <c r="S103" i="3"/>
  <c r="O104" i="3"/>
  <c r="R104" i="3"/>
  <c r="S104" i="3"/>
  <c r="O106" i="3"/>
  <c r="R106" i="3"/>
  <c r="S106" i="3"/>
  <c r="O107" i="3"/>
  <c r="R107" i="3"/>
  <c r="S107" i="3"/>
  <c r="O108" i="3"/>
  <c r="R108" i="3"/>
  <c r="S108" i="3"/>
  <c r="O109" i="3"/>
  <c r="R109" i="3"/>
  <c r="S109" i="3"/>
  <c r="O111" i="3"/>
  <c r="R111" i="3"/>
  <c r="S111" i="3"/>
  <c r="O112" i="3"/>
  <c r="R112" i="3"/>
  <c r="S112" i="3"/>
  <c r="O113" i="3"/>
  <c r="R113" i="3"/>
  <c r="S113" i="3"/>
  <c r="O114" i="3"/>
  <c r="R114" i="3"/>
  <c r="S114" i="3"/>
  <c r="O115" i="3"/>
  <c r="R115" i="3"/>
  <c r="S115" i="3"/>
  <c r="O116" i="3"/>
  <c r="R116" i="3"/>
  <c r="S116" i="3"/>
  <c r="O117" i="3"/>
  <c r="R117" i="3"/>
  <c r="S117" i="3"/>
  <c r="O118" i="3"/>
  <c r="R118" i="3"/>
  <c r="S118" i="3"/>
  <c r="O120" i="3"/>
  <c r="R120" i="3"/>
  <c r="S120" i="3"/>
  <c r="O123" i="3"/>
  <c r="R123" i="3"/>
  <c r="S123" i="3"/>
  <c r="O124" i="3"/>
  <c r="R124" i="3"/>
  <c r="S124" i="3"/>
  <c r="O125" i="3"/>
  <c r="R125" i="3"/>
  <c r="S125" i="3"/>
  <c r="O126" i="3"/>
  <c r="R126" i="3"/>
  <c r="S126" i="3"/>
  <c r="O127" i="3"/>
  <c r="R127" i="3"/>
  <c r="S127" i="3"/>
  <c r="O128" i="3"/>
  <c r="R128" i="3"/>
  <c r="S128" i="3"/>
  <c r="O129" i="3"/>
  <c r="R129" i="3"/>
  <c r="S129" i="3"/>
  <c r="O130" i="3"/>
  <c r="R130" i="3"/>
  <c r="S130" i="3"/>
  <c r="O132" i="3"/>
  <c r="R132" i="3"/>
  <c r="S132" i="3"/>
  <c r="O133" i="3"/>
  <c r="R133" i="3"/>
  <c r="S133" i="3"/>
  <c r="O134" i="3"/>
  <c r="R134" i="3"/>
  <c r="S134" i="3"/>
  <c r="O135" i="3"/>
  <c r="R135" i="3"/>
  <c r="S135" i="3"/>
  <c r="O136" i="3"/>
  <c r="R136" i="3"/>
  <c r="S136" i="3"/>
  <c r="O138" i="3"/>
  <c r="R138" i="3"/>
  <c r="S138" i="3"/>
  <c r="O140" i="3"/>
  <c r="R140" i="3"/>
  <c r="S140" i="3"/>
  <c r="O141" i="3"/>
  <c r="R141" i="3"/>
  <c r="S141" i="3"/>
  <c r="O142" i="3"/>
  <c r="R142" i="3"/>
  <c r="S142" i="3"/>
  <c r="O144" i="3"/>
  <c r="R144" i="3"/>
  <c r="S144" i="3"/>
  <c r="O145" i="3"/>
  <c r="R145" i="3"/>
  <c r="S145" i="3"/>
  <c r="O148" i="3"/>
  <c r="R148" i="3"/>
  <c r="S148" i="3"/>
  <c r="O149" i="3"/>
  <c r="R149" i="3"/>
  <c r="S149" i="3"/>
  <c r="O150" i="3"/>
  <c r="R150" i="3"/>
  <c r="S150" i="3"/>
  <c r="O151" i="3"/>
  <c r="R151" i="3"/>
  <c r="S151" i="3"/>
  <c r="O152" i="3"/>
  <c r="R152" i="3"/>
  <c r="S152" i="3"/>
  <c r="O153" i="3"/>
  <c r="R153" i="3"/>
  <c r="S153" i="3"/>
  <c r="O154" i="3"/>
  <c r="R154" i="3"/>
  <c r="S154" i="3"/>
  <c r="O155" i="3"/>
  <c r="R155" i="3"/>
  <c r="S155" i="3"/>
  <c r="O156" i="3"/>
  <c r="R156" i="3"/>
  <c r="S156" i="3"/>
  <c r="O157" i="3"/>
  <c r="R157" i="3"/>
  <c r="S157" i="3"/>
  <c r="O158" i="3"/>
  <c r="R158" i="3"/>
  <c r="S158" i="3"/>
  <c r="O159" i="3"/>
  <c r="R159" i="3"/>
  <c r="S159" i="3"/>
  <c r="O160" i="3"/>
  <c r="R160" i="3"/>
  <c r="S160" i="3"/>
  <c r="O162" i="3"/>
  <c r="R162" i="3"/>
  <c r="S162" i="3"/>
  <c r="O164" i="3"/>
  <c r="R164" i="3"/>
  <c r="S164" i="3"/>
  <c r="O165" i="3"/>
  <c r="R165" i="3"/>
  <c r="S165" i="3"/>
  <c r="O166" i="3"/>
  <c r="R166" i="3"/>
  <c r="S166" i="3"/>
  <c r="O167" i="3"/>
  <c r="R167" i="3"/>
  <c r="S167" i="3"/>
  <c r="O168" i="3"/>
  <c r="R168" i="3"/>
  <c r="S168" i="3"/>
  <c r="O169" i="3"/>
  <c r="R169" i="3"/>
  <c r="S169" i="3"/>
  <c r="O171" i="3"/>
  <c r="R171" i="3"/>
  <c r="S171" i="3"/>
  <c r="O172" i="3"/>
  <c r="R172" i="3"/>
  <c r="S172" i="3"/>
  <c r="O173" i="3"/>
  <c r="R173" i="3"/>
  <c r="S173" i="3"/>
  <c r="O174" i="3"/>
  <c r="R174" i="3"/>
  <c r="S174" i="3"/>
  <c r="O175" i="3"/>
  <c r="R175" i="3"/>
  <c r="S175" i="3"/>
  <c r="O176" i="3"/>
  <c r="R176" i="3"/>
  <c r="S176" i="3"/>
  <c r="O177" i="3"/>
  <c r="R177" i="3"/>
  <c r="S177" i="3"/>
  <c r="O178" i="3"/>
  <c r="R178" i="3"/>
  <c r="S178" i="3"/>
  <c r="O179" i="3"/>
  <c r="R179" i="3"/>
  <c r="S179" i="3"/>
  <c r="O180" i="3"/>
  <c r="R180" i="3"/>
  <c r="S180" i="3"/>
  <c r="O182" i="3"/>
  <c r="R182" i="3"/>
  <c r="S182" i="3"/>
  <c r="O183" i="3"/>
  <c r="R183" i="3"/>
  <c r="S183" i="3"/>
  <c r="O184" i="3"/>
  <c r="R184" i="3"/>
  <c r="S184" i="3"/>
  <c r="O188" i="3"/>
  <c r="R188" i="3"/>
  <c r="S188" i="3"/>
  <c r="O189" i="3"/>
  <c r="R189" i="3"/>
  <c r="S189" i="3"/>
  <c r="O190" i="3"/>
  <c r="R190" i="3"/>
  <c r="S190" i="3"/>
  <c r="O191" i="3"/>
  <c r="R191" i="3"/>
  <c r="S191" i="3"/>
  <c r="O192" i="3"/>
  <c r="R192" i="3"/>
  <c r="S192" i="3"/>
  <c r="O193" i="3"/>
  <c r="R193" i="3"/>
  <c r="S193" i="3"/>
  <c r="O194" i="3"/>
  <c r="R194" i="3"/>
  <c r="S194" i="3"/>
  <c r="O196" i="3"/>
  <c r="R196" i="3"/>
  <c r="S196" i="3"/>
  <c r="O197" i="3"/>
  <c r="R197" i="3"/>
  <c r="S197" i="3"/>
  <c r="O199" i="3"/>
  <c r="R199" i="3"/>
  <c r="S199" i="3"/>
  <c r="O200" i="3"/>
  <c r="R200" i="3"/>
  <c r="S200" i="3"/>
  <c r="O201" i="3"/>
  <c r="R201" i="3"/>
  <c r="S201" i="3"/>
  <c r="O202" i="3"/>
  <c r="R202" i="3"/>
  <c r="S202" i="3"/>
  <c r="O203" i="3"/>
  <c r="R203" i="3"/>
  <c r="S203" i="3"/>
  <c r="O204" i="3"/>
  <c r="R204" i="3"/>
  <c r="S204" i="3"/>
  <c r="O205" i="3"/>
  <c r="R205" i="3"/>
  <c r="S205" i="3"/>
  <c r="O206" i="3"/>
  <c r="R206" i="3"/>
  <c r="S206" i="3"/>
  <c r="O208" i="3"/>
  <c r="R208" i="3"/>
  <c r="S208" i="3"/>
  <c r="O209" i="3"/>
  <c r="R209" i="3"/>
  <c r="S209" i="3"/>
  <c r="O210" i="3"/>
  <c r="R210" i="3"/>
  <c r="S210" i="3"/>
  <c r="O211" i="3"/>
  <c r="R211" i="3"/>
  <c r="S211" i="3"/>
  <c r="O212" i="3"/>
  <c r="R212" i="3"/>
  <c r="S212" i="3"/>
  <c r="O213" i="3"/>
  <c r="R213" i="3"/>
  <c r="S213" i="3"/>
  <c r="O214" i="3"/>
  <c r="R214" i="3"/>
  <c r="S214" i="3"/>
  <c r="O215" i="3"/>
  <c r="R215" i="3"/>
  <c r="S215" i="3"/>
  <c r="O216" i="3"/>
  <c r="R216" i="3"/>
  <c r="S216" i="3"/>
  <c r="O217" i="3"/>
  <c r="R217" i="3"/>
  <c r="S217" i="3"/>
  <c r="O218" i="3"/>
  <c r="R218" i="3"/>
  <c r="S218" i="3"/>
  <c r="O219" i="3"/>
  <c r="R219" i="3"/>
  <c r="S219" i="3"/>
  <c r="O220" i="3"/>
  <c r="R220" i="3"/>
  <c r="S220" i="3"/>
  <c r="O221" i="3"/>
  <c r="R221" i="3"/>
  <c r="S221" i="3"/>
  <c r="O222" i="3"/>
  <c r="R222" i="3"/>
  <c r="S222" i="3"/>
  <c r="O223" i="3"/>
  <c r="R223" i="3"/>
  <c r="S223" i="3"/>
  <c r="O224" i="3"/>
  <c r="R224" i="3"/>
  <c r="S224" i="3"/>
  <c r="O225" i="3"/>
  <c r="R225" i="3"/>
  <c r="S225" i="3"/>
  <c r="O226" i="3"/>
  <c r="R226" i="3"/>
  <c r="S226" i="3"/>
  <c r="O227" i="3"/>
  <c r="R227" i="3"/>
  <c r="S227" i="3"/>
  <c r="O228" i="3"/>
  <c r="R228" i="3"/>
  <c r="S228" i="3"/>
  <c r="O230" i="3"/>
  <c r="R230" i="3"/>
  <c r="S230" i="3"/>
  <c r="O231" i="3"/>
  <c r="R231" i="3"/>
  <c r="S231" i="3"/>
  <c r="O232" i="3"/>
  <c r="R232" i="3"/>
  <c r="S232" i="3"/>
  <c r="O233" i="3"/>
  <c r="R233" i="3"/>
  <c r="S233" i="3"/>
  <c r="O234" i="3"/>
  <c r="R234" i="3"/>
  <c r="S234" i="3"/>
  <c r="O235" i="3"/>
  <c r="R235" i="3"/>
  <c r="S235" i="3"/>
  <c r="O236" i="3"/>
  <c r="R236" i="3"/>
  <c r="S236" i="3"/>
  <c r="O237" i="3"/>
  <c r="R237" i="3"/>
  <c r="S237" i="3"/>
  <c r="O238" i="3"/>
  <c r="R238" i="3"/>
  <c r="S238" i="3"/>
  <c r="O240" i="3"/>
  <c r="R240" i="3"/>
  <c r="S240" i="3"/>
  <c r="O241" i="3"/>
  <c r="R241" i="3"/>
  <c r="S241" i="3"/>
  <c r="O242" i="3"/>
  <c r="R242" i="3"/>
  <c r="S242" i="3"/>
  <c r="O243" i="3"/>
  <c r="R243" i="3"/>
  <c r="S243" i="3"/>
  <c r="O244" i="3"/>
  <c r="R244" i="3"/>
  <c r="S244" i="3"/>
  <c r="O245" i="3"/>
  <c r="R245" i="3"/>
  <c r="S245" i="3"/>
  <c r="O246" i="3"/>
  <c r="R246" i="3"/>
  <c r="S246" i="3"/>
  <c r="O248" i="3"/>
  <c r="R248" i="3"/>
  <c r="S248" i="3"/>
  <c r="O249" i="3"/>
  <c r="R249" i="3"/>
  <c r="S249" i="3"/>
  <c r="O250" i="3"/>
  <c r="R250" i="3"/>
  <c r="S250" i="3"/>
  <c r="O251" i="3"/>
  <c r="R251" i="3"/>
  <c r="S251" i="3"/>
  <c r="O253" i="3"/>
  <c r="R253" i="3"/>
  <c r="S253" i="3"/>
  <c r="O254" i="3"/>
  <c r="R254" i="3"/>
  <c r="S254" i="3"/>
  <c r="O255" i="3"/>
  <c r="R255" i="3"/>
  <c r="S255" i="3"/>
  <c r="O256" i="3"/>
  <c r="R256" i="3"/>
  <c r="S256" i="3"/>
  <c r="O257" i="3"/>
  <c r="R257" i="3"/>
  <c r="S257" i="3"/>
  <c r="O258" i="3"/>
  <c r="R258" i="3"/>
  <c r="S258" i="3"/>
  <c r="O259" i="3"/>
  <c r="R259" i="3"/>
  <c r="S259" i="3"/>
  <c r="O260" i="3"/>
  <c r="R260" i="3"/>
  <c r="S260" i="3"/>
  <c r="O261" i="3"/>
  <c r="R261" i="3"/>
  <c r="S261" i="3"/>
  <c r="O263" i="3"/>
  <c r="R263" i="3"/>
  <c r="S263" i="3"/>
  <c r="O264" i="3"/>
  <c r="R264" i="3"/>
  <c r="S264" i="3"/>
  <c r="O265" i="3"/>
  <c r="R265" i="3"/>
  <c r="S265" i="3"/>
  <c r="O266" i="3"/>
  <c r="R266" i="3"/>
  <c r="S266" i="3"/>
  <c r="O267" i="3"/>
  <c r="R267" i="3"/>
  <c r="S267" i="3"/>
  <c r="O268" i="3"/>
  <c r="R268" i="3"/>
  <c r="S268" i="3"/>
  <c r="O269" i="3"/>
  <c r="R269" i="3"/>
  <c r="S269" i="3"/>
  <c r="O270" i="3"/>
  <c r="R270" i="3"/>
  <c r="S270" i="3"/>
  <c r="O271" i="3"/>
  <c r="R271" i="3"/>
  <c r="S271" i="3"/>
  <c r="O272" i="3"/>
  <c r="R272" i="3"/>
  <c r="S272" i="3"/>
  <c r="O273" i="3"/>
  <c r="R273" i="3"/>
  <c r="S273" i="3"/>
  <c r="O274" i="3"/>
  <c r="R274" i="3"/>
  <c r="S274" i="3"/>
  <c r="O275" i="3"/>
  <c r="R275" i="3"/>
  <c r="S275" i="3"/>
  <c r="O276" i="3"/>
  <c r="R276" i="3"/>
  <c r="S276" i="3"/>
  <c r="O277" i="3"/>
  <c r="R277" i="3"/>
  <c r="S277" i="3"/>
  <c r="O278" i="3"/>
  <c r="R278" i="3"/>
  <c r="S278" i="3"/>
  <c r="O279" i="3"/>
  <c r="R279" i="3"/>
  <c r="S279" i="3"/>
  <c r="O280" i="3"/>
  <c r="R280" i="3"/>
  <c r="S280" i="3"/>
  <c r="O281" i="3"/>
  <c r="R281" i="3"/>
  <c r="S281" i="3"/>
  <c r="O283" i="3"/>
  <c r="R283" i="3"/>
  <c r="S283" i="3"/>
  <c r="O284" i="3"/>
  <c r="R284" i="3"/>
  <c r="S284" i="3"/>
  <c r="O285" i="3"/>
  <c r="R285" i="3"/>
  <c r="S285" i="3"/>
  <c r="O286" i="3"/>
  <c r="R286" i="3"/>
  <c r="S286" i="3"/>
  <c r="O287" i="3"/>
  <c r="R287" i="3"/>
  <c r="S287" i="3"/>
  <c r="O288" i="3"/>
  <c r="R288" i="3"/>
  <c r="S288" i="3"/>
  <c r="O289" i="3"/>
  <c r="R289" i="3"/>
  <c r="S289" i="3"/>
  <c r="O291" i="3"/>
  <c r="R291" i="3"/>
  <c r="S291" i="3"/>
  <c r="O292" i="3"/>
  <c r="R292" i="3"/>
  <c r="S292" i="3"/>
  <c r="O293" i="3"/>
  <c r="R293" i="3"/>
  <c r="S293" i="3"/>
  <c r="O294" i="3"/>
  <c r="R294" i="3"/>
  <c r="S294" i="3"/>
  <c r="O295" i="3"/>
  <c r="R295" i="3"/>
  <c r="S295" i="3"/>
  <c r="O296" i="3"/>
  <c r="R296" i="3"/>
  <c r="S296" i="3"/>
  <c r="O297" i="3"/>
  <c r="R297" i="3"/>
  <c r="S297" i="3"/>
  <c r="O298" i="3"/>
  <c r="R298" i="3"/>
  <c r="S298" i="3"/>
  <c r="O299" i="3"/>
  <c r="R299" i="3"/>
  <c r="S299" i="3"/>
  <c r="O300" i="3"/>
  <c r="R300" i="3"/>
  <c r="S300" i="3"/>
  <c r="O301" i="3"/>
  <c r="R301" i="3"/>
  <c r="S301" i="3"/>
  <c r="O302" i="3"/>
  <c r="R302" i="3"/>
  <c r="S302" i="3"/>
  <c r="O303" i="3"/>
  <c r="R303" i="3"/>
  <c r="S303" i="3"/>
  <c r="O304" i="3"/>
  <c r="R304" i="3"/>
  <c r="S304" i="3"/>
  <c r="O305" i="3"/>
  <c r="R305" i="3"/>
  <c r="S305" i="3"/>
  <c r="O306" i="3"/>
  <c r="R306" i="3"/>
  <c r="S306" i="3"/>
  <c r="O307" i="3"/>
  <c r="R307" i="3"/>
  <c r="S307" i="3"/>
  <c r="O309" i="3"/>
  <c r="R309" i="3"/>
  <c r="S309" i="3"/>
  <c r="O310" i="3"/>
  <c r="R310" i="3"/>
  <c r="S310" i="3"/>
  <c r="O311" i="3"/>
  <c r="R311" i="3"/>
  <c r="S311" i="3"/>
  <c r="O312" i="3"/>
  <c r="R312" i="3"/>
  <c r="S312" i="3"/>
  <c r="O313" i="3"/>
  <c r="R313" i="3"/>
  <c r="S313" i="3"/>
  <c r="O314" i="3"/>
  <c r="R314" i="3"/>
  <c r="S314" i="3"/>
  <c r="O315" i="3"/>
  <c r="R315" i="3"/>
  <c r="S315" i="3"/>
  <c r="O316" i="3"/>
  <c r="R316" i="3"/>
  <c r="S316" i="3"/>
  <c r="O317" i="3"/>
  <c r="R317" i="3"/>
  <c r="S317" i="3"/>
  <c r="O318" i="3"/>
  <c r="R318" i="3"/>
  <c r="S318" i="3"/>
  <c r="O319" i="3"/>
  <c r="R319" i="3"/>
  <c r="S319" i="3"/>
  <c r="O320" i="3"/>
  <c r="R320" i="3"/>
  <c r="S320" i="3"/>
  <c r="O321" i="3"/>
  <c r="R321" i="3"/>
  <c r="S321" i="3"/>
  <c r="O322" i="3"/>
  <c r="R322" i="3"/>
  <c r="S322" i="3"/>
  <c r="O323" i="3"/>
  <c r="R323" i="3"/>
  <c r="S323" i="3"/>
  <c r="O324" i="3"/>
  <c r="R324" i="3"/>
  <c r="S324" i="3"/>
  <c r="O325" i="3"/>
  <c r="R325" i="3"/>
  <c r="S325" i="3"/>
</calcChain>
</file>

<file path=xl/sharedStrings.xml><?xml version="1.0" encoding="utf-8"?>
<sst xmlns="http://schemas.openxmlformats.org/spreadsheetml/2006/main" count="2211" uniqueCount="519">
  <si>
    <t>CARLOS</t>
  </si>
  <si>
    <t>PICASAT</t>
  </si>
  <si>
    <t>GI40/09</t>
  </si>
  <si>
    <t>AGROGANADERA MORANDOM</t>
  </si>
  <si>
    <t>LA NAVA</t>
  </si>
  <si>
    <t>HUELVA</t>
  </si>
  <si>
    <t>SANDRA</t>
  </si>
  <si>
    <t>GI43/08</t>
  </si>
  <si>
    <t>JOSE MANUEL ROMERO MOLIN</t>
  </si>
  <si>
    <t>CARTAYA</t>
  </si>
  <si>
    <t>2018/75</t>
  </si>
  <si>
    <t>JUANA LOPEZ GUTIERREZ</t>
  </si>
  <si>
    <t>LOS CORRALES</t>
  </si>
  <si>
    <t>SEVILLA</t>
  </si>
  <si>
    <t>NUTER</t>
  </si>
  <si>
    <t>GI51/05</t>
  </si>
  <si>
    <t>HNOS ALCAIDE, C.B.</t>
  </si>
  <si>
    <t>ARACENA</t>
  </si>
  <si>
    <t>GI17/14</t>
  </si>
  <si>
    <t>EDUARDO MARTÍN MARTÍN</t>
  </si>
  <si>
    <t>SANTA ANA LA REAL</t>
  </si>
  <si>
    <t>GI49/06</t>
  </si>
  <si>
    <t>DEHESA LA ROTURA</t>
  </si>
  <si>
    <t>ESCACEMA DEL CAMPO</t>
  </si>
  <si>
    <t>GI10/10</t>
  </si>
  <si>
    <t>AGROGANADERA PINARES, SC</t>
  </si>
  <si>
    <t>FUENTES DE LEÓN</t>
  </si>
  <si>
    <t>BADAJOZ</t>
  </si>
  <si>
    <t>1024/74</t>
  </si>
  <si>
    <t>ANTONIO CARDENAS BERLANGA</t>
  </si>
  <si>
    <t>VILLANUEVA DE SAN JUAN</t>
  </si>
  <si>
    <t>NO TIENE DATOS RENDIMIENTOS, SE CARGA COMO ASADOR.</t>
  </si>
  <si>
    <t>EDUARDO</t>
  </si>
  <si>
    <t>GI51/04</t>
  </si>
  <si>
    <t xml:space="preserve">SANDRA </t>
  </si>
  <si>
    <t>3025/72</t>
  </si>
  <si>
    <t>HERMANOS CARRERO REYES, SC</t>
  </si>
  <si>
    <t>2002/80</t>
  </si>
  <si>
    <t>MIGUEL ANGEL GARRIDO TABODA</t>
  </si>
  <si>
    <t>NERVA</t>
  </si>
  <si>
    <t>3019/78</t>
  </si>
  <si>
    <t>DANIEL GALLARDO RODRIGUEZ</t>
  </si>
  <si>
    <t>MARTIN DE LA JARA</t>
  </si>
  <si>
    <t>2023/73</t>
  </si>
  <si>
    <t>AVES EL SAUCEJO, S.L.</t>
  </si>
  <si>
    <t>LA PALMA DEL CONDADO</t>
  </si>
  <si>
    <t>3025/71</t>
  </si>
  <si>
    <t xml:space="preserve">CARLOS </t>
  </si>
  <si>
    <t>GI43/07</t>
  </si>
  <si>
    <t>1026/74</t>
  </si>
  <si>
    <t>MANUEL PADILLA GARCÍA</t>
  </si>
  <si>
    <t>3019/77</t>
  </si>
  <si>
    <t>GI36/09</t>
  </si>
  <si>
    <t>LUCAS REBOLLO ORTIZ</t>
  </si>
  <si>
    <t>ALJARAQUE</t>
  </si>
  <si>
    <t>GI31/09</t>
  </si>
  <si>
    <t>JOSE ANTONIO BANDO MUÑOZ</t>
  </si>
  <si>
    <t>SAN JUAN DEL PUERTO</t>
  </si>
  <si>
    <t>GI18/10</t>
  </si>
  <si>
    <t>EXP.AGROPECUARIAS RIVERA DE HUELVA, S.L.</t>
  </si>
  <si>
    <t>1039/62</t>
  </si>
  <si>
    <t>CRISTOBAL MONCAYO HORMIGO</t>
  </si>
  <si>
    <t>ALMONTE</t>
  </si>
  <si>
    <t>1010/64</t>
  </si>
  <si>
    <t>DIEGO J. DOMINGUEZ ALBA</t>
  </si>
  <si>
    <t>BOLLULLOS DEL CONDADO</t>
  </si>
  <si>
    <t>3018/78</t>
  </si>
  <si>
    <t>JUAN LOPEZ GUTIERREZ</t>
  </si>
  <si>
    <t>GI40/10</t>
  </si>
  <si>
    <t>3019/76</t>
  </si>
  <si>
    <t>1024/73</t>
  </si>
  <si>
    <t>GI10/11</t>
  </si>
  <si>
    <t>GI16/12</t>
  </si>
  <si>
    <t>JOSE DOMINGO SUAREZ LAVADO</t>
  </si>
  <si>
    <t>GI53/05</t>
  </si>
  <si>
    <t>FRANCISCO JOSE CAMACHO SALAS</t>
  </si>
  <si>
    <t>GI27/11</t>
  </si>
  <si>
    <t>VICTORINO RUBIO BRAVO</t>
  </si>
  <si>
    <t xml:space="preserve">FUENTE DE LEON </t>
  </si>
  <si>
    <t>GI54/02</t>
  </si>
  <si>
    <t>BLAS ROMAN POVEA (INTEGRACION)</t>
  </si>
  <si>
    <t>EL SAUCEJO</t>
  </si>
  <si>
    <t>1040/51</t>
  </si>
  <si>
    <t>BLAS ROMAN POVEA</t>
  </si>
  <si>
    <t>GI48/03</t>
  </si>
  <si>
    <t>ALONSO ROBLES MORENO</t>
  </si>
  <si>
    <t>GI09/10</t>
  </si>
  <si>
    <t>LOPEZ SOLTERO, SCA</t>
  </si>
  <si>
    <t xml:space="preserve">BARBARA DE CASAS </t>
  </si>
  <si>
    <t>2018/77</t>
  </si>
  <si>
    <t>1028/71</t>
  </si>
  <si>
    <t>AGRICOLA HEREDIA MORENO, SC</t>
  </si>
  <si>
    <t>-</t>
  </si>
  <si>
    <t>GI36/13</t>
  </si>
  <si>
    <t>GI54/04</t>
  </si>
  <si>
    <t>1010/65</t>
  </si>
  <si>
    <t>1029/71</t>
  </si>
  <si>
    <t>JUAN MANUEL CORONA RUEDA</t>
  </si>
  <si>
    <t>PEDRERA</t>
  </si>
  <si>
    <t>3016/79</t>
  </si>
  <si>
    <t>MJC. NARANJO RODIGUEZ,  SL</t>
  </si>
  <si>
    <t>TOCINA</t>
  </si>
  <si>
    <t>GI42/07</t>
  </si>
  <si>
    <t>LUIS ALFONSO VAZQUEZ</t>
  </si>
  <si>
    <t xml:space="preserve">ALJARAQUE </t>
  </si>
  <si>
    <t>GI17/10</t>
  </si>
  <si>
    <t>2023/78</t>
  </si>
  <si>
    <t>GI48/05</t>
  </si>
  <si>
    <t>GI02/11</t>
  </si>
  <si>
    <t>MARIA DOLORES DOMINGUEZ GONZALEZ</t>
  </si>
  <si>
    <t>SAN SILVESTRE DE GUZMAN</t>
  </si>
  <si>
    <t>GI18/09</t>
  </si>
  <si>
    <t>GI10/12</t>
  </si>
  <si>
    <t>GI17/09</t>
  </si>
  <si>
    <t>1026/73</t>
  </si>
  <si>
    <t>GI54/03</t>
  </si>
  <si>
    <t>GI09/12</t>
  </si>
  <si>
    <t>GI52/04</t>
  </si>
  <si>
    <t xml:space="preserve">ROSARIO MINERO </t>
  </si>
  <si>
    <t>ALMONASTER LA REAL</t>
  </si>
  <si>
    <t>GI52/05</t>
  </si>
  <si>
    <t>1040/52</t>
  </si>
  <si>
    <t>1039/63</t>
  </si>
  <si>
    <t>1028/70</t>
  </si>
  <si>
    <t>GI49/03</t>
  </si>
  <si>
    <t>GI06/11</t>
  </si>
  <si>
    <t>CRISTAL RONCERO GONZÁLEZ</t>
  </si>
  <si>
    <t>1006/79</t>
  </si>
  <si>
    <t xml:space="preserve">AVEPRA, SL </t>
  </si>
  <si>
    <t>2035/69</t>
  </si>
  <si>
    <t>AGROAVI PÉREZ VIDES</t>
  </si>
  <si>
    <t>TRIGUEROS</t>
  </si>
  <si>
    <t>GI16/11</t>
  </si>
  <si>
    <t>2023/74</t>
  </si>
  <si>
    <t>1007/80</t>
  </si>
  <si>
    <t>MANUEL POVEA CARRASCO</t>
  </si>
  <si>
    <t xml:space="preserve">EL SAUCEJO </t>
  </si>
  <si>
    <t>3019/79</t>
  </si>
  <si>
    <t>GI39/11</t>
  </si>
  <si>
    <t>ENCARNACIÓN CLAVERO</t>
  </si>
  <si>
    <t>GI48/06</t>
  </si>
  <si>
    <t>GI28/10</t>
  </si>
  <si>
    <t>JUAN FERIA (FINCA VILLARAMOS)</t>
  </si>
  <si>
    <t>VALVERDE DEL CAMINO</t>
  </si>
  <si>
    <t>GI21/10</t>
  </si>
  <si>
    <t>MARIA ISABEL MACIAS GARCIA</t>
  </si>
  <si>
    <t>JEREZ DE LOS CABALLEROS</t>
  </si>
  <si>
    <t>GI54/05</t>
  </si>
  <si>
    <t>GI06/12</t>
  </si>
  <si>
    <t>3018/79</t>
  </si>
  <si>
    <t>GI36/11</t>
  </si>
  <si>
    <t>GI40/08</t>
  </si>
  <si>
    <t xml:space="preserve"> EDUARDO</t>
  </si>
  <si>
    <t>GI53/04</t>
  </si>
  <si>
    <t>1024/71</t>
  </si>
  <si>
    <t>3019/80</t>
  </si>
  <si>
    <t>GI49/05</t>
  </si>
  <si>
    <t>1029/73</t>
  </si>
  <si>
    <t>GI49/04</t>
  </si>
  <si>
    <t>GI53/03</t>
  </si>
  <si>
    <t>GI17/11</t>
  </si>
  <si>
    <t>GI10/14</t>
  </si>
  <si>
    <t>GI24/12</t>
  </si>
  <si>
    <t>MIGUEL ROSA BLANCO</t>
  </si>
  <si>
    <t>GI45/09</t>
  </si>
  <si>
    <t>CONCEPCION MORATA ESTEPA</t>
  </si>
  <si>
    <t>SANTA EUFEMIA</t>
  </si>
  <si>
    <t>CORDOBA</t>
  </si>
  <si>
    <t>3018/80</t>
  </si>
  <si>
    <t>GI42/10</t>
  </si>
  <si>
    <t>GI53/02</t>
  </si>
  <si>
    <t>1028/69</t>
  </si>
  <si>
    <t>GI15/09</t>
  </si>
  <si>
    <t>CARMEN REAL ESTEBAN</t>
  </si>
  <si>
    <t>CAMPOFRIO</t>
  </si>
  <si>
    <t>GI51/07</t>
  </si>
  <si>
    <t>GI40/11</t>
  </si>
  <si>
    <t>1029/72</t>
  </si>
  <si>
    <t>2023/75</t>
  </si>
  <si>
    <t>GI39/08</t>
  </si>
  <si>
    <t>2023/76</t>
  </si>
  <si>
    <t>GI48/08</t>
  </si>
  <si>
    <t>GI51/03</t>
  </si>
  <si>
    <t>3025/73</t>
  </si>
  <si>
    <t>GI51/06</t>
  </si>
  <si>
    <t>GI07/11</t>
  </si>
  <si>
    <t>CARBONERAS</t>
  </si>
  <si>
    <t>2035/68</t>
  </si>
  <si>
    <t>1042/40</t>
  </si>
  <si>
    <t>AVICOLA VALDELIMONES, S.L.</t>
  </si>
  <si>
    <t>LEPE</t>
  </si>
  <si>
    <t>3016/80</t>
  </si>
  <si>
    <t>GI31/10</t>
  </si>
  <si>
    <t>3019/75</t>
  </si>
  <si>
    <t>3016/81</t>
  </si>
  <si>
    <t>1039/64</t>
  </si>
  <si>
    <t>GI10/13</t>
  </si>
  <si>
    <t>GI42/09</t>
  </si>
  <si>
    <t>GI07/12</t>
  </si>
  <si>
    <t>GI02/12</t>
  </si>
  <si>
    <t>1028/68</t>
  </si>
  <si>
    <t>GI27/10</t>
  </si>
  <si>
    <t>GI06/10</t>
  </si>
  <si>
    <t>GI28/12</t>
  </si>
  <si>
    <t>GI52/07</t>
  </si>
  <si>
    <t>GI56/02</t>
  </si>
  <si>
    <t>FELIPE CALVENTE ROMERO</t>
  </si>
  <si>
    <t>3025/74</t>
  </si>
  <si>
    <t>GI53/06</t>
  </si>
  <si>
    <t>GI16/13</t>
  </si>
  <si>
    <t>GI20/13</t>
  </si>
  <si>
    <t>MARIA VAZQUEZ RAMOS</t>
  </si>
  <si>
    <t>SEGURA DE LEON</t>
  </si>
  <si>
    <t>1024/76</t>
  </si>
  <si>
    <t>RETIRA INAVICO Y GUADAVI.</t>
  </si>
  <si>
    <t>1029/70</t>
  </si>
  <si>
    <t>GI52/03</t>
  </si>
  <si>
    <t>GI25/09</t>
  </si>
  <si>
    <t>TEODORA DOMÍNGUEZ</t>
  </si>
  <si>
    <t>GI06/14</t>
  </si>
  <si>
    <t>GI50/04</t>
  </si>
  <si>
    <t>GONAN AVICULTURA, C.B.</t>
  </si>
  <si>
    <t>GI48/07</t>
  </si>
  <si>
    <t>1029/74</t>
  </si>
  <si>
    <t>GI47/05</t>
  </si>
  <si>
    <t>ISABEL CONTRERAS DOMINGUEZ</t>
  </si>
  <si>
    <t>BELLAVISTA</t>
  </si>
  <si>
    <t>GI20/11</t>
  </si>
  <si>
    <t>GI52/06</t>
  </si>
  <si>
    <t>GI39/09</t>
  </si>
  <si>
    <t>GI17/12</t>
  </si>
  <si>
    <t>GI35/09</t>
  </si>
  <si>
    <t>JUAN SOSA CARMONA</t>
  </si>
  <si>
    <t>LA PUEBLA DE LOS INFANTES</t>
  </si>
  <si>
    <t>1006/80</t>
  </si>
  <si>
    <t>GI19/11</t>
  </si>
  <si>
    <t>MANUEL CRUZ GARRIDO</t>
  </si>
  <si>
    <t>MOGUER</t>
  </si>
  <si>
    <t>GI49/07</t>
  </si>
  <si>
    <t>GI20/12</t>
  </si>
  <si>
    <t>GI31/08</t>
  </si>
  <si>
    <t>GI24/13</t>
  </si>
  <si>
    <t>GI24/10</t>
  </si>
  <si>
    <t>1006/81</t>
  </si>
  <si>
    <t>GI07/13</t>
  </si>
  <si>
    <t>GI15/12</t>
  </si>
  <si>
    <t>GI15/11</t>
  </si>
  <si>
    <t>GI52/02</t>
  </si>
  <si>
    <t>GI37/10</t>
  </si>
  <si>
    <t>RICARDO SÁNCHEZ</t>
  </si>
  <si>
    <t>EL PATRAS</t>
  </si>
  <si>
    <t>GI40/12</t>
  </si>
  <si>
    <t>GI45/10</t>
  </si>
  <si>
    <t>GI03/10</t>
  </si>
  <si>
    <t>GONZALEZ MEJIAS E HIJOS, S.L.</t>
  </si>
  <si>
    <t>MONESTERIO</t>
  </si>
  <si>
    <t>GI56/03</t>
  </si>
  <si>
    <t>GI24/11</t>
  </si>
  <si>
    <t>GI17/13</t>
  </si>
  <si>
    <t>GI37/08</t>
  </si>
  <si>
    <t>GI37/09</t>
  </si>
  <si>
    <t>GI28/09</t>
  </si>
  <si>
    <t>1040/53</t>
  </si>
  <si>
    <t>GI37/12</t>
  </si>
  <si>
    <t>GI42/12</t>
  </si>
  <si>
    <t>GI03/14</t>
  </si>
  <si>
    <t>GI25/14</t>
  </si>
  <si>
    <t>0.838</t>
  </si>
  <si>
    <t>GI28/13</t>
  </si>
  <si>
    <t>2035/67</t>
  </si>
  <si>
    <t>2035/70</t>
  </si>
  <si>
    <t>GI57/02</t>
  </si>
  <si>
    <t>GENMA ORTIZ VAZQUEZ</t>
  </si>
  <si>
    <t>GI47/04</t>
  </si>
  <si>
    <t>1001/80</t>
  </si>
  <si>
    <t>DEHESA SAN JUAN, SA</t>
  </si>
  <si>
    <t>CASTILLO DE LAS GUARDAS</t>
  </si>
  <si>
    <t>GI19/10</t>
  </si>
  <si>
    <t>GI45/08</t>
  </si>
  <si>
    <t>GI28/11</t>
  </si>
  <si>
    <t>1006/82</t>
  </si>
  <si>
    <t>GI07/09</t>
  </si>
  <si>
    <t>1039/60</t>
  </si>
  <si>
    <t>1039/61</t>
  </si>
  <si>
    <t>GI25/10</t>
  </si>
  <si>
    <t>1039/65</t>
  </si>
  <si>
    <t>1007/81</t>
  </si>
  <si>
    <t>GI25/11</t>
  </si>
  <si>
    <t>GI35/11</t>
  </si>
  <si>
    <t>HI46/06</t>
  </si>
  <si>
    <t>RAUL ORTEGA JUAN</t>
  </si>
  <si>
    <t>GI19/12</t>
  </si>
  <si>
    <t>1006/78</t>
  </si>
  <si>
    <t>GI42/11</t>
  </si>
  <si>
    <t>1001/81</t>
  </si>
  <si>
    <t>GI20/14</t>
  </si>
  <si>
    <t>GI07/14</t>
  </si>
  <si>
    <t>3016/82</t>
  </si>
  <si>
    <t>GI35/10</t>
  </si>
  <si>
    <t>GI25/12</t>
  </si>
  <si>
    <t>1026/75</t>
  </si>
  <si>
    <t>GI39/10</t>
  </si>
  <si>
    <t>HI46/08</t>
  </si>
  <si>
    <t>1024/72</t>
  </si>
  <si>
    <t>2014/82</t>
  </si>
  <si>
    <t>MARIA JOSE RUIZ MOLINA</t>
  </si>
  <si>
    <t>VILLAMANRIQUE DE LA CONDESA</t>
  </si>
  <si>
    <t>GI36/10</t>
  </si>
  <si>
    <t>GI02/10</t>
  </si>
  <si>
    <t>GI36/08</t>
  </si>
  <si>
    <t>GI07/10</t>
  </si>
  <si>
    <t>3016/77</t>
  </si>
  <si>
    <t>1024/75</t>
  </si>
  <si>
    <t>GI37/11</t>
  </si>
  <si>
    <t>GI27/09</t>
  </si>
  <si>
    <t>GI03/12</t>
  </si>
  <si>
    <t>GI27/12</t>
  </si>
  <si>
    <t>GI50/06</t>
  </si>
  <si>
    <t>GI47/07</t>
  </si>
  <si>
    <t>GI54/06</t>
  </si>
  <si>
    <t>HI46/05</t>
  </si>
  <si>
    <t>2002/79</t>
  </si>
  <si>
    <t>GI45/07</t>
  </si>
  <si>
    <t>GI44/09</t>
  </si>
  <si>
    <t>2035/72</t>
  </si>
  <si>
    <t>2023/77</t>
  </si>
  <si>
    <t>1028/72</t>
  </si>
  <si>
    <t>1026/76</t>
  </si>
  <si>
    <t>2002/81</t>
  </si>
  <si>
    <t>GI06/13</t>
  </si>
  <si>
    <t>GI55/06</t>
  </si>
  <si>
    <t>GI16/09</t>
  </si>
  <si>
    <t>GI16/10</t>
  </si>
  <si>
    <t>GI24/09</t>
  </si>
  <si>
    <t>1001/82</t>
  </si>
  <si>
    <t>GI55/04</t>
  </si>
  <si>
    <t>GONAN AVICULTURA</t>
  </si>
  <si>
    <t>2002/82</t>
  </si>
  <si>
    <t>GI56/05</t>
  </si>
  <si>
    <t>GI41/09</t>
  </si>
  <si>
    <t>HNOS MATEOS, SCA</t>
  </si>
  <si>
    <t>PILAS</t>
  </si>
  <si>
    <t>GI21/11</t>
  </si>
  <si>
    <t>1022/75</t>
  </si>
  <si>
    <t>ANTONIO VEGA PÉREZ</t>
  </si>
  <si>
    <t>GI57/01</t>
  </si>
  <si>
    <t>1010/66</t>
  </si>
  <si>
    <t>1040/50</t>
  </si>
  <si>
    <t>1042/42</t>
  </si>
  <si>
    <t>GI21/12</t>
  </si>
  <si>
    <t>GI20/10</t>
  </si>
  <si>
    <t>2014/79</t>
  </si>
  <si>
    <t>GI36/12</t>
  </si>
  <si>
    <t>GI35/08</t>
  </si>
  <si>
    <t>GI16/14</t>
  </si>
  <si>
    <t>1033/69</t>
  </si>
  <si>
    <t xml:space="preserve">BERNARDINO ROMERO, SL </t>
  </si>
  <si>
    <t>VALDEZUFRE</t>
  </si>
  <si>
    <t>GI15/13</t>
  </si>
  <si>
    <t>GI02/13</t>
  </si>
  <si>
    <t>1042/43</t>
  </si>
  <si>
    <t>GI19/13</t>
  </si>
  <si>
    <t>1033/68</t>
  </si>
  <si>
    <t>GI50/03</t>
  </si>
  <si>
    <t>GI56/04</t>
  </si>
  <si>
    <t>2014/81</t>
  </si>
  <si>
    <t>1007/79</t>
  </si>
  <si>
    <t>GI44/08</t>
  </si>
  <si>
    <t>2017/77</t>
  </si>
  <si>
    <t>LA PARRILLA 2000, SL</t>
  </si>
  <si>
    <t>3025/75</t>
  </si>
  <si>
    <t>GI19/14</t>
  </si>
  <si>
    <t>1042/41</t>
  </si>
  <si>
    <t>2014/80</t>
  </si>
  <si>
    <t>1033/70</t>
  </si>
  <si>
    <t>GI03/11</t>
  </si>
  <si>
    <t>GI56/01</t>
  </si>
  <si>
    <t>GI03/13</t>
  </si>
  <si>
    <t>GI50/07</t>
  </si>
  <si>
    <t>GI19/09</t>
  </si>
  <si>
    <t>GI02/14</t>
  </si>
  <si>
    <t>GI15/14</t>
  </si>
  <si>
    <t>GI09/11</t>
  </si>
  <si>
    <t>HI46/09</t>
  </si>
  <si>
    <t>GI39/12</t>
  </si>
  <si>
    <t>GI47/06</t>
  </si>
  <si>
    <t>GI50/05</t>
  </si>
  <si>
    <t>1033/71</t>
  </si>
  <si>
    <t>GI44/11</t>
  </si>
  <si>
    <t>1007/83</t>
  </si>
  <si>
    <t>GI55/05</t>
  </si>
  <si>
    <t>2002/83</t>
  </si>
  <si>
    <t>GI09/13</t>
  </si>
  <si>
    <t>GI20/09</t>
  </si>
  <si>
    <t>GI27/13</t>
  </si>
  <si>
    <t>1022/76</t>
  </si>
  <si>
    <t>1007/82</t>
  </si>
  <si>
    <t>1042/39</t>
  </si>
  <si>
    <t>GI09/14</t>
  </si>
  <si>
    <t>GI45/12</t>
  </si>
  <si>
    <t>GI45/11</t>
  </si>
  <si>
    <t>1010/67</t>
  </si>
  <si>
    <t>GI55/07</t>
  </si>
  <si>
    <t>GI44/10</t>
  </si>
  <si>
    <t>GI41/08</t>
  </si>
  <si>
    <t>GI21/09</t>
  </si>
  <si>
    <t>1001/83</t>
  </si>
  <si>
    <t>GI21/14</t>
  </si>
  <si>
    <t>GI41/10</t>
  </si>
  <si>
    <t>GI55/03</t>
  </si>
  <si>
    <t>GI47/08</t>
  </si>
  <si>
    <t>3016/83</t>
  </si>
  <si>
    <t>1026/72</t>
  </si>
  <si>
    <t>GI25/13</t>
  </si>
  <si>
    <t>GI44/07</t>
  </si>
  <si>
    <t>2035/71</t>
  </si>
  <si>
    <t>2014/77</t>
  </si>
  <si>
    <t>GI41/11</t>
  </si>
  <si>
    <t>GI02/15</t>
  </si>
  <si>
    <t>1040/54</t>
  </si>
  <si>
    <t>2017/79</t>
  </si>
  <si>
    <t>2017/80</t>
  </si>
  <si>
    <t>1033/67</t>
  </si>
  <si>
    <t>GI21/13</t>
  </si>
  <si>
    <t>1033/66</t>
  </si>
  <si>
    <t>1001/84</t>
  </si>
  <si>
    <t>1010/68</t>
  </si>
  <si>
    <t>GI35/12</t>
  </si>
  <si>
    <t>HI46/07</t>
  </si>
  <si>
    <t>1022/78</t>
  </si>
  <si>
    <t>2017/82</t>
  </si>
  <si>
    <t>GI41/12</t>
  </si>
  <si>
    <t>1022/73</t>
  </si>
  <si>
    <t>1022/77</t>
  </si>
  <si>
    <t>1022/74</t>
  </si>
  <si>
    <t>GI35/13</t>
  </si>
  <si>
    <t>2017/81</t>
  </si>
  <si>
    <t>Técnico</t>
  </si>
  <si>
    <t>Fab. Pienso</t>
  </si>
  <si>
    <t>Avicultor</t>
  </si>
  <si>
    <t>Población</t>
  </si>
  <si>
    <t>Provincia</t>
  </si>
  <si>
    <t>Distancia a Matadero Purullena</t>
  </si>
  <si>
    <t>MEDICAMENTOS</t>
  </si>
  <si>
    <t>LIQUIDACIÓN</t>
  </si>
  <si>
    <t>Pollos Entrados</t>
  </si>
  <si>
    <t>Pollos Salidos</t>
  </si>
  <si>
    <t>% Bajas</t>
  </si>
  <si>
    <t>Kilos Carne</t>
  </si>
  <si>
    <t>Kilos Pienso</t>
  </si>
  <si>
    <t>Medic/Pollo</t>
  </si>
  <si>
    <t>Mts Cuadrados</t>
  </si>
  <si>
    <t>Rdto/M2</t>
  </si>
  <si>
    <t>Pollo/Mt2</t>
  </si>
  <si>
    <t>Kilos Consumidos por Pollo Salido</t>
  </si>
  <si>
    <t>Dias Media Retirada sin Asador</t>
  </si>
  <si>
    <t>Ganancia Media Diaria</t>
  </si>
  <si>
    <t>Días Primer Camión</t>
  </si>
  <si>
    <t>FECHA</t>
  </si>
  <si>
    <t>Rendimiento</t>
  </si>
  <si>
    <t>%  FP</t>
  </si>
  <si>
    <t>Bajas</t>
  </si>
  <si>
    <t>Decomisos</t>
  </si>
  <si>
    <t>% Decomisos</t>
  </si>
  <si>
    <t>Código Camada</t>
  </si>
  <si>
    <t>Retribución Pollo</t>
  </si>
  <si>
    <t>I.Transform</t>
  </si>
  <si>
    <t>Código</t>
  </si>
  <si>
    <t>GI40</t>
  </si>
  <si>
    <t>GI43</t>
  </si>
  <si>
    <t>GI51</t>
  </si>
  <si>
    <t>GI17</t>
  </si>
  <si>
    <t>GI49</t>
  </si>
  <si>
    <t>GI10</t>
  </si>
  <si>
    <t>GI36</t>
  </si>
  <si>
    <t>GI31</t>
  </si>
  <si>
    <t>GI18</t>
  </si>
  <si>
    <t>GI16</t>
  </si>
  <si>
    <t>GI53</t>
  </si>
  <si>
    <t>GI27</t>
  </si>
  <si>
    <t>GI54</t>
  </si>
  <si>
    <t>GI48</t>
  </si>
  <si>
    <t>GI09</t>
  </si>
  <si>
    <t>GI42</t>
  </si>
  <si>
    <t>GI02</t>
  </si>
  <si>
    <t>GI52</t>
  </si>
  <si>
    <t>GI06</t>
  </si>
  <si>
    <t>GI39</t>
  </si>
  <si>
    <t>GI28</t>
  </si>
  <si>
    <t>GI21</t>
  </si>
  <si>
    <t>GI24</t>
  </si>
  <si>
    <t>GI45</t>
  </si>
  <si>
    <t>GI15</t>
  </si>
  <si>
    <t>GI07</t>
  </si>
  <si>
    <t>GI56</t>
  </si>
  <si>
    <t>GI20</t>
  </si>
  <si>
    <t>GI25</t>
  </si>
  <si>
    <t>GI50</t>
  </si>
  <si>
    <t>GI47</t>
  </si>
  <si>
    <t>GI35</t>
  </si>
  <si>
    <t>GI19</t>
  </si>
  <si>
    <t>GI37</t>
  </si>
  <si>
    <t>GI03</t>
  </si>
  <si>
    <t>GI57</t>
  </si>
  <si>
    <t>HI46</t>
  </si>
  <si>
    <t>GI44</t>
  </si>
  <si>
    <t>GI55</t>
  </si>
  <si>
    <t>GI41</t>
  </si>
  <si>
    <t>peso 7 semana</t>
  </si>
  <si>
    <t>peso 6 semana</t>
  </si>
  <si>
    <t>peso 5 semana</t>
  </si>
  <si>
    <t>peso 4 semana</t>
  </si>
  <si>
    <t>peso 3 semana</t>
  </si>
  <si>
    <t>peso 2 semana</t>
  </si>
  <si>
    <t>Peso 1 Semana</t>
  </si>
  <si>
    <t>BAJAS 1a. SEMANA</t>
  </si>
  <si>
    <t>%BAJAS 1a. Semana</t>
  </si>
  <si>
    <t>Peso 1 Día</t>
  </si>
  <si>
    <t>Peso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</si>
</sst>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13">
    <xf numFmtId="0" fontId="0" fillId="0" borderId="0" xfId="0"/>
    <xf numFmtId="1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2" borderId="0" xfId="1" applyFont="1" applyBorder="1" applyAlignment="1">
      <alignment horizontal="center"/>
    </xf>
    <xf numFmtId="0" fontId="1" fillId="2" borderId="0" xfId="1" applyFont="1" applyAlignment="1">
      <alignment horizontal="center"/>
    </xf>
    <xf numFmtId="49" fontId="1" fillId="2" borderId="0" xfId="1" applyNumberFormat="1" applyFont="1" applyBorder="1" applyAlignment="1">
      <alignment horizontal="center" vertical="center"/>
    </xf>
    <xf numFmtId="0" fontId="2" fillId="0" borderId="0" xfId="2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 vertical="center"/>
    </xf>
    <xf numFmtId="164" fontId="2" fillId="0" borderId="0" xfId="2" applyNumberFormat="1" applyFont="1" applyFill="1" applyBorder="1" applyAlignment="1">
      <alignment horizontal="center"/>
    </xf>
    <xf numFmtId="14" fontId="1" fillId="2" borderId="0" xfId="1" applyNumberFormat="1" applyFont="1" applyBorder="1" applyAlignment="1">
      <alignment horizontal="center"/>
    </xf>
    <xf numFmtId="14" fontId="0" fillId="0" borderId="0" xfId="0" applyNumberFormat="1"/>
  </cellXfs>
  <cellStyles count="3">
    <cellStyle name="Bueno" xfId="1" builtinId="26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25"/>
  <sheetViews>
    <sheetView tabSelected="1" topLeftCell="AB1" workbookViewId="0">
      <selection activeCell="AL9" sqref="AL9"/>
    </sheetView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7.140625" bestFit="1" customWidth="1"/>
    <col min="4" max="4" width="14.5703125" bestFit="1" customWidth="1"/>
    <col min="5" max="5" width="45.28515625" bestFit="1" customWidth="1"/>
    <col min="6" max="6" width="32.140625" bestFit="1" customWidth="1"/>
    <col min="7" max="7" width="12" bestFit="1" customWidth="1"/>
    <col min="8" max="8" width="29" bestFit="1" customWidth="1"/>
    <col min="9" max="9" width="15.7109375" bestFit="1" customWidth="1"/>
    <col min="10" max="10" width="13" bestFit="1" customWidth="1"/>
    <col min="11" max="11" width="14.7109375" bestFit="1" customWidth="1"/>
    <col min="12" max="12" width="13.28515625" bestFit="1" customWidth="1"/>
    <col min="13" max="13" width="12.140625" bestFit="1" customWidth="1"/>
    <col min="14" max="14" width="17.85546875" bestFit="1" customWidth="1"/>
    <col min="15" max="15" width="18.7109375" bestFit="1" customWidth="1"/>
    <col min="16" max="16" width="11.140625" bestFit="1" customWidth="1"/>
    <col min="17" max="17" width="11.85546875" bestFit="1" customWidth="1"/>
    <col min="18" max="18" width="11.5703125" bestFit="1" customWidth="1"/>
    <col min="19" max="19" width="11.28515625" bestFit="1" customWidth="1"/>
    <col min="20" max="20" width="16.5703125" bestFit="1" customWidth="1"/>
    <col min="21" max="21" width="12.140625" bestFit="1" customWidth="1"/>
    <col min="22" max="22" width="14.140625" bestFit="1" customWidth="1"/>
    <col min="23" max="24" width="12.140625" bestFit="1" customWidth="1"/>
    <col min="25" max="25" width="31.42578125" bestFit="1" customWidth="1"/>
    <col min="26" max="26" width="28.7109375" bestFit="1" customWidth="1"/>
    <col min="27" max="27" width="20.85546875" bestFit="1" customWidth="1"/>
    <col min="28" max="28" width="18.42578125" bestFit="1" customWidth="1"/>
    <col min="29" max="29" width="10" bestFit="1" customWidth="1"/>
    <col min="30" max="30" width="14.28515625" bestFit="1" customWidth="1"/>
    <col min="31" max="36" width="14.140625" bestFit="1" customWidth="1"/>
    <col min="37" max="37" width="10.42578125" style="12" bestFit="1" customWidth="1"/>
    <col min="38" max="38" width="58.42578125" bestFit="1" customWidth="1"/>
    <col min="39" max="39" width="12.140625" bestFit="1" customWidth="1"/>
    <col min="40" max="40" width="7.5703125" bestFit="1" customWidth="1"/>
    <col min="41" max="41" width="10.7109375" bestFit="1" customWidth="1"/>
    <col min="42" max="42" width="12.140625" bestFit="1" customWidth="1"/>
    <col min="43" max="43" width="12.7109375" bestFit="1" customWidth="1"/>
  </cols>
  <sheetData>
    <row r="1" spans="1:43" x14ac:dyDescent="0.25">
      <c r="A1" s="4" t="s">
        <v>437</v>
      </c>
      <c r="B1" s="4" t="s">
        <v>438</v>
      </c>
      <c r="C1" s="5" t="s">
        <v>467</v>
      </c>
      <c r="D1" s="4" t="s">
        <v>464</v>
      </c>
      <c r="E1" s="4" t="s">
        <v>439</v>
      </c>
      <c r="F1" s="4" t="s">
        <v>440</v>
      </c>
      <c r="G1" s="4" t="s">
        <v>441</v>
      </c>
      <c r="H1" s="4" t="s">
        <v>442</v>
      </c>
      <c r="I1" s="4" t="s">
        <v>443</v>
      </c>
      <c r="J1" s="4" t="s">
        <v>444</v>
      </c>
      <c r="K1" s="4" t="s">
        <v>445</v>
      </c>
      <c r="L1" s="4" t="s">
        <v>446</v>
      </c>
      <c r="M1" s="6" t="s">
        <v>447</v>
      </c>
      <c r="N1" s="4" t="s">
        <v>515</v>
      </c>
      <c r="O1" s="6" t="s">
        <v>516</v>
      </c>
      <c r="P1" s="4" t="s">
        <v>448</v>
      </c>
      <c r="Q1" s="4" t="s">
        <v>449</v>
      </c>
      <c r="R1" s="6" t="s">
        <v>518</v>
      </c>
      <c r="S1" s="6" t="s">
        <v>466</v>
      </c>
      <c r="T1" s="4" t="s">
        <v>465</v>
      </c>
      <c r="U1" s="4" t="s">
        <v>450</v>
      </c>
      <c r="V1" s="4" t="s">
        <v>451</v>
      </c>
      <c r="W1" s="4" t="s">
        <v>452</v>
      </c>
      <c r="X1" s="4" t="s">
        <v>453</v>
      </c>
      <c r="Y1" s="4" t="s">
        <v>454</v>
      </c>
      <c r="Z1" s="4" t="s">
        <v>455</v>
      </c>
      <c r="AA1" s="4" t="s">
        <v>456</v>
      </c>
      <c r="AB1" s="4" t="s">
        <v>457</v>
      </c>
      <c r="AC1" s="4" t="s">
        <v>517</v>
      </c>
      <c r="AD1" s="4" t="s">
        <v>514</v>
      </c>
      <c r="AE1" s="4" t="s">
        <v>513</v>
      </c>
      <c r="AF1" s="4" t="s">
        <v>512</v>
      </c>
      <c r="AG1" s="4" t="s">
        <v>511</v>
      </c>
      <c r="AH1" s="4" t="s">
        <v>510</v>
      </c>
      <c r="AI1" s="4" t="s">
        <v>509</v>
      </c>
      <c r="AJ1" s="4" t="s">
        <v>508</v>
      </c>
      <c r="AK1" s="11" t="s">
        <v>458</v>
      </c>
      <c r="AL1" s="4" t="s">
        <v>459</v>
      </c>
      <c r="AM1" s="4" t="s">
        <v>460</v>
      </c>
      <c r="AN1" s="4" t="s">
        <v>461</v>
      </c>
      <c r="AO1" s="4" t="s">
        <v>462</v>
      </c>
      <c r="AP1" s="4" t="s">
        <v>447</v>
      </c>
      <c r="AQ1" s="4" t="s">
        <v>463</v>
      </c>
    </row>
    <row r="2" spans="1:43" x14ac:dyDescent="0.25">
      <c r="A2" s="7" t="s">
        <v>0</v>
      </c>
      <c r="B2" s="7" t="s">
        <v>1</v>
      </c>
      <c r="C2" s="8" t="s">
        <v>468</v>
      </c>
      <c r="D2" s="7" t="s">
        <v>2</v>
      </c>
      <c r="E2" s="7" t="s">
        <v>3</v>
      </c>
      <c r="F2" s="7" t="s">
        <v>4</v>
      </c>
      <c r="G2" s="7" t="s">
        <v>5</v>
      </c>
      <c r="H2" s="10">
        <v>860</v>
      </c>
      <c r="I2" s="10">
        <v>2412.3319999999999</v>
      </c>
      <c r="J2" s="10">
        <v>1106.08834</v>
      </c>
      <c r="K2" s="10">
        <v>39900</v>
      </c>
      <c r="L2" s="10">
        <v>31508</v>
      </c>
      <c r="M2" s="2">
        <v>0.21032581453634086</v>
      </c>
      <c r="N2" s="10">
        <v>381</v>
      </c>
      <c r="O2" s="2">
        <f>+(N2/K2)</f>
        <v>9.5488721804511279E-3</v>
      </c>
      <c r="P2" s="10">
        <v>82910</v>
      </c>
      <c r="Q2" s="10">
        <v>228780</v>
      </c>
      <c r="R2" s="2">
        <f>IF(L2=0,0,+P2/L2)</f>
        <v>2.631395201218738</v>
      </c>
      <c r="S2" s="2">
        <f>IF(P2=0,0,+Q2/P2)</f>
        <v>2.7593776384030875</v>
      </c>
      <c r="T2" s="10">
        <v>3.5104999999999997E-2</v>
      </c>
      <c r="U2" s="10">
        <v>7.6562523803478472E-2</v>
      </c>
      <c r="V2" s="10">
        <v>3600</v>
      </c>
      <c r="W2" s="10">
        <v>0.3072467611111111</v>
      </c>
      <c r="X2" s="10">
        <v>11.083333333333334</v>
      </c>
      <c r="Y2" s="10">
        <v>7.2610130760441791</v>
      </c>
      <c r="Z2" s="10">
        <v>47</v>
      </c>
      <c r="AA2" s="10">
        <v>5.2839261068649362E-2</v>
      </c>
      <c r="AB2" s="10">
        <v>48</v>
      </c>
      <c r="AC2" s="10">
        <v>4.2500000000000003E-2</v>
      </c>
      <c r="AD2" s="10">
        <v>0.16689999999999999</v>
      </c>
      <c r="AE2" s="10">
        <v>0.42699999999999999</v>
      </c>
      <c r="AF2" s="10">
        <v>0.91500000000000004</v>
      </c>
      <c r="AG2" s="10">
        <v>1.2184999999999999</v>
      </c>
      <c r="AH2" s="10">
        <v>1.7050000000000001</v>
      </c>
      <c r="AI2" s="10"/>
      <c r="AJ2" s="10">
        <v>2.794</v>
      </c>
      <c r="AK2" s="1">
        <v>42142</v>
      </c>
      <c r="AL2" s="10">
        <v>0.61875982105410321</v>
      </c>
      <c r="AM2" s="10">
        <v>6.1924111486293135E-2</v>
      </c>
      <c r="AN2" s="10">
        <v>188</v>
      </c>
      <c r="AO2" s="10">
        <v>3505</v>
      </c>
      <c r="AP2" s="10">
        <v>2.6898643621587593E-3</v>
      </c>
      <c r="AQ2" s="10">
        <v>5.0148801007268359E-2</v>
      </c>
    </row>
    <row r="3" spans="1:43" x14ac:dyDescent="0.25">
      <c r="A3" s="7" t="s">
        <v>6</v>
      </c>
      <c r="B3" s="7" t="s">
        <v>1</v>
      </c>
      <c r="C3" s="8" t="s">
        <v>469</v>
      </c>
      <c r="D3" s="7" t="s">
        <v>7</v>
      </c>
      <c r="E3" s="7" t="s">
        <v>8</v>
      </c>
      <c r="F3" s="7" t="s">
        <v>9</v>
      </c>
      <c r="G3" s="7" t="s">
        <v>5</v>
      </c>
      <c r="H3" s="10">
        <v>870</v>
      </c>
      <c r="I3" s="10">
        <v>841.52</v>
      </c>
      <c r="J3" s="10">
        <v>772.31</v>
      </c>
      <c r="K3" s="10">
        <v>27900</v>
      </c>
      <c r="L3" s="10">
        <v>22000</v>
      </c>
      <c r="M3" s="2">
        <v>0.21146953405017921</v>
      </c>
      <c r="N3" s="10">
        <v>1214</v>
      </c>
      <c r="O3" s="2">
        <v>4.3512544802867384E-2</v>
      </c>
      <c r="P3" s="10">
        <v>59060</v>
      </c>
      <c r="Q3" s="10">
        <v>141870</v>
      </c>
      <c r="R3" s="2">
        <v>2.6845454545454546</v>
      </c>
      <c r="S3" s="2">
        <v>2.4021334236369793</v>
      </c>
      <c r="T3" s="10">
        <v>3.5104999999999997E-2</v>
      </c>
      <c r="U3" s="10">
        <v>3.8250909090909092E-2</v>
      </c>
      <c r="V3" s="10">
        <v>2500</v>
      </c>
      <c r="W3" s="10">
        <v>0.30892399999999998</v>
      </c>
      <c r="X3" s="10">
        <v>11.16</v>
      </c>
      <c r="Y3" s="10">
        <v>6.4486363636363633</v>
      </c>
      <c r="Z3" s="10">
        <v>45.33</v>
      </c>
      <c r="AA3" s="10">
        <v>5.6256191419644899E-2</v>
      </c>
      <c r="AB3" s="10">
        <v>47</v>
      </c>
      <c r="AC3" s="10">
        <v>0.04</v>
      </c>
      <c r="AD3" s="10">
        <v>0.17799999999999999</v>
      </c>
      <c r="AE3" s="10"/>
      <c r="AF3" s="10">
        <v>0.82</v>
      </c>
      <c r="AG3" s="10">
        <v>1.29</v>
      </c>
      <c r="AH3" s="10">
        <v>1.8</v>
      </c>
      <c r="AI3" s="10"/>
      <c r="AJ3" s="10">
        <v>2.694</v>
      </c>
      <c r="AK3" s="1">
        <v>42107</v>
      </c>
      <c r="AL3" s="10">
        <v>0.66153741957331524</v>
      </c>
      <c r="AM3" s="10">
        <v>0.4426543920214806</v>
      </c>
      <c r="AN3" s="10">
        <v>412</v>
      </c>
      <c r="AO3" s="10">
        <v>595</v>
      </c>
      <c r="AP3" s="10">
        <v>1.8727272727272728E-2</v>
      </c>
      <c r="AQ3" s="10">
        <v>2.7045454545454546E-2</v>
      </c>
    </row>
    <row r="4" spans="1:43" x14ac:dyDescent="0.25">
      <c r="A4" s="7" t="s">
        <v>6</v>
      </c>
      <c r="B4" s="7" t="s">
        <v>1</v>
      </c>
      <c r="C4" s="8">
        <v>2018</v>
      </c>
      <c r="D4" s="7" t="s">
        <v>10</v>
      </c>
      <c r="E4" s="7" t="s">
        <v>11</v>
      </c>
      <c r="F4" s="7" t="s">
        <v>12</v>
      </c>
      <c r="G4" s="7" t="s">
        <v>13</v>
      </c>
      <c r="H4" s="10">
        <v>430</v>
      </c>
      <c r="I4" s="10">
        <v>1313.56</v>
      </c>
      <c r="J4" s="10">
        <v>2700.0852999999997</v>
      </c>
      <c r="K4" s="10">
        <v>26000</v>
      </c>
      <c r="L4" s="10">
        <v>21860</v>
      </c>
      <c r="M4" s="2">
        <v>0.15923076923076923</v>
      </c>
      <c r="N4" s="10">
        <v>475</v>
      </c>
      <c r="O4" s="2">
        <f>+(N4/K4)</f>
        <v>1.826923076923077E-2</v>
      </c>
      <c r="P4" s="10">
        <v>52430</v>
      </c>
      <c r="Q4" s="10">
        <v>118800</v>
      </c>
      <c r="R4" s="2">
        <f>IF(L4=0,0,+P4/L4)</f>
        <v>2.3984446477584629</v>
      </c>
      <c r="S4" s="2">
        <f>IF(P4=0,0,+Q4/P4)</f>
        <v>2.2658783139423995</v>
      </c>
      <c r="T4" s="10">
        <v>0.12351716834400731</v>
      </c>
      <c r="U4" s="10">
        <v>6.008966148215919E-2</v>
      </c>
      <c r="V4" s="10">
        <v>2040</v>
      </c>
      <c r="W4" s="10">
        <v>1.3235712254901959</v>
      </c>
      <c r="X4" s="10">
        <v>12.745098039215685</v>
      </c>
      <c r="Y4" s="10">
        <v>5.4345837145471183</v>
      </c>
      <c r="Z4" s="10">
        <v>46.7</v>
      </c>
      <c r="AA4" s="10">
        <v>5.5174710093362389E-2</v>
      </c>
      <c r="AB4" s="10">
        <v>43</v>
      </c>
      <c r="AC4" s="10">
        <v>0.04</v>
      </c>
      <c r="AD4" s="10">
        <v>0.182</v>
      </c>
      <c r="AE4" s="10">
        <v>0.45600000000000002</v>
      </c>
      <c r="AF4" s="10">
        <v>0.91</v>
      </c>
      <c r="AG4" s="10">
        <v>1.54</v>
      </c>
      <c r="AH4" s="10">
        <v>2.016</v>
      </c>
      <c r="AI4" s="10">
        <v>2.4</v>
      </c>
      <c r="AJ4" s="10">
        <v>2.4369999999999998</v>
      </c>
      <c r="AK4" s="1">
        <v>42089</v>
      </c>
      <c r="AL4" s="10">
        <v>0.66974098798397874</v>
      </c>
      <c r="AM4" s="10">
        <v>0.26122761658527244</v>
      </c>
      <c r="AN4" s="10">
        <v>434</v>
      </c>
      <c r="AO4" s="10">
        <v>562</v>
      </c>
      <c r="AP4" s="10">
        <v>2.0779469501101214E-2</v>
      </c>
      <c r="AQ4" s="10">
        <v>2.6907976635066552E-2</v>
      </c>
    </row>
    <row r="5" spans="1:43" x14ac:dyDescent="0.25">
      <c r="A5" s="7" t="s">
        <v>6</v>
      </c>
      <c r="B5" s="7" t="s">
        <v>14</v>
      </c>
      <c r="C5" s="8" t="s">
        <v>470</v>
      </c>
      <c r="D5" s="7" t="s">
        <v>15</v>
      </c>
      <c r="E5" s="7" t="s">
        <v>16</v>
      </c>
      <c r="F5" s="7" t="s">
        <v>17</v>
      </c>
      <c r="G5" s="7" t="s">
        <v>5</v>
      </c>
      <c r="H5" s="10">
        <v>790</v>
      </c>
      <c r="I5" s="10">
        <v>960.59</v>
      </c>
      <c r="J5" s="10">
        <v>3373.3083999999999</v>
      </c>
      <c r="K5" s="10">
        <v>21500</v>
      </c>
      <c r="L5" s="10">
        <v>18080</v>
      </c>
      <c r="M5" s="2">
        <v>0.15906976744186047</v>
      </c>
      <c r="N5" s="10">
        <v>576</v>
      </c>
      <c r="O5" s="2">
        <f>+(N5/K5)</f>
        <v>2.6790697674418603E-2</v>
      </c>
      <c r="P5" s="10">
        <v>47980</v>
      </c>
      <c r="Q5" s="10">
        <v>103080</v>
      </c>
      <c r="R5" s="2">
        <f>IF(L5=0,0,+P5/L5)</f>
        <v>2.6537610619469025</v>
      </c>
      <c r="S5" s="2">
        <f>IF(P5=0,0,+Q5/P5)</f>
        <v>2.1483951646519381</v>
      </c>
      <c r="T5" s="10">
        <v>0.18657679203539823</v>
      </c>
      <c r="U5" s="10">
        <v>5.3129977876106196E-2</v>
      </c>
      <c r="V5" s="10">
        <v>2296</v>
      </c>
      <c r="W5" s="10">
        <v>1.469210975609756</v>
      </c>
      <c r="X5" s="10">
        <v>9.3641114982578397</v>
      </c>
      <c r="Y5" s="10">
        <v>5.7013274336283182</v>
      </c>
      <c r="Z5" s="10">
        <v>45.66</v>
      </c>
      <c r="AA5" s="10">
        <v>5.824760891016028E-2</v>
      </c>
      <c r="AB5" s="10">
        <v>45</v>
      </c>
      <c r="AC5" s="10">
        <v>4.2000000000000003E-2</v>
      </c>
      <c r="AD5" s="10">
        <v>0.16900000000000001</v>
      </c>
      <c r="AE5" s="10">
        <v>0.5</v>
      </c>
      <c r="AF5" s="10">
        <v>0.94</v>
      </c>
      <c r="AG5" s="10">
        <v>1.6</v>
      </c>
      <c r="AH5" s="10">
        <v>2.1</v>
      </c>
      <c r="AI5" s="10"/>
      <c r="AJ5" s="10">
        <v>2.66</v>
      </c>
      <c r="AK5" s="1">
        <v>42202</v>
      </c>
      <c r="AL5" s="10">
        <v>0.70515694039182997</v>
      </c>
      <c r="AM5" s="10">
        <v>0.45992560027054447</v>
      </c>
      <c r="AN5" s="10">
        <v>60</v>
      </c>
      <c r="AO5" s="10">
        <v>169</v>
      </c>
      <c r="AP5" s="10">
        <v>3.3818058843422386E-3</v>
      </c>
      <c r="AQ5" s="10">
        <v>9.5254199075639721E-3</v>
      </c>
    </row>
    <row r="6" spans="1:43" x14ac:dyDescent="0.25">
      <c r="A6" s="7" t="s">
        <v>6</v>
      </c>
      <c r="B6" s="7" t="s">
        <v>1</v>
      </c>
      <c r="C6" s="8" t="s">
        <v>471</v>
      </c>
      <c r="D6" s="7" t="s">
        <v>18</v>
      </c>
      <c r="E6" s="7" t="s">
        <v>19</v>
      </c>
      <c r="F6" s="7" t="s">
        <v>20</v>
      </c>
      <c r="G6" s="7" t="s">
        <v>5</v>
      </c>
      <c r="H6" s="10">
        <v>874</v>
      </c>
      <c r="I6" s="10">
        <v>555.42999999999995</v>
      </c>
      <c r="J6" s="10">
        <v>5742.8719000000001</v>
      </c>
      <c r="K6" s="10">
        <v>37400</v>
      </c>
      <c r="L6" s="10">
        <v>28780</v>
      </c>
      <c r="M6" s="2">
        <v>0.23048128342245988</v>
      </c>
      <c r="N6" s="10">
        <v>186</v>
      </c>
      <c r="O6" s="2">
        <f>+(N6/K6)</f>
        <v>4.9732620320855616E-3</v>
      </c>
      <c r="P6" s="10">
        <v>80570</v>
      </c>
      <c r="Q6" s="10">
        <v>174020</v>
      </c>
      <c r="R6" s="2">
        <f>IF(L6=0,0,+P6/L6)</f>
        <v>2.799513551077137</v>
      </c>
      <c r="S6" s="2">
        <f>IF(P6=0,0,+Q6/P6)</f>
        <v>2.159860990443093</v>
      </c>
      <c r="T6" s="10">
        <v>0.1995438464211258</v>
      </c>
      <c r="U6" s="10">
        <v>1.9299166087560805E-2</v>
      </c>
      <c r="V6" s="10">
        <v>3500</v>
      </c>
      <c r="W6" s="10">
        <v>1.640820542857143</v>
      </c>
      <c r="X6" s="10">
        <v>10.685714285714285</v>
      </c>
      <c r="Y6" s="10">
        <v>6.0465601111883256</v>
      </c>
      <c r="Z6" s="10">
        <v>43.74</v>
      </c>
      <c r="AA6" s="10">
        <v>6.4223756620260072E-2</v>
      </c>
      <c r="AB6" s="10">
        <v>43</v>
      </c>
      <c r="AC6" s="10">
        <v>3.7999999999999999E-2</v>
      </c>
      <c r="AD6" s="10">
        <v>0.17</v>
      </c>
      <c r="AE6" s="10">
        <v>0.46500000000000002</v>
      </c>
      <c r="AF6" s="10">
        <v>0.92500000000000004</v>
      </c>
      <c r="AG6" s="10">
        <v>1.4910000000000001</v>
      </c>
      <c r="AH6" s="10">
        <v>2.2200000000000002</v>
      </c>
      <c r="AI6" s="10">
        <v>2.8250000000000002</v>
      </c>
      <c r="AJ6" s="10">
        <v>2.782</v>
      </c>
      <c r="AK6" s="1">
        <v>42333</v>
      </c>
      <c r="AL6" s="10">
        <v>0.70284907533821528</v>
      </c>
      <c r="AM6" s="10">
        <v>0.21725959845015852</v>
      </c>
      <c r="AN6" s="10">
        <v>72</v>
      </c>
      <c r="AO6" s="10">
        <v>257</v>
      </c>
      <c r="AP6" s="10">
        <v>2.5361042620641069E-3</v>
      </c>
      <c r="AQ6" s="10">
        <v>9.0524832687566038E-3</v>
      </c>
    </row>
    <row r="7" spans="1:43" x14ac:dyDescent="0.25">
      <c r="A7" s="7" t="s">
        <v>6</v>
      </c>
      <c r="B7" s="7" t="s">
        <v>1</v>
      </c>
      <c r="C7" s="8" t="s">
        <v>472</v>
      </c>
      <c r="D7" s="7" t="s">
        <v>21</v>
      </c>
      <c r="E7" s="7" t="s">
        <v>22</v>
      </c>
      <c r="F7" s="7" t="s">
        <v>23</v>
      </c>
      <c r="G7" s="7" t="s">
        <v>5</v>
      </c>
      <c r="H7" s="10">
        <v>775</v>
      </c>
      <c r="I7" s="10">
        <v>596.47</v>
      </c>
      <c r="J7" s="10">
        <v>3643.36582</v>
      </c>
      <c r="K7" s="10">
        <v>21500</v>
      </c>
      <c r="L7" s="10">
        <v>17484</v>
      </c>
      <c r="M7" s="2">
        <v>0.18679069767441861</v>
      </c>
      <c r="N7" s="10">
        <v>1915</v>
      </c>
      <c r="O7" s="2">
        <v>8.9069767441860459E-2</v>
      </c>
      <c r="P7" s="10">
        <v>46040</v>
      </c>
      <c r="Q7" s="10">
        <v>97120</v>
      </c>
      <c r="R7" s="2">
        <v>2.6332646991535116</v>
      </c>
      <c r="S7" s="2">
        <v>2.109470026064292</v>
      </c>
      <c r="T7" s="10">
        <v>0.20838285403797757</v>
      </c>
      <c r="U7" s="10">
        <v>3.4115191031800503E-2</v>
      </c>
      <c r="V7" s="10">
        <v>2100</v>
      </c>
      <c r="W7" s="10">
        <v>1.7349361047619047</v>
      </c>
      <c r="X7" s="10">
        <v>10.238095238095237</v>
      </c>
      <c r="Y7" s="10">
        <v>5.5547929535575387</v>
      </c>
      <c r="Z7" s="10">
        <v>46</v>
      </c>
      <c r="AA7" s="10">
        <v>5.8270960370734932E-2</v>
      </c>
      <c r="AB7" s="10">
        <v>45</v>
      </c>
      <c r="AC7" s="10">
        <v>3.5000000000000003E-2</v>
      </c>
      <c r="AD7" s="10">
        <v>0.14799999999999999</v>
      </c>
      <c r="AE7" s="10">
        <v>0.41499999999999998</v>
      </c>
      <c r="AF7" s="10">
        <v>0.81</v>
      </c>
      <c r="AG7" s="10">
        <v>1.38</v>
      </c>
      <c r="AH7" s="10">
        <v>1.885</v>
      </c>
      <c r="AI7" s="10"/>
      <c r="AJ7" s="10">
        <v>2.63</v>
      </c>
      <c r="AK7" s="1">
        <v>42247</v>
      </c>
      <c r="AL7" s="10">
        <v>0.72183253692441351</v>
      </c>
      <c r="AM7" s="10">
        <v>0.46998841251448437</v>
      </c>
      <c r="AN7" s="10">
        <v>15</v>
      </c>
      <c r="AO7" s="10">
        <v>105</v>
      </c>
      <c r="AP7" s="10">
        <v>8.690614136732329E-4</v>
      </c>
      <c r="AQ7" s="10">
        <v>6.0834298957126304E-3</v>
      </c>
    </row>
    <row r="8" spans="1:43" x14ac:dyDescent="0.25">
      <c r="A8" s="7" t="s">
        <v>6</v>
      </c>
      <c r="B8" s="7" t="s">
        <v>1</v>
      </c>
      <c r="C8" s="8" t="s">
        <v>473</v>
      </c>
      <c r="D8" s="7" t="s">
        <v>24</v>
      </c>
      <c r="E8" s="7" t="s">
        <v>25</v>
      </c>
      <c r="F8" s="7" t="s">
        <v>26</v>
      </c>
      <c r="G8" s="7" t="s">
        <v>27</v>
      </c>
      <c r="H8" s="10">
        <v>870</v>
      </c>
      <c r="I8" s="10">
        <v>1258.02</v>
      </c>
      <c r="J8" s="10">
        <v>4490.8442480883605</v>
      </c>
      <c r="K8" s="10">
        <v>26400</v>
      </c>
      <c r="L8" s="10">
        <v>23540</v>
      </c>
      <c r="M8" s="2">
        <v>0.10833333333333334</v>
      </c>
      <c r="N8" s="10">
        <v>464</v>
      </c>
      <c r="O8" s="2">
        <f t="shared" ref="O8:O18" si="0">+(N8/K8)</f>
        <v>1.7575757575757574E-2</v>
      </c>
      <c r="P8" s="10">
        <v>65500</v>
      </c>
      <c r="Q8" s="10">
        <v>141340</v>
      </c>
      <c r="R8" s="2">
        <f t="shared" ref="R8:R18" si="1">IF(L8=0,0,+P8/L8)</f>
        <v>2.7824978759558201</v>
      </c>
      <c r="S8" s="2">
        <f t="shared" ref="S8:S18" si="2">IF(P8=0,0,+Q8/P8)</f>
        <v>2.1578625954198474</v>
      </c>
      <c r="T8" s="10">
        <v>0.19077503177945457</v>
      </c>
      <c r="U8" s="10">
        <v>5.344180118946474E-2</v>
      </c>
      <c r="V8" s="10">
        <v>2383</v>
      </c>
      <c r="W8" s="10">
        <v>1.8845338850559632</v>
      </c>
      <c r="X8" s="10">
        <v>11.078472513638271</v>
      </c>
      <c r="Y8" s="10">
        <v>6.0042480883602378</v>
      </c>
      <c r="Z8" s="10">
        <v>34</v>
      </c>
      <c r="AA8" s="10">
        <v>6.2415833915563483E-2</v>
      </c>
      <c r="AB8" s="10">
        <v>44</v>
      </c>
      <c r="AC8" s="10">
        <v>4.1500000000000002E-2</v>
      </c>
      <c r="AD8" s="10">
        <v>0.16500000000000001</v>
      </c>
      <c r="AE8" s="10">
        <v>0.4</v>
      </c>
      <c r="AF8" s="10">
        <v>0.8125</v>
      </c>
      <c r="AG8" s="10">
        <v>1.4</v>
      </c>
      <c r="AH8" s="10">
        <v>1.97</v>
      </c>
      <c r="AI8" s="10">
        <v>0</v>
      </c>
      <c r="AJ8" s="10">
        <v>2.718</v>
      </c>
      <c r="AK8" s="1">
        <v>42058</v>
      </c>
      <c r="AL8" s="10">
        <v>0.68068656488549617</v>
      </c>
      <c r="AM8" s="10">
        <v>0.38118466898954706</v>
      </c>
      <c r="AN8" s="10">
        <v>200</v>
      </c>
      <c r="AO8" s="10">
        <v>475</v>
      </c>
      <c r="AP8" s="10">
        <v>8.7108013937282226E-3</v>
      </c>
      <c r="AQ8" s="10">
        <v>2.068815331010453E-2</v>
      </c>
    </row>
    <row r="9" spans="1:43" x14ac:dyDescent="0.25">
      <c r="A9" s="7" t="s">
        <v>6</v>
      </c>
      <c r="B9" s="7" t="s">
        <v>14</v>
      </c>
      <c r="C9" s="8">
        <v>1024</v>
      </c>
      <c r="D9" s="7" t="s">
        <v>28</v>
      </c>
      <c r="E9" s="7" t="s">
        <v>29</v>
      </c>
      <c r="F9" s="7" t="s">
        <v>30</v>
      </c>
      <c r="G9" s="7" t="s">
        <v>13</v>
      </c>
      <c r="H9" s="10">
        <v>456</v>
      </c>
      <c r="I9" s="10">
        <v>369.43</v>
      </c>
      <c r="J9" s="10">
        <v>1859.68589</v>
      </c>
      <c r="K9" s="10">
        <v>11500</v>
      </c>
      <c r="L9" s="10">
        <v>10818</v>
      </c>
      <c r="M9" s="2">
        <v>5.9304347826086956E-2</v>
      </c>
      <c r="N9" s="10">
        <v>282</v>
      </c>
      <c r="O9" s="2">
        <f t="shared" si="0"/>
        <v>2.4521739130434782E-2</v>
      </c>
      <c r="P9" s="10">
        <v>22180</v>
      </c>
      <c r="Q9" s="10">
        <v>44940</v>
      </c>
      <c r="R9" s="2">
        <f t="shared" si="1"/>
        <v>2.0502865594379736</v>
      </c>
      <c r="S9" s="2">
        <f t="shared" si="2"/>
        <v>2.0261496844003606</v>
      </c>
      <c r="T9" s="10">
        <v>0.17190662691809946</v>
      </c>
      <c r="U9" s="10">
        <v>3.4149565538916619E-2</v>
      </c>
      <c r="V9" s="10">
        <v>960</v>
      </c>
      <c r="W9" s="10">
        <v>1.9371728020833332</v>
      </c>
      <c r="X9" s="10">
        <v>11.979166666666666</v>
      </c>
      <c r="Y9" s="10">
        <v>4.1541874653355517</v>
      </c>
      <c r="Z9" s="10">
        <v>44.66</v>
      </c>
      <c r="AA9" s="10">
        <v>5.0006989254584723E-2</v>
      </c>
      <c r="AB9" s="10">
        <v>41</v>
      </c>
      <c r="AC9" s="10">
        <v>4.2000000000000003E-2</v>
      </c>
      <c r="AD9" s="10">
        <v>0.18</v>
      </c>
      <c r="AE9" s="10">
        <v>0.41499999999999998</v>
      </c>
      <c r="AF9" s="10">
        <v>0.75</v>
      </c>
      <c r="AG9" s="10">
        <v>1.35</v>
      </c>
      <c r="AH9" s="10"/>
      <c r="AI9" s="10"/>
      <c r="AJ9" s="10">
        <v>2.0499999999999998</v>
      </c>
      <c r="AK9" s="1">
        <v>42212</v>
      </c>
      <c r="AL9" s="10" t="s">
        <v>31</v>
      </c>
      <c r="AM9" s="10"/>
      <c r="AN9" s="10"/>
      <c r="AO9" s="10"/>
      <c r="AP9" s="10"/>
      <c r="AQ9" s="10"/>
    </row>
    <row r="10" spans="1:43" x14ac:dyDescent="0.25">
      <c r="A10" s="7" t="s">
        <v>32</v>
      </c>
      <c r="B10" s="7" t="s">
        <v>1</v>
      </c>
      <c r="C10" s="8" t="s">
        <v>470</v>
      </c>
      <c r="D10" s="7" t="s">
        <v>33</v>
      </c>
      <c r="E10" s="7" t="s">
        <v>16</v>
      </c>
      <c r="F10" s="7" t="s">
        <v>17</v>
      </c>
      <c r="G10" s="7" t="s">
        <v>5</v>
      </c>
      <c r="H10" s="10">
        <v>790</v>
      </c>
      <c r="I10" s="10">
        <v>2378.35</v>
      </c>
      <c r="J10" s="10">
        <v>4456.1087900000002</v>
      </c>
      <c r="K10" s="10">
        <v>22900</v>
      </c>
      <c r="L10" s="10">
        <v>19798</v>
      </c>
      <c r="M10" s="2">
        <v>0.13545851528384278</v>
      </c>
      <c r="N10" s="10">
        <v>962</v>
      </c>
      <c r="O10" s="2">
        <f t="shared" si="0"/>
        <v>4.2008733624454148E-2</v>
      </c>
      <c r="P10" s="10">
        <v>55120</v>
      </c>
      <c r="Q10" s="10">
        <v>117260</v>
      </c>
      <c r="R10" s="2">
        <f t="shared" si="1"/>
        <v>2.7841196080412165</v>
      </c>
      <c r="S10" s="2">
        <f t="shared" si="2"/>
        <v>2.1273584905660377</v>
      </c>
      <c r="T10" s="10">
        <v>0.22507873472067888</v>
      </c>
      <c r="U10" s="10">
        <v>0.12013082129508031</v>
      </c>
      <c r="V10" s="10">
        <v>2296</v>
      </c>
      <c r="W10" s="10">
        <v>1.9408139329268295</v>
      </c>
      <c r="X10" s="10">
        <v>9.973867595818815</v>
      </c>
      <c r="Y10" s="10">
        <v>5.9228204869178702</v>
      </c>
      <c r="Z10" s="10">
        <v>42.25</v>
      </c>
      <c r="AA10" s="10">
        <v>6.1938144784009261E-2</v>
      </c>
      <c r="AB10" s="10">
        <v>44</v>
      </c>
      <c r="AC10" s="10">
        <v>4.2000000000000003E-2</v>
      </c>
      <c r="AD10" s="10">
        <v>0.156</v>
      </c>
      <c r="AE10" s="10">
        <v>0.48</v>
      </c>
      <c r="AF10" s="10">
        <v>0.94</v>
      </c>
      <c r="AG10" s="10">
        <v>1.57</v>
      </c>
      <c r="AH10" s="10">
        <v>2.1</v>
      </c>
      <c r="AI10" s="10">
        <v>2.7</v>
      </c>
      <c r="AJ10" s="10">
        <v>2.8210000000000002</v>
      </c>
      <c r="AK10" s="1">
        <v>42141</v>
      </c>
      <c r="AL10" s="10">
        <v>0.68879426705370095</v>
      </c>
      <c r="AM10" s="10">
        <v>0.39071323990796902</v>
      </c>
      <c r="AN10" s="10">
        <v>84</v>
      </c>
      <c r="AO10" s="10">
        <v>549</v>
      </c>
      <c r="AP10" s="10">
        <v>4.3923865300146414E-3</v>
      </c>
      <c r="AQ10" s="10">
        <v>2.8707383392595692E-2</v>
      </c>
    </row>
    <row r="11" spans="1:43" x14ac:dyDescent="0.25">
      <c r="A11" s="7" t="s">
        <v>34</v>
      </c>
      <c r="B11" s="7" t="s">
        <v>1</v>
      </c>
      <c r="C11" s="8">
        <v>3025</v>
      </c>
      <c r="D11" s="7" t="s">
        <v>35</v>
      </c>
      <c r="E11" s="7" t="s">
        <v>36</v>
      </c>
      <c r="F11" s="7" t="s">
        <v>12</v>
      </c>
      <c r="G11" s="7" t="s">
        <v>13</v>
      </c>
      <c r="H11" s="10">
        <v>430</v>
      </c>
      <c r="I11" s="10">
        <v>1128.0360000000001</v>
      </c>
      <c r="J11" s="10">
        <v>2421.44</v>
      </c>
      <c r="K11" s="10">
        <v>16200</v>
      </c>
      <c r="L11" s="10">
        <v>14360</v>
      </c>
      <c r="M11" s="2">
        <v>0.11358024691358025</v>
      </c>
      <c r="N11" s="10">
        <v>148</v>
      </c>
      <c r="O11" s="2">
        <f t="shared" si="0"/>
        <v>9.1358024691358033E-3</v>
      </c>
      <c r="P11" s="10">
        <v>35240</v>
      </c>
      <c r="Q11" s="10">
        <v>84290</v>
      </c>
      <c r="R11" s="2">
        <f t="shared" si="1"/>
        <v>2.4540389972144845</v>
      </c>
      <c r="S11" s="2">
        <f t="shared" si="2"/>
        <v>2.3918842224744608</v>
      </c>
      <c r="T11" s="10">
        <v>0.16862395543175487</v>
      </c>
      <c r="U11" s="10">
        <v>7.8554038997214484E-2</v>
      </c>
      <c r="V11" s="10">
        <v>1200</v>
      </c>
      <c r="W11" s="10">
        <v>2.0178666666666669</v>
      </c>
      <c r="X11" s="10">
        <v>13.5</v>
      </c>
      <c r="Y11" s="10">
        <v>5.8697771587743732</v>
      </c>
      <c r="Z11" s="10">
        <v>44</v>
      </c>
      <c r="AA11" s="10">
        <v>4.9466619576990216E-2</v>
      </c>
      <c r="AB11" s="10">
        <v>48</v>
      </c>
      <c r="AC11" s="10">
        <v>0.04</v>
      </c>
      <c r="AD11" s="10">
        <v>0.18</v>
      </c>
      <c r="AE11" s="10">
        <v>0.41799999999999998</v>
      </c>
      <c r="AF11" s="10">
        <v>0.72599999999999998</v>
      </c>
      <c r="AG11" s="10">
        <v>1.2</v>
      </c>
      <c r="AH11" s="10">
        <v>1.65</v>
      </c>
      <c r="AI11" s="10"/>
      <c r="AJ11" s="10">
        <v>2.4430000000000001</v>
      </c>
      <c r="AK11" s="1">
        <v>42131</v>
      </c>
      <c r="AL11" s="10">
        <v>0.66268303064699197</v>
      </c>
      <c r="AM11" s="10">
        <v>0.3681017902056517</v>
      </c>
      <c r="AN11" s="10">
        <v>95</v>
      </c>
      <c r="AO11" s="10">
        <v>791</v>
      </c>
      <c r="AP11" s="10">
        <v>7.0276668146175472E-3</v>
      </c>
      <c r="AQ11" s="10">
        <v>5.8514573161710312E-2</v>
      </c>
    </row>
    <row r="12" spans="1:43" x14ac:dyDescent="0.25">
      <c r="A12" s="7" t="s">
        <v>6</v>
      </c>
      <c r="B12" s="7" t="s">
        <v>1</v>
      </c>
      <c r="C12" s="8">
        <v>2002</v>
      </c>
      <c r="D12" s="7" t="s">
        <v>37</v>
      </c>
      <c r="E12" s="7" t="s">
        <v>38</v>
      </c>
      <c r="F12" s="7" t="s">
        <v>39</v>
      </c>
      <c r="G12" s="7" t="s">
        <v>5</v>
      </c>
      <c r="H12" s="10">
        <v>820</v>
      </c>
      <c r="I12" s="10">
        <v>595.75</v>
      </c>
      <c r="J12" s="10">
        <v>2705.4</v>
      </c>
      <c r="K12" s="10">
        <v>18300</v>
      </c>
      <c r="L12" s="10">
        <v>15550</v>
      </c>
      <c r="M12" s="2">
        <v>0.15027322404371585</v>
      </c>
      <c r="N12" s="10">
        <v>696</v>
      </c>
      <c r="O12" s="2">
        <f t="shared" si="0"/>
        <v>3.8032786885245903E-2</v>
      </c>
      <c r="P12" s="10">
        <v>43520</v>
      </c>
      <c r="Q12" s="10">
        <v>94780</v>
      </c>
      <c r="R12" s="2">
        <f t="shared" si="1"/>
        <v>2.7987138263665594</v>
      </c>
      <c r="S12" s="2">
        <f t="shared" si="2"/>
        <v>2.1778492647058822</v>
      </c>
      <c r="T12" s="10">
        <v>0.1739807073954984</v>
      </c>
      <c r="U12" s="10">
        <v>3.8311897106109327E-2</v>
      </c>
      <c r="V12" s="10">
        <v>1302</v>
      </c>
      <c r="W12" s="10">
        <v>2.0778801843317973</v>
      </c>
      <c r="X12" s="10">
        <v>14.055299539170507</v>
      </c>
      <c r="Y12" s="10">
        <v>6.0951768488745977</v>
      </c>
      <c r="Z12" s="10">
        <v>43</v>
      </c>
      <c r="AA12" s="10">
        <v>5.9547102688650197E-2</v>
      </c>
      <c r="AB12" s="10">
        <v>47</v>
      </c>
      <c r="AC12" s="10">
        <v>3.6999999999999998E-2</v>
      </c>
      <c r="AD12" s="10">
        <v>0.17199999999999999</v>
      </c>
      <c r="AE12" s="10">
        <v>0.44500000000000001</v>
      </c>
      <c r="AF12" s="10">
        <v>0.9</v>
      </c>
      <c r="AG12" s="10">
        <v>1.468</v>
      </c>
      <c r="AH12" s="10">
        <v>1.988</v>
      </c>
      <c r="AI12" s="10">
        <v>2.6</v>
      </c>
      <c r="AJ12" s="10">
        <v>2.7989999999999999</v>
      </c>
      <c r="AK12" s="1">
        <v>42127</v>
      </c>
      <c r="AL12" s="10">
        <v>0.69775459558823527</v>
      </c>
      <c r="AM12" s="10">
        <v>0.40725170782974252</v>
      </c>
      <c r="AN12" s="10">
        <v>135</v>
      </c>
      <c r="AO12" s="10">
        <v>197</v>
      </c>
      <c r="AP12" s="10">
        <v>8.8675775091960063E-3</v>
      </c>
      <c r="AQ12" s="10">
        <v>1.2940094587493432E-2</v>
      </c>
    </row>
    <row r="13" spans="1:43" x14ac:dyDescent="0.25">
      <c r="A13" s="7" t="s">
        <v>32</v>
      </c>
      <c r="B13" s="7" t="s">
        <v>1</v>
      </c>
      <c r="C13" s="8">
        <v>3019</v>
      </c>
      <c r="D13" s="7" t="s">
        <v>40</v>
      </c>
      <c r="E13" s="7" t="s">
        <v>41</v>
      </c>
      <c r="F13" s="7" t="s">
        <v>42</v>
      </c>
      <c r="G13" s="7" t="s">
        <v>13</v>
      </c>
      <c r="H13" s="10">
        <v>430</v>
      </c>
      <c r="I13" s="10">
        <v>677.03</v>
      </c>
      <c r="J13" s="10">
        <v>7441.7820000000002</v>
      </c>
      <c r="K13" s="10">
        <v>38000</v>
      </c>
      <c r="L13" s="10">
        <v>34400</v>
      </c>
      <c r="M13" s="2">
        <v>9.4736842105263161E-2</v>
      </c>
      <c r="N13" s="10">
        <v>631</v>
      </c>
      <c r="O13" s="2">
        <f t="shared" si="0"/>
        <v>1.6605263157894738E-2</v>
      </c>
      <c r="P13" s="10">
        <v>83710</v>
      </c>
      <c r="Q13" s="10">
        <v>175320</v>
      </c>
      <c r="R13" s="2">
        <f t="shared" si="1"/>
        <v>2.4334302325581394</v>
      </c>
      <c r="S13" s="2">
        <f t="shared" si="2"/>
        <v>2.0943734320869667</v>
      </c>
      <c r="T13" s="10">
        <v>0.21633087209302326</v>
      </c>
      <c r="U13" s="10">
        <v>1.9681104651162788E-2</v>
      </c>
      <c r="V13" s="10">
        <v>3430</v>
      </c>
      <c r="W13" s="10">
        <v>2.1696157434402332</v>
      </c>
      <c r="X13" s="10">
        <v>11.078717201166182</v>
      </c>
      <c r="Y13" s="10">
        <v>5.0965116279069766</v>
      </c>
      <c r="Z13" s="10">
        <v>52</v>
      </c>
      <c r="AA13" s="10">
        <v>5.0696463178294571E-2</v>
      </c>
      <c r="AB13" s="10">
        <v>48</v>
      </c>
      <c r="AC13" s="10">
        <v>0.04</v>
      </c>
      <c r="AD13" s="10">
        <v>0.17674999999999999</v>
      </c>
      <c r="AE13" s="10">
        <v>0.4</v>
      </c>
      <c r="AF13" s="10">
        <v>0.8</v>
      </c>
      <c r="AG13" s="10">
        <v>1.325</v>
      </c>
      <c r="AH13" s="10">
        <v>1.85</v>
      </c>
      <c r="AI13" s="10"/>
      <c r="AJ13" s="10">
        <v>2.4329999999999998</v>
      </c>
      <c r="AK13" s="1">
        <v>42212</v>
      </c>
      <c r="AL13" s="10">
        <v>0.69747162824035358</v>
      </c>
      <c r="AM13" s="10">
        <v>0.3914272256241168</v>
      </c>
      <c r="AN13" s="10">
        <v>88</v>
      </c>
      <c r="AO13" s="10">
        <v>361</v>
      </c>
      <c r="AP13" s="10">
        <v>2.5906735751295338E-3</v>
      </c>
      <c r="AQ13" s="10">
        <v>1.0627649552520019E-2</v>
      </c>
    </row>
    <row r="14" spans="1:43" x14ac:dyDescent="0.25">
      <c r="A14" s="7" t="s">
        <v>32</v>
      </c>
      <c r="B14" s="7" t="s">
        <v>1</v>
      </c>
      <c r="C14" s="8">
        <v>2023</v>
      </c>
      <c r="D14" s="7" t="s">
        <v>43</v>
      </c>
      <c r="E14" s="7" t="s">
        <v>44</v>
      </c>
      <c r="F14" s="7" t="s">
        <v>45</v>
      </c>
      <c r="G14" s="7" t="s">
        <v>5</v>
      </c>
      <c r="H14" s="10">
        <v>796</v>
      </c>
      <c r="I14" s="10">
        <v>1766.87</v>
      </c>
      <c r="J14" s="10">
        <v>4931.35052</v>
      </c>
      <c r="K14" s="10">
        <v>28000</v>
      </c>
      <c r="L14" s="10">
        <v>19624</v>
      </c>
      <c r="M14" s="2">
        <v>0.29914285714285715</v>
      </c>
      <c r="N14" s="10">
        <v>310</v>
      </c>
      <c r="O14" s="2">
        <f t="shared" si="0"/>
        <v>1.1071428571428571E-2</v>
      </c>
      <c r="P14" s="10">
        <v>57870</v>
      </c>
      <c r="Q14" s="10">
        <v>116560</v>
      </c>
      <c r="R14" s="2">
        <f t="shared" si="1"/>
        <v>2.9489400733795352</v>
      </c>
      <c r="S14" s="2">
        <f t="shared" si="2"/>
        <v>2.0141696906860203</v>
      </c>
      <c r="T14" s="10">
        <v>0.25129181206685691</v>
      </c>
      <c r="U14" s="10">
        <v>9.0036180187525475E-2</v>
      </c>
      <c r="V14" s="10">
        <v>2200</v>
      </c>
      <c r="W14" s="10">
        <v>2.2415229636363638</v>
      </c>
      <c r="X14" s="10">
        <v>12.727272727272727</v>
      </c>
      <c r="Y14" s="10">
        <v>5.9396657154504684</v>
      </c>
      <c r="Z14" s="10">
        <v>46.69</v>
      </c>
      <c r="AA14" s="10">
        <v>6.7404344534389371E-2</v>
      </c>
      <c r="AB14" s="10">
        <v>42</v>
      </c>
      <c r="AC14" s="10">
        <v>4.2000000000000003E-2</v>
      </c>
      <c r="AD14" s="10">
        <v>0.186</v>
      </c>
      <c r="AE14" s="10"/>
      <c r="AF14" s="10">
        <v>0.94499999999999995</v>
      </c>
      <c r="AG14" s="10">
        <v>1.5</v>
      </c>
      <c r="AH14" s="10">
        <v>2.1</v>
      </c>
      <c r="AI14" s="10">
        <v>2.87</v>
      </c>
      <c r="AJ14" s="10">
        <v>3.0449999999999999</v>
      </c>
      <c r="AK14" s="1">
        <v>42022</v>
      </c>
      <c r="AL14" s="10">
        <v>0.66681596682218769</v>
      </c>
      <c r="AM14" s="10">
        <v>0.36658141517476556</v>
      </c>
      <c r="AN14" s="10">
        <v>175</v>
      </c>
      <c r="AO14" s="10">
        <v>402</v>
      </c>
      <c r="AP14" s="10">
        <v>9.3243819266837173E-3</v>
      </c>
      <c r="AQ14" s="10">
        <v>2.1419437340153454E-2</v>
      </c>
    </row>
    <row r="15" spans="1:43" x14ac:dyDescent="0.25">
      <c r="A15" s="7" t="s">
        <v>32</v>
      </c>
      <c r="B15" s="7" t="s">
        <v>1</v>
      </c>
      <c r="C15" s="8">
        <v>3025</v>
      </c>
      <c r="D15" s="7" t="s">
        <v>46</v>
      </c>
      <c r="E15" s="7" t="s">
        <v>36</v>
      </c>
      <c r="F15" s="7" t="s">
        <v>12</v>
      </c>
      <c r="G15" s="7" t="s">
        <v>13</v>
      </c>
      <c r="H15" s="10">
        <v>430</v>
      </c>
      <c r="I15" s="10">
        <v>590.6</v>
      </c>
      <c r="J15" s="10">
        <v>2785.693739742087</v>
      </c>
      <c r="K15" s="10">
        <v>15800</v>
      </c>
      <c r="L15" s="10">
        <v>13648</v>
      </c>
      <c r="M15" s="2">
        <v>0.13620253164556961</v>
      </c>
      <c r="N15" s="10">
        <v>135</v>
      </c>
      <c r="O15" s="2">
        <f t="shared" si="0"/>
        <v>8.5443037974683549E-3</v>
      </c>
      <c r="P15" s="10">
        <v>35500</v>
      </c>
      <c r="Q15" s="10">
        <v>78800</v>
      </c>
      <c r="R15" s="2">
        <f t="shared" si="1"/>
        <v>2.6011137162954281</v>
      </c>
      <c r="S15" s="2">
        <f t="shared" si="2"/>
        <v>2.2197183098591551</v>
      </c>
      <c r="T15" s="10">
        <v>0.2041100336856746</v>
      </c>
      <c r="U15" s="10">
        <v>4.3273739742086752E-2</v>
      </c>
      <c r="V15" s="10">
        <v>1200</v>
      </c>
      <c r="W15" s="10">
        <v>2.3214114497850726</v>
      </c>
      <c r="X15" s="10">
        <v>13.166666666666666</v>
      </c>
      <c r="Y15" s="10">
        <v>5.7737397420867529</v>
      </c>
      <c r="Z15" s="10">
        <v>45.8</v>
      </c>
      <c r="AA15" s="10">
        <v>5.7802527028787291E-2</v>
      </c>
      <c r="AB15" s="10">
        <v>45</v>
      </c>
      <c r="AC15" s="10">
        <v>0</v>
      </c>
      <c r="AD15" s="10">
        <v>0.19</v>
      </c>
      <c r="AE15" s="10">
        <v>0.44</v>
      </c>
      <c r="AF15" s="10">
        <v>0.84</v>
      </c>
      <c r="AG15" s="10">
        <v>1.33</v>
      </c>
      <c r="AH15" s="10">
        <v>1.85</v>
      </c>
      <c r="AI15" s="10">
        <v>2.4500000000000002</v>
      </c>
      <c r="AJ15" s="10">
        <v>2.601</v>
      </c>
      <c r="AK15" s="1">
        <v>42054</v>
      </c>
      <c r="AL15" s="10">
        <v>0.68327718309859153</v>
      </c>
      <c r="AM15" s="10">
        <v>0.3370050610300685</v>
      </c>
      <c r="AN15" s="10">
        <v>76</v>
      </c>
      <c r="AO15" s="10">
        <v>140</v>
      </c>
      <c r="AP15" s="10">
        <v>5.6564453706460256E-3</v>
      </c>
      <c r="AQ15" s="10">
        <v>1.0419767788032152E-2</v>
      </c>
    </row>
    <row r="16" spans="1:43" x14ac:dyDescent="0.25">
      <c r="A16" s="7" t="s">
        <v>47</v>
      </c>
      <c r="B16" s="7" t="s">
        <v>1</v>
      </c>
      <c r="C16" s="8" t="s">
        <v>469</v>
      </c>
      <c r="D16" s="7" t="s">
        <v>48</v>
      </c>
      <c r="E16" s="7" t="s">
        <v>8</v>
      </c>
      <c r="F16" s="7" t="s">
        <v>9</v>
      </c>
      <c r="G16" s="7" t="s">
        <v>5</v>
      </c>
      <c r="H16" s="10">
        <v>870</v>
      </c>
      <c r="I16" s="10">
        <v>804.04</v>
      </c>
      <c r="J16" s="10">
        <v>5873.4057499999999</v>
      </c>
      <c r="K16" s="10">
        <v>27700</v>
      </c>
      <c r="L16" s="10">
        <v>24150</v>
      </c>
      <c r="M16" s="2">
        <v>0.12815884476534295</v>
      </c>
      <c r="N16" s="10">
        <v>1637</v>
      </c>
      <c r="O16" s="2">
        <f t="shared" si="0"/>
        <v>5.9097472924187724E-2</v>
      </c>
      <c r="P16" s="10">
        <v>68400</v>
      </c>
      <c r="Q16" s="10">
        <v>146660</v>
      </c>
      <c r="R16" s="2">
        <f t="shared" si="1"/>
        <v>2.8322981366459627</v>
      </c>
      <c r="S16" s="2">
        <f t="shared" si="2"/>
        <v>2.1441520467836259</v>
      </c>
      <c r="T16" s="10">
        <v>0.24320520703933746</v>
      </c>
      <c r="U16" s="10">
        <v>3.3293581780538303E-2</v>
      </c>
      <c r="V16" s="10">
        <v>2500</v>
      </c>
      <c r="W16" s="10">
        <v>2.3493623000000001</v>
      </c>
      <c r="X16" s="10">
        <v>11.08</v>
      </c>
      <c r="Y16" s="10">
        <v>6.0728778467908899</v>
      </c>
      <c r="Z16" s="10">
        <v>43.27</v>
      </c>
      <c r="AA16" s="10">
        <v>6.4370412196499152E-2</v>
      </c>
      <c r="AB16" s="10">
        <v>44</v>
      </c>
      <c r="AC16" s="10"/>
      <c r="AD16" s="10">
        <v>0.2</v>
      </c>
      <c r="AE16" s="10">
        <v>0.42</v>
      </c>
      <c r="AF16" s="10">
        <v>0.91400000000000003</v>
      </c>
      <c r="AG16" s="10"/>
      <c r="AH16" s="10">
        <v>2.1829999999999998</v>
      </c>
      <c r="AI16" s="10">
        <v>2.5299999999999998</v>
      </c>
      <c r="AJ16" s="10">
        <v>2.8319999999999999</v>
      </c>
      <c r="AK16" s="1">
        <v>42026</v>
      </c>
      <c r="AL16" s="10">
        <v>0.66332690058479526</v>
      </c>
      <c r="AM16" s="10">
        <v>0.41115702479338845</v>
      </c>
      <c r="AN16" s="10">
        <v>653</v>
      </c>
      <c r="AO16" s="10">
        <v>261</v>
      </c>
      <c r="AP16" s="10">
        <v>2.8107782369146007E-2</v>
      </c>
      <c r="AQ16" s="10">
        <v>1.1234504132231406E-2</v>
      </c>
    </row>
    <row r="17" spans="1:43" x14ac:dyDescent="0.25">
      <c r="A17" s="7" t="s">
        <v>32</v>
      </c>
      <c r="B17" s="7" t="s">
        <v>1</v>
      </c>
      <c r="C17" s="8">
        <v>1026</v>
      </c>
      <c r="D17" s="7" t="s">
        <v>49</v>
      </c>
      <c r="E17" s="7" t="s">
        <v>50</v>
      </c>
      <c r="F17" s="7" t="s">
        <v>12</v>
      </c>
      <c r="G17" s="7" t="s">
        <v>13</v>
      </c>
      <c r="H17" s="10">
        <v>430</v>
      </c>
      <c r="I17" s="10">
        <v>719.97</v>
      </c>
      <c r="J17" s="10">
        <v>3831.6623500000001</v>
      </c>
      <c r="K17" s="10">
        <v>21000</v>
      </c>
      <c r="L17" s="10">
        <v>19070</v>
      </c>
      <c r="M17" s="2">
        <v>9.1904761904761906E-2</v>
      </c>
      <c r="N17" s="10">
        <v>396</v>
      </c>
      <c r="O17" s="2">
        <f t="shared" si="0"/>
        <v>1.8857142857142857E-2</v>
      </c>
      <c r="P17" s="10">
        <v>46780</v>
      </c>
      <c r="Q17" s="10">
        <v>98740</v>
      </c>
      <c r="R17" s="2">
        <f t="shared" si="1"/>
        <v>2.4530676455165179</v>
      </c>
      <c r="S17" s="2">
        <f t="shared" si="2"/>
        <v>2.1107310816588285</v>
      </c>
      <c r="T17" s="10">
        <v>0.20092618510749868</v>
      </c>
      <c r="U17" s="10">
        <v>3.7754063974829576E-2</v>
      </c>
      <c r="V17" s="10">
        <v>1590</v>
      </c>
      <c r="W17" s="10">
        <v>2.4098505345911949</v>
      </c>
      <c r="X17" s="10">
        <v>13.20754716981132</v>
      </c>
      <c r="Y17" s="10">
        <v>5.1777661248033562</v>
      </c>
      <c r="Z17" s="10">
        <v>47</v>
      </c>
      <c r="AA17" s="10">
        <v>5.4512614344811507E-2</v>
      </c>
      <c r="AB17" s="10">
        <v>45</v>
      </c>
      <c r="AC17" s="10">
        <v>4.2000000000000003E-2</v>
      </c>
      <c r="AD17" s="10">
        <v>0.17499999999999999</v>
      </c>
      <c r="AE17" s="10">
        <v>0.48</v>
      </c>
      <c r="AF17" s="10">
        <v>0.87</v>
      </c>
      <c r="AG17" s="10">
        <v>1.4750000000000001</v>
      </c>
      <c r="AH17" s="10">
        <v>2.1</v>
      </c>
      <c r="AI17" s="10"/>
      <c r="AJ17" s="10">
        <v>2.4529999999999998</v>
      </c>
      <c r="AK17" s="1">
        <v>42204</v>
      </c>
      <c r="AL17" s="10">
        <v>0.6952492518170158</v>
      </c>
      <c r="AM17" s="10">
        <v>0.35055986218776919</v>
      </c>
      <c r="AN17" s="10">
        <v>61</v>
      </c>
      <c r="AO17" s="10">
        <v>295</v>
      </c>
      <c r="AP17" s="10">
        <v>3.2838070628768302E-3</v>
      </c>
      <c r="AQ17" s="10">
        <v>1.5880706287683032E-2</v>
      </c>
    </row>
    <row r="18" spans="1:43" x14ac:dyDescent="0.25">
      <c r="A18" s="7" t="s">
        <v>6</v>
      </c>
      <c r="B18" s="7" t="s">
        <v>1</v>
      </c>
      <c r="C18" s="8">
        <v>3019</v>
      </c>
      <c r="D18" s="7" t="s">
        <v>51</v>
      </c>
      <c r="E18" s="7" t="s">
        <v>41</v>
      </c>
      <c r="F18" s="7" t="s">
        <v>42</v>
      </c>
      <c r="G18" s="7" t="s">
        <v>13</v>
      </c>
      <c r="H18" s="10">
        <v>430</v>
      </c>
      <c r="I18" s="10">
        <v>1342.67</v>
      </c>
      <c r="J18" s="10">
        <v>8588.76</v>
      </c>
      <c r="K18" s="10">
        <v>40700</v>
      </c>
      <c r="L18" s="10">
        <v>37340</v>
      </c>
      <c r="M18" s="2">
        <v>8.255528255528255E-2</v>
      </c>
      <c r="N18" s="10">
        <v>1095</v>
      </c>
      <c r="O18" s="2">
        <f t="shared" si="0"/>
        <v>2.6904176904176905E-2</v>
      </c>
      <c r="P18" s="10">
        <v>96800</v>
      </c>
      <c r="Q18" s="10">
        <v>193920</v>
      </c>
      <c r="R18" s="2">
        <f t="shared" si="1"/>
        <v>2.5923942153186932</v>
      </c>
      <c r="S18" s="2">
        <f t="shared" si="2"/>
        <v>2.0033057851239668</v>
      </c>
      <c r="T18" s="10">
        <v>0.23001499732190681</v>
      </c>
      <c r="U18" s="10">
        <v>3.5957953936797002E-2</v>
      </c>
      <c r="V18" s="10">
        <v>3430</v>
      </c>
      <c r="W18" s="10">
        <v>2.5040116618075801</v>
      </c>
      <c r="X18" s="10">
        <v>11.865889212827989</v>
      </c>
      <c r="Y18" s="10">
        <v>5.1933583288698451</v>
      </c>
      <c r="Z18" s="10">
        <v>46</v>
      </c>
      <c r="AA18" s="10">
        <v>5.5571151453776918E-2</v>
      </c>
      <c r="AB18" s="10">
        <v>45</v>
      </c>
      <c r="AC18" s="10">
        <v>0.04</v>
      </c>
      <c r="AD18" s="10">
        <v>0.16</v>
      </c>
      <c r="AE18" s="10">
        <v>0.4</v>
      </c>
      <c r="AF18" s="10">
        <v>0.8</v>
      </c>
      <c r="AG18" s="10">
        <v>1.35</v>
      </c>
      <c r="AH18" s="10">
        <v>1.9350000000000001</v>
      </c>
      <c r="AI18" s="10"/>
      <c r="AJ18" s="10">
        <v>2.762</v>
      </c>
      <c r="AK18" s="1">
        <v>42149</v>
      </c>
      <c r="AL18" s="10">
        <v>0.68946010638297872</v>
      </c>
      <c r="AM18" s="10">
        <v>0.37598883201489064</v>
      </c>
      <c r="AN18" s="10">
        <v>62</v>
      </c>
      <c r="AO18" s="10">
        <v>408</v>
      </c>
      <c r="AP18" s="10">
        <v>2.0607591570830286E-3</v>
      </c>
      <c r="AQ18" s="10">
        <v>1.3561124775643156E-2</v>
      </c>
    </row>
    <row r="19" spans="1:43" x14ac:dyDescent="0.25">
      <c r="A19" s="7" t="s">
        <v>34</v>
      </c>
      <c r="B19" s="7" t="s">
        <v>1</v>
      </c>
      <c r="C19" s="8" t="s">
        <v>474</v>
      </c>
      <c r="D19" s="7" t="s">
        <v>52</v>
      </c>
      <c r="E19" s="7" t="s">
        <v>53</v>
      </c>
      <c r="F19" s="7" t="s">
        <v>54</v>
      </c>
      <c r="G19" s="7" t="s">
        <v>5</v>
      </c>
      <c r="H19" s="10">
        <v>870</v>
      </c>
      <c r="I19" s="10">
        <v>286.81</v>
      </c>
      <c r="J19" s="10">
        <v>3540.7107599999999</v>
      </c>
      <c r="K19" s="10">
        <v>15100</v>
      </c>
      <c r="L19" s="10">
        <v>13912</v>
      </c>
      <c r="M19" s="2">
        <v>7.8675496688741728E-2</v>
      </c>
      <c r="N19" s="10">
        <v>662</v>
      </c>
      <c r="O19" s="2">
        <v>4.3841059602649009E-2</v>
      </c>
      <c r="P19" s="10">
        <v>38200</v>
      </c>
      <c r="Q19" s="10">
        <v>81070</v>
      </c>
      <c r="R19" s="2">
        <v>2.7458309373202989</v>
      </c>
      <c r="S19" s="2">
        <v>2.1222513089005237</v>
      </c>
      <c r="T19" s="10">
        <v>0.2545076739505463</v>
      </c>
      <c r="U19" s="10">
        <v>2.0616014951121333E-2</v>
      </c>
      <c r="V19" s="10">
        <v>1400</v>
      </c>
      <c r="W19" s="10">
        <v>2.5290791142857141</v>
      </c>
      <c r="X19" s="10">
        <v>10.785714285714286</v>
      </c>
      <c r="Y19" s="10">
        <v>5.8273433007475557</v>
      </c>
      <c r="Z19" s="10">
        <v>47.04</v>
      </c>
      <c r="AA19" s="10">
        <v>6.101846527378442E-2</v>
      </c>
      <c r="AB19" s="10">
        <v>45</v>
      </c>
      <c r="AC19" s="10">
        <v>4.4999999999999998E-2</v>
      </c>
      <c r="AD19" s="10">
        <v>0.2</v>
      </c>
      <c r="AE19" s="10">
        <v>0.5</v>
      </c>
      <c r="AF19" s="10">
        <v>1.048</v>
      </c>
      <c r="AG19" s="10">
        <v>1.59</v>
      </c>
      <c r="AH19" s="10">
        <v>2.1749999999999998</v>
      </c>
      <c r="AI19" s="10"/>
      <c r="AJ19" s="10">
        <v>2.746</v>
      </c>
      <c r="AK19" s="1">
        <v>42100</v>
      </c>
      <c r="AL19" s="10">
        <v>0.69588612565445018</v>
      </c>
      <c r="AM19" s="10">
        <v>0.23008070432868671</v>
      </c>
      <c r="AN19" s="10">
        <v>21</v>
      </c>
      <c r="AO19" s="10">
        <v>277</v>
      </c>
      <c r="AP19" s="10">
        <v>1.5407190022010272E-3</v>
      </c>
      <c r="AQ19" s="10">
        <v>2.0322817314746881E-2</v>
      </c>
    </row>
    <row r="20" spans="1:43" x14ac:dyDescent="0.25">
      <c r="A20" s="7" t="s">
        <v>47</v>
      </c>
      <c r="B20" s="7" t="s">
        <v>1</v>
      </c>
      <c r="C20" s="8" t="s">
        <v>475</v>
      </c>
      <c r="D20" s="7" t="s">
        <v>55</v>
      </c>
      <c r="E20" s="7" t="s">
        <v>56</v>
      </c>
      <c r="F20" s="7" t="s">
        <v>57</v>
      </c>
      <c r="G20" s="7" t="s">
        <v>5</v>
      </c>
      <c r="H20" s="10">
        <v>823</v>
      </c>
      <c r="I20" s="10">
        <v>762.43</v>
      </c>
      <c r="J20" s="10">
        <v>4050.7737499999998</v>
      </c>
      <c r="K20" s="10">
        <v>17700</v>
      </c>
      <c r="L20" s="10">
        <v>15750</v>
      </c>
      <c r="M20" s="2">
        <v>0.11016949152542373</v>
      </c>
      <c r="N20" s="10">
        <v>137</v>
      </c>
      <c r="O20" s="2">
        <f>+(N20/K20)</f>
        <v>7.7401129943502822E-3</v>
      </c>
      <c r="P20" s="10">
        <v>41780</v>
      </c>
      <c r="Q20" s="10">
        <v>86440</v>
      </c>
      <c r="R20" s="2">
        <f>IF(L20=0,0,+P20/L20)</f>
        <v>2.6526984126984128</v>
      </c>
      <c r="S20" s="2">
        <f>IF(P20=0,0,+Q20/P20)</f>
        <v>2.0689325035902346</v>
      </c>
      <c r="T20" s="10">
        <v>0.25719198412698413</v>
      </c>
      <c r="U20" s="10">
        <v>4.8408253968253968E-2</v>
      </c>
      <c r="V20" s="10">
        <v>1600</v>
      </c>
      <c r="W20" s="10">
        <v>2.5317335937499998</v>
      </c>
      <c r="X20" s="10">
        <v>11.0625</v>
      </c>
      <c r="Y20" s="10">
        <v>5.4882539682539679</v>
      </c>
      <c r="Z20" s="10">
        <v>45</v>
      </c>
      <c r="AA20" s="10">
        <v>6.1277394610727946E-2</v>
      </c>
      <c r="AB20" s="10">
        <v>43</v>
      </c>
      <c r="AC20" s="10"/>
      <c r="AD20" s="10">
        <v>0.16</v>
      </c>
      <c r="AE20" s="10">
        <v>0.5</v>
      </c>
      <c r="AF20" s="10">
        <v>0.8</v>
      </c>
      <c r="AG20" s="10">
        <v>1.5</v>
      </c>
      <c r="AH20" s="10">
        <v>1.9750000000000001</v>
      </c>
      <c r="AI20" s="10"/>
      <c r="AJ20" s="10">
        <v>2.7080000000000002</v>
      </c>
      <c r="AK20" s="1">
        <v>42082</v>
      </c>
      <c r="AL20" s="10">
        <v>0.68524629009095261</v>
      </c>
      <c r="AM20" s="10">
        <v>0.34303534303534305</v>
      </c>
      <c r="AN20" s="10">
        <v>154</v>
      </c>
      <c r="AO20" s="10">
        <v>213</v>
      </c>
      <c r="AP20" s="10">
        <v>1.0005197505197506E-2</v>
      </c>
      <c r="AQ20" s="10">
        <v>1.3838357588357589E-2</v>
      </c>
    </row>
    <row r="21" spans="1:43" x14ac:dyDescent="0.25">
      <c r="A21" s="7" t="s">
        <v>32</v>
      </c>
      <c r="B21" s="7" t="s">
        <v>1</v>
      </c>
      <c r="C21" s="8" t="s">
        <v>476</v>
      </c>
      <c r="D21" s="7" t="s">
        <v>58</v>
      </c>
      <c r="E21" s="7" t="s">
        <v>59</v>
      </c>
      <c r="F21" s="7" t="s">
        <v>17</v>
      </c>
      <c r="G21" s="7" t="s">
        <v>5</v>
      </c>
      <c r="H21" s="10">
        <v>832</v>
      </c>
      <c r="I21" s="10">
        <v>1053.1300000000001</v>
      </c>
      <c r="J21" s="10">
        <v>6252.2492500000008</v>
      </c>
      <c r="K21" s="10">
        <v>23000</v>
      </c>
      <c r="L21" s="10">
        <v>20850</v>
      </c>
      <c r="M21" s="2">
        <v>9.3478260869565219E-2</v>
      </c>
      <c r="N21" s="10">
        <v>405</v>
      </c>
      <c r="O21" s="2">
        <v>1.7608695652173913E-2</v>
      </c>
      <c r="P21" s="10">
        <v>52190</v>
      </c>
      <c r="Q21" s="10">
        <v>101970</v>
      </c>
      <c r="R21" s="2">
        <v>2.503117505995204</v>
      </c>
      <c r="S21" s="2">
        <v>1.9538225713738264</v>
      </c>
      <c r="T21" s="10">
        <v>0.29986806954436457</v>
      </c>
      <c r="U21" s="10">
        <v>5.0509832134292575E-2</v>
      </c>
      <c r="V21" s="10">
        <v>2400</v>
      </c>
      <c r="W21" s="10">
        <v>2.6051038541666669</v>
      </c>
      <c r="X21" s="10">
        <v>9.5833333333333339</v>
      </c>
      <c r="Y21" s="10">
        <v>4.8906474820143888</v>
      </c>
      <c r="Z21" s="10">
        <v>45</v>
      </c>
      <c r="AA21" s="10">
        <v>6.0012407240354927E-2</v>
      </c>
      <c r="AB21" s="10">
        <v>41</v>
      </c>
      <c r="AC21" s="10">
        <v>4.1000000000000002E-2</v>
      </c>
      <c r="AD21" s="10">
        <v>0.15</v>
      </c>
      <c r="AE21" s="10">
        <v>0.39</v>
      </c>
      <c r="AF21" s="10">
        <v>0.78</v>
      </c>
      <c r="AG21" s="10">
        <v>1.405</v>
      </c>
      <c r="AH21" s="10">
        <v>2</v>
      </c>
      <c r="AI21" s="10">
        <v>2.5</v>
      </c>
      <c r="AJ21" s="10">
        <v>2.5009999999999999</v>
      </c>
      <c r="AK21" s="1">
        <v>42102</v>
      </c>
      <c r="AL21" s="10">
        <v>0.67446809733665458</v>
      </c>
      <c r="AM21" s="10">
        <v>0.28263002944062809</v>
      </c>
      <c r="AN21" s="10">
        <v>64</v>
      </c>
      <c r="AO21" s="10">
        <v>379</v>
      </c>
      <c r="AP21" s="10">
        <v>3.1403336604514231E-3</v>
      </c>
      <c r="AQ21" s="10">
        <v>1.8596663395485772E-2</v>
      </c>
    </row>
    <row r="22" spans="1:43" x14ac:dyDescent="0.25">
      <c r="A22" s="7" t="s">
        <v>34</v>
      </c>
      <c r="B22" s="7" t="s">
        <v>1</v>
      </c>
      <c r="C22" s="8">
        <v>1039</v>
      </c>
      <c r="D22" s="7" t="s">
        <v>60</v>
      </c>
      <c r="E22" s="7" t="s">
        <v>61</v>
      </c>
      <c r="F22" s="7" t="s">
        <v>62</v>
      </c>
      <c r="G22" s="7" t="s">
        <v>5</v>
      </c>
      <c r="H22" s="10">
        <v>800</v>
      </c>
      <c r="I22" s="10">
        <v>1177.82</v>
      </c>
      <c r="J22" s="10">
        <v>8183.25</v>
      </c>
      <c r="K22" s="10">
        <v>36300</v>
      </c>
      <c r="L22" s="10">
        <v>34460</v>
      </c>
      <c r="M22" s="2">
        <v>5.0688705234159782E-2</v>
      </c>
      <c r="N22" s="10">
        <v>158</v>
      </c>
      <c r="O22" s="2">
        <f>+(N22/K22)</f>
        <v>4.352617079889807E-3</v>
      </c>
      <c r="P22" s="10">
        <v>89380</v>
      </c>
      <c r="Q22" s="10">
        <v>177950</v>
      </c>
      <c r="R22" s="2">
        <f>IF(L22=0,0,+P22/L22)</f>
        <v>2.5937318630295993</v>
      </c>
      <c r="S22" s="2">
        <f>IF(P22=0,0,+Q22/P22)</f>
        <v>1.990937569926158</v>
      </c>
      <c r="T22" s="10">
        <v>0.23747098084735926</v>
      </c>
      <c r="U22" s="10">
        <v>3.4179338363319788E-2</v>
      </c>
      <c r="V22" s="10">
        <v>3072</v>
      </c>
      <c r="W22" s="10">
        <v>2.663818359375</v>
      </c>
      <c r="X22" s="10">
        <v>11.81640625</v>
      </c>
      <c r="Y22" s="10">
        <v>5.163958212420197</v>
      </c>
      <c r="Z22" s="10">
        <v>45.66</v>
      </c>
      <c r="AA22" s="10">
        <v>6.0319345651851146E-2</v>
      </c>
      <c r="AB22" s="10">
        <v>43</v>
      </c>
      <c r="AC22" s="10"/>
      <c r="AD22" s="10"/>
      <c r="AE22" s="10"/>
      <c r="AF22" s="10"/>
      <c r="AG22" s="10"/>
      <c r="AH22" s="10"/>
      <c r="AI22" s="10"/>
      <c r="AJ22" s="10">
        <v>2.5939999999999999</v>
      </c>
      <c r="AK22" s="1">
        <v>42144</v>
      </c>
      <c r="AL22" s="10">
        <v>0.68963213246811372</v>
      </c>
      <c r="AM22" s="10">
        <v>0.44158906047388896</v>
      </c>
      <c r="AN22" s="10">
        <v>188</v>
      </c>
      <c r="AO22" s="10">
        <v>308</v>
      </c>
      <c r="AP22" s="10">
        <v>5.5404927502062948E-3</v>
      </c>
      <c r="AQ22" s="10">
        <v>9.0769774843805252E-3</v>
      </c>
    </row>
    <row r="23" spans="1:43" x14ac:dyDescent="0.25">
      <c r="A23" s="7" t="s">
        <v>32</v>
      </c>
      <c r="B23" s="7" t="s">
        <v>1</v>
      </c>
      <c r="C23" s="8">
        <v>1010</v>
      </c>
      <c r="D23" s="7" t="s">
        <v>63</v>
      </c>
      <c r="E23" s="7" t="s">
        <v>64</v>
      </c>
      <c r="F23" s="7" t="s">
        <v>65</v>
      </c>
      <c r="G23" s="7" t="s">
        <v>5</v>
      </c>
      <c r="H23" s="10">
        <v>764</v>
      </c>
      <c r="I23" s="10">
        <v>1074.25</v>
      </c>
      <c r="J23" s="10">
        <v>3577.0245103857569</v>
      </c>
      <c r="K23" s="10">
        <v>17900</v>
      </c>
      <c r="L23" s="10">
        <v>15165</v>
      </c>
      <c r="M23" s="2">
        <v>0.15279329608938547</v>
      </c>
      <c r="N23" s="10">
        <v>268</v>
      </c>
      <c r="O23" s="2">
        <f>+(N23/K23)</f>
        <v>1.4972067039106146E-2</v>
      </c>
      <c r="P23" s="10">
        <v>39370</v>
      </c>
      <c r="Q23" s="10">
        <v>76500</v>
      </c>
      <c r="R23" s="2">
        <f>IF(L23=0,0,+P23/L23)</f>
        <v>2.5961094625783052</v>
      </c>
      <c r="S23" s="2">
        <f>IF(P23=0,0,+Q23/P23)</f>
        <v>1.9431038862077725</v>
      </c>
      <c r="T23" s="10">
        <v>0.23587369010126982</v>
      </c>
      <c r="U23" s="10">
        <v>7.083745466534784E-2</v>
      </c>
      <c r="V23" s="10">
        <v>1330</v>
      </c>
      <c r="W23" s="10">
        <v>2.6894921130719975</v>
      </c>
      <c r="X23" s="10">
        <v>13.458646616541353</v>
      </c>
      <c r="Y23" s="10">
        <v>5.0445103857566762</v>
      </c>
      <c r="Z23" s="10">
        <v>44</v>
      </c>
      <c r="AA23" s="10">
        <v>5.9571121215656386E-2</v>
      </c>
      <c r="AB23" s="10">
        <v>43</v>
      </c>
      <c r="AC23" s="10">
        <v>0.04</v>
      </c>
      <c r="AD23" s="10">
        <v>0.18</v>
      </c>
      <c r="AE23" s="10">
        <v>0.48</v>
      </c>
      <c r="AF23" s="10">
        <v>0.9</v>
      </c>
      <c r="AG23" s="10">
        <v>0</v>
      </c>
      <c r="AH23" s="10">
        <v>2.02</v>
      </c>
      <c r="AI23" s="10">
        <v>2.6</v>
      </c>
      <c r="AJ23" s="10">
        <v>2.69</v>
      </c>
      <c r="AK23" s="1">
        <v>42055</v>
      </c>
      <c r="AL23" s="10">
        <v>0.64438760477520962</v>
      </c>
      <c r="AM23" s="10">
        <v>0.35872926623559181</v>
      </c>
      <c r="AN23" s="10">
        <v>577</v>
      </c>
      <c r="AO23" s="10">
        <v>476</v>
      </c>
      <c r="AP23" s="10">
        <v>4.0553837503514198E-2</v>
      </c>
      <c r="AQ23" s="10">
        <v>3.3455158841720553E-2</v>
      </c>
    </row>
    <row r="24" spans="1:43" x14ac:dyDescent="0.25">
      <c r="A24" s="7" t="s">
        <v>0</v>
      </c>
      <c r="B24" s="7" t="s">
        <v>1</v>
      </c>
      <c r="C24" s="8">
        <v>2018</v>
      </c>
      <c r="D24" s="7" t="s">
        <v>66</v>
      </c>
      <c r="E24" s="7" t="s">
        <v>67</v>
      </c>
      <c r="F24" s="7" t="s">
        <v>12</v>
      </c>
      <c r="G24" s="7" t="s">
        <v>13</v>
      </c>
      <c r="H24" s="10">
        <v>430</v>
      </c>
      <c r="I24" s="10">
        <v>948.17</v>
      </c>
      <c r="J24" s="10">
        <v>5660.45</v>
      </c>
      <c r="K24" s="10">
        <v>22300</v>
      </c>
      <c r="L24" s="10">
        <v>19520</v>
      </c>
      <c r="M24" s="2">
        <v>0.12466367713004484</v>
      </c>
      <c r="N24" s="10">
        <v>445</v>
      </c>
      <c r="O24" s="2">
        <v>1.9955156950672646E-2</v>
      </c>
      <c r="P24" s="10">
        <v>47840</v>
      </c>
      <c r="Q24" s="10">
        <v>91860</v>
      </c>
      <c r="R24" s="2">
        <v>2.4508196721311477</v>
      </c>
      <c r="S24" s="2">
        <v>1.9201505016722409</v>
      </c>
      <c r="T24" s="10">
        <v>0.28998206967213114</v>
      </c>
      <c r="U24" s="10">
        <v>4.8574282786885241E-2</v>
      </c>
      <c r="V24" s="10">
        <v>2040</v>
      </c>
      <c r="W24" s="10">
        <v>2.7747303921568625</v>
      </c>
      <c r="X24" s="10">
        <v>10.931372549019608</v>
      </c>
      <c r="Y24" s="10">
        <v>4.7059426229508201</v>
      </c>
      <c r="Z24" s="10">
        <v>34.29</v>
      </c>
      <c r="AA24" s="10">
        <v>5.4779161200964405E-2</v>
      </c>
      <c r="AB24" s="10">
        <v>44</v>
      </c>
      <c r="AC24" s="10">
        <v>3.6999999999999998E-2</v>
      </c>
      <c r="AD24" s="10">
        <v>0.17</v>
      </c>
      <c r="AE24" s="10">
        <v>0.433</v>
      </c>
      <c r="AF24" s="10">
        <v>0.78500000000000003</v>
      </c>
      <c r="AG24" s="10">
        <v>1.3</v>
      </c>
      <c r="AH24" s="10">
        <v>1.7</v>
      </c>
      <c r="AI24" s="10">
        <v>2.2999999999999998</v>
      </c>
      <c r="AJ24" s="10">
        <v>2.464</v>
      </c>
      <c r="AK24" s="1">
        <v>42226</v>
      </c>
      <c r="AL24" s="10">
        <v>0.70330392976588629</v>
      </c>
      <c r="AM24" s="10">
        <v>0.42292940810614699</v>
      </c>
      <c r="AN24" s="10">
        <v>42</v>
      </c>
      <c r="AO24" s="10">
        <v>239</v>
      </c>
      <c r="AP24" s="10">
        <v>2.1768425417228155E-3</v>
      </c>
      <c r="AQ24" s="10">
        <v>1.2387270654089354E-2</v>
      </c>
    </row>
    <row r="25" spans="1:43" x14ac:dyDescent="0.25">
      <c r="A25" s="7" t="s">
        <v>32</v>
      </c>
      <c r="B25" s="7" t="s">
        <v>1</v>
      </c>
      <c r="C25" s="8" t="s">
        <v>468</v>
      </c>
      <c r="D25" s="7" t="s">
        <v>68</v>
      </c>
      <c r="E25" s="7" t="s">
        <v>3</v>
      </c>
      <c r="F25" s="7" t="s">
        <v>4</v>
      </c>
      <c r="G25" s="7" t="s">
        <v>5</v>
      </c>
      <c r="H25" s="10">
        <v>860</v>
      </c>
      <c r="I25" s="10">
        <v>2070.59</v>
      </c>
      <c r="J25" s="10">
        <v>10282.952724999999</v>
      </c>
      <c r="K25" s="10">
        <v>37000</v>
      </c>
      <c r="L25" s="10">
        <v>34645</v>
      </c>
      <c r="M25" s="2">
        <v>6.3648648648648651E-2</v>
      </c>
      <c r="N25" s="10">
        <v>791</v>
      </c>
      <c r="O25" s="2">
        <f>+(N25/K25)</f>
        <v>2.1378378378378377E-2</v>
      </c>
      <c r="P25" s="10">
        <v>85980</v>
      </c>
      <c r="Q25" s="10">
        <v>167880</v>
      </c>
      <c r="R25" s="2">
        <f>IF(L25=0,0,+P25/L25)</f>
        <v>2.48174339731563</v>
      </c>
      <c r="S25" s="2">
        <f>IF(P25=0,0,+Q25/P25)</f>
        <v>1.9525471039776692</v>
      </c>
      <c r="T25" s="10">
        <v>0.29680914201183428</v>
      </c>
      <c r="U25" s="10">
        <v>5.9765911386924525E-2</v>
      </c>
      <c r="V25" s="10">
        <v>3600</v>
      </c>
      <c r="W25" s="10">
        <v>2.8563757569444443</v>
      </c>
      <c r="X25" s="10">
        <v>10.277777777777779</v>
      </c>
      <c r="Y25" s="10">
        <v>4.8457208832443355</v>
      </c>
      <c r="Z25" s="10">
        <v>44.7</v>
      </c>
      <c r="AA25" s="10">
        <v>5.7077815025658465E-2</v>
      </c>
      <c r="AB25" s="10">
        <v>42</v>
      </c>
      <c r="AC25" s="10">
        <v>4.2000000000000003E-2</v>
      </c>
      <c r="AD25" s="10">
        <v>0.16750000000000001</v>
      </c>
      <c r="AE25" s="10">
        <v>0.47399999999999998</v>
      </c>
      <c r="AF25" s="10">
        <v>0.89600000000000002</v>
      </c>
      <c r="AG25" s="10">
        <v>1.41</v>
      </c>
      <c r="AH25" s="10"/>
      <c r="AI25" s="10">
        <v>2.4980000000000002</v>
      </c>
      <c r="AJ25" s="10">
        <v>2.4990000000000001</v>
      </c>
      <c r="AK25" s="1">
        <v>42208</v>
      </c>
      <c r="AL25" s="10">
        <v>0.68837229588276339</v>
      </c>
      <c r="AM25" s="10">
        <v>0.3640182009100455</v>
      </c>
      <c r="AN25" s="10">
        <v>50</v>
      </c>
      <c r="AO25" s="10">
        <v>324</v>
      </c>
      <c r="AP25" s="10">
        <v>1.4584062536460156E-3</v>
      </c>
      <c r="AQ25" s="10">
        <v>9.450472523626182E-3</v>
      </c>
    </row>
    <row r="26" spans="1:43" x14ac:dyDescent="0.25">
      <c r="A26" s="7" t="s">
        <v>47</v>
      </c>
      <c r="B26" s="7" t="s">
        <v>1</v>
      </c>
      <c r="C26" s="8">
        <v>3019</v>
      </c>
      <c r="D26" s="7" t="s">
        <v>69</v>
      </c>
      <c r="E26" s="7" t="s">
        <v>41</v>
      </c>
      <c r="F26" s="7" t="s">
        <v>42</v>
      </c>
      <c r="G26" s="7" t="s">
        <v>13</v>
      </c>
      <c r="H26" s="10">
        <v>430</v>
      </c>
      <c r="I26" s="10">
        <v>639.27</v>
      </c>
      <c r="J26" s="10">
        <v>10015.825200000001</v>
      </c>
      <c r="K26" s="10">
        <v>39500</v>
      </c>
      <c r="L26" s="10">
        <v>36240</v>
      </c>
      <c r="M26" s="2">
        <v>8.2531645569620254E-2</v>
      </c>
      <c r="N26" s="10">
        <v>834</v>
      </c>
      <c r="O26" s="2">
        <f>+(N26/K26)</f>
        <v>2.111392405063291E-2</v>
      </c>
      <c r="P26" s="10">
        <v>87880</v>
      </c>
      <c r="Q26" s="10">
        <v>176240</v>
      </c>
      <c r="R26" s="2">
        <f>IF(L26=0,0,+P26/L26)</f>
        <v>2.424944812362031</v>
      </c>
      <c r="S26" s="2">
        <f>IF(P26=0,0,+Q26/P26)</f>
        <v>2.0054619936276743</v>
      </c>
      <c r="T26" s="10">
        <v>0.27637486754966889</v>
      </c>
      <c r="U26" s="10">
        <v>1.7639900662251656E-2</v>
      </c>
      <c r="V26" s="10">
        <v>3430</v>
      </c>
      <c r="W26" s="10">
        <v>2.9200656559766767</v>
      </c>
      <c r="X26" s="10">
        <v>11.51603498542274</v>
      </c>
      <c r="Y26" s="10">
        <v>4.8631346578366443</v>
      </c>
      <c r="Z26" s="10">
        <v>45.29</v>
      </c>
      <c r="AA26" s="10">
        <v>5.6776979919504353E-2</v>
      </c>
      <c r="AB26" s="10">
        <v>42</v>
      </c>
      <c r="AC26" s="10">
        <v>3.7999999999999999E-2</v>
      </c>
      <c r="AD26" s="10">
        <v>0.16</v>
      </c>
      <c r="AE26" s="10">
        <v>0.4</v>
      </c>
      <c r="AF26" s="10">
        <v>0.85</v>
      </c>
      <c r="AG26" s="10">
        <v>1.35</v>
      </c>
      <c r="AH26" s="10">
        <v>2.0750000000000002</v>
      </c>
      <c r="AI26" s="10">
        <v>2.4710000000000001</v>
      </c>
      <c r="AJ26" s="10">
        <v>2.4049999999999998</v>
      </c>
      <c r="AK26" s="1">
        <v>42074</v>
      </c>
      <c r="AL26" s="10">
        <v>0.685454483386436</v>
      </c>
      <c r="AM26" s="10">
        <v>0.27610300332450555</v>
      </c>
      <c r="AN26" s="10">
        <v>345</v>
      </c>
      <c r="AO26" s="10">
        <v>423</v>
      </c>
      <c r="AP26" s="10">
        <v>9.7199526680565723E-3</v>
      </c>
      <c r="AQ26" s="10">
        <v>1.1917507184312842E-2</v>
      </c>
    </row>
    <row r="27" spans="1:43" x14ac:dyDescent="0.25">
      <c r="A27" s="7" t="s">
        <v>6</v>
      </c>
      <c r="B27" s="7" t="s">
        <v>1</v>
      </c>
      <c r="C27" s="8">
        <v>1024</v>
      </c>
      <c r="D27" s="7" t="s">
        <v>70</v>
      </c>
      <c r="E27" s="7" t="s">
        <v>29</v>
      </c>
      <c r="F27" s="7" t="s">
        <v>30</v>
      </c>
      <c r="G27" s="7" t="s">
        <v>13</v>
      </c>
      <c r="H27" s="10">
        <v>456</v>
      </c>
      <c r="I27" s="10">
        <v>728.15</v>
      </c>
      <c r="J27" s="10">
        <v>2891.67</v>
      </c>
      <c r="K27" s="10">
        <v>11500</v>
      </c>
      <c r="L27" s="10">
        <v>10715</v>
      </c>
      <c r="M27" s="2">
        <v>6.8260869565217389E-2</v>
      </c>
      <c r="N27" s="10">
        <v>149</v>
      </c>
      <c r="O27" s="2">
        <f>+(N27/K27)</f>
        <v>1.2956521739130434E-2</v>
      </c>
      <c r="P27" s="10">
        <v>32540</v>
      </c>
      <c r="Q27" s="10">
        <v>69100</v>
      </c>
      <c r="R27" s="2">
        <f>IF(L27=0,0,+P27/L27)</f>
        <v>3.0368642090527298</v>
      </c>
      <c r="S27" s="2">
        <f>IF(P27=0,0,+Q27/P27)</f>
        <v>2.123540258143823</v>
      </c>
      <c r="T27" s="10">
        <v>0.26987120858609426</v>
      </c>
      <c r="U27" s="10">
        <v>6.795613625758283E-2</v>
      </c>
      <c r="V27" s="10">
        <v>960</v>
      </c>
      <c r="W27" s="10">
        <v>3.0121562499999999</v>
      </c>
      <c r="X27" s="10">
        <v>11.979166666666666</v>
      </c>
      <c r="Y27" s="10">
        <v>6.4489034064395705</v>
      </c>
      <c r="Z27" s="10">
        <v>41.79</v>
      </c>
      <c r="AA27" s="10">
        <v>6.0737284181054597E-2</v>
      </c>
      <c r="AB27" s="10">
        <v>50</v>
      </c>
      <c r="AC27" s="10"/>
      <c r="AD27" s="10">
        <v>0.16</v>
      </c>
      <c r="AE27" s="10">
        <v>0.38</v>
      </c>
      <c r="AF27" s="10">
        <v>0.73</v>
      </c>
      <c r="AG27" s="10">
        <v>1.35</v>
      </c>
      <c r="AH27" s="10">
        <v>1.95</v>
      </c>
      <c r="AI27" s="10"/>
      <c r="AJ27" s="10">
        <v>3.13</v>
      </c>
      <c r="AK27" s="1">
        <v>42158</v>
      </c>
      <c r="AL27" s="10"/>
      <c r="AM27" s="10"/>
      <c r="AN27" s="10">
        <v>0</v>
      </c>
      <c r="AO27" s="10">
        <v>0</v>
      </c>
      <c r="AP27" s="10"/>
      <c r="AQ27" s="10"/>
    </row>
    <row r="28" spans="1:43" x14ac:dyDescent="0.25">
      <c r="A28" s="7" t="s">
        <v>32</v>
      </c>
      <c r="B28" s="7" t="s">
        <v>1</v>
      </c>
      <c r="C28" s="8" t="s">
        <v>473</v>
      </c>
      <c r="D28" s="7" t="s">
        <v>71</v>
      </c>
      <c r="E28" s="7" t="s">
        <v>25</v>
      </c>
      <c r="F28" s="7" t="s">
        <v>26</v>
      </c>
      <c r="G28" s="7" t="s">
        <v>27</v>
      </c>
      <c r="H28" s="10">
        <v>870</v>
      </c>
      <c r="I28" s="10">
        <v>1908.38</v>
      </c>
      <c r="J28" s="10">
        <v>7316.3289500000001</v>
      </c>
      <c r="K28" s="10">
        <v>26400</v>
      </c>
      <c r="L28" s="10">
        <v>23990</v>
      </c>
      <c r="M28" s="2">
        <v>9.1287878787878793E-2</v>
      </c>
      <c r="N28" s="10">
        <v>446</v>
      </c>
      <c r="O28" s="2">
        <f>+(N28/K28)</f>
        <v>1.6893939393939395E-2</v>
      </c>
      <c r="P28" s="10">
        <v>66100</v>
      </c>
      <c r="Q28" s="10">
        <v>132800</v>
      </c>
      <c r="R28" s="2">
        <f>IF(L28=0,0,+P28/L28)</f>
        <v>2.7553147144643599</v>
      </c>
      <c r="S28" s="2">
        <f>IF(P28=0,0,+Q28/P28)</f>
        <v>2.0090771558245084</v>
      </c>
      <c r="T28" s="10">
        <v>0.30497411213005421</v>
      </c>
      <c r="U28" s="10">
        <v>7.9548978741142154E-2</v>
      </c>
      <c r="V28" s="10">
        <v>2383</v>
      </c>
      <c r="W28" s="10">
        <v>3.0702177717163242</v>
      </c>
      <c r="X28" s="10">
        <v>11.078472513638271</v>
      </c>
      <c r="Y28" s="10">
        <v>5.5356398499374739</v>
      </c>
      <c r="Z28" s="10">
        <v>44.18</v>
      </c>
      <c r="AA28" s="10">
        <v>6.1861578681283343E-2</v>
      </c>
      <c r="AB28" s="10">
        <v>44</v>
      </c>
      <c r="AC28" s="10">
        <v>0.04</v>
      </c>
      <c r="AD28" s="10">
        <v>0.152</v>
      </c>
      <c r="AE28" s="10">
        <v>0.40300000000000002</v>
      </c>
      <c r="AF28" s="10">
        <v>0.85</v>
      </c>
      <c r="AG28" s="10">
        <v>1.42</v>
      </c>
      <c r="AH28" s="10"/>
      <c r="AI28" s="10"/>
      <c r="AJ28" s="10">
        <v>2.8159999999999998</v>
      </c>
      <c r="AK28" s="1">
        <v>42132</v>
      </c>
      <c r="AL28" s="10">
        <v>0.68751467473524963</v>
      </c>
      <c r="AM28" s="10">
        <v>0.47058823529411764</v>
      </c>
      <c r="AN28" s="10">
        <v>103</v>
      </c>
      <c r="AO28" s="10">
        <v>194</v>
      </c>
      <c r="AP28" s="10">
        <v>4.3463583424761584E-3</v>
      </c>
      <c r="AQ28" s="10">
        <v>8.1863448392269396E-3</v>
      </c>
    </row>
    <row r="29" spans="1:43" x14ac:dyDescent="0.25">
      <c r="A29" s="7" t="s">
        <v>6</v>
      </c>
      <c r="B29" s="7" t="s">
        <v>1</v>
      </c>
      <c r="C29" s="8" t="s">
        <v>477</v>
      </c>
      <c r="D29" s="7" t="s">
        <v>72</v>
      </c>
      <c r="E29" s="7" t="s">
        <v>73</v>
      </c>
      <c r="F29" s="7" t="s">
        <v>26</v>
      </c>
      <c r="G29" s="7" t="s">
        <v>27</v>
      </c>
      <c r="H29" s="10">
        <v>870</v>
      </c>
      <c r="I29" s="10">
        <v>681.1</v>
      </c>
      <c r="J29" s="10">
        <v>5352.4511750000001</v>
      </c>
      <c r="K29" s="10">
        <v>21900</v>
      </c>
      <c r="L29" s="10">
        <v>20535</v>
      </c>
      <c r="M29" s="2">
        <v>6.2328767123287672E-2</v>
      </c>
      <c r="N29" s="10">
        <v>394</v>
      </c>
      <c r="O29" s="2">
        <v>1.7990867579908677E-2</v>
      </c>
      <c r="P29" s="10">
        <v>52240</v>
      </c>
      <c r="Q29" s="10">
        <v>107800</v>
      </c>
      <c r="R29" s="2">
        <v>2.5439493547601657</v>
      </c>
      <c r="S29" s="2">
        <v>2.0635528330781012</v>
      </c>
      <c r="T29" s="10">
        <v>0.26065016678841002</v>
      </c>
      <c r="U29" s="10">
        <v>3.3167762356951548E-2</v>
      </c>
      <c r="V29" s="10">
        <v>1725</v>
      </c>
      <c r="W29" s="10">
        <v>3.1028702463768116</v>
      </c>
      <c r="X29" s="10">
        <v>12.695652173913043</v>
      </c>
      <c r="Y29" s="10">
        <v>5.2495738982225468</v>
      </c>
      <c r="Z29" s="10">
        <v>44</v>
      </c>
      <c r="AA29" s="10">
        <v>6.0570222732384896E-2</v>
      </c>
      <c r="AB29" s="10">
        <v>42</v>
      </c>
      <c r="AC29" s="10">
        <v>4.2000000000000003E-2</v>
      </c>
      <c r="AD29" s="10">
        <v>0.17599999999999999</v>
      </c>
      <c r="AE29" s="10">
        <v>0.502</v>
      </c>
      <c r="AF29" s="10">
        <v>0.89600000000000002</v>
      </c>
      <c r="AG29" s="10">
        <v>1.4</v>
      </c>
      <c r="AH29" s="10">
        <v>2.2000000000000002</v>
      </c>
      <c r="AI29" s="10">
        <v>2.544</v>
      </c>
      <c r="AJ29" s="10">
        <v>2.544</v>
      </c>
      <c r="AK29" s="1">
        <v>42220</v>
      </c>
      <c r="AL29" s="10">
        <v>0.70626895099540576</v>
      </c>
      <c r="AM29" s="10">
        <v>0.48221111437812408</v>
      </c>
      <c r="AN29" s="10">
        <v>16</v>
      </c>
      <c r="AO29" s="10">
        <v>196</v>
      </c>
      <c r="AP29" s="10">
        <v>7.8408311280995786E-4</v>
      </c>
      <c r="AQ29" s="10">
        <v>9.6050181319219836E-3</v>
      </c>
    </row>
    <row r="30" spans="1:43" x14ac:dyDescent="0.25">
      <c r="A30" s="7" t="s">
        <v>32</v>
      </c>
      <c r="B30" s="7" t="s">
        <v>1</v>
      </c>
      <c r="C30" s="8" t="s">
        <v>478</v>
      </c>
      <c r="D30" s="7" t="s">
        <v>74</v>
      </c>
      <c r="E30" s="7" t="s">
        <v>75</v>
      </c>
      <c r="F30" s="7" t="s">
        <v>65</v>
      </c>
      <c r="G30" s="7" t="s">
        <v>5</v>
      </c>
      <c r="H30" s="10">
        <v>764</v>
      </c>
      <c r="I30" s="10">
        <v>1151.3800000000001</v>
      </c>
      <c r="J30" s="10">
        <v>12415.838610000001</v>
      </c>
      <c r="K30" s="10">
        <v>41900</v>
      </c>
      <c r="L30" s="10">
        <v>40082</v>
      </c>
      <c r="M30" s="2">
        <v>4.3389021479713602E-2</v>
      </c>
      <c r="N30" s="10">
        <v>330</v>
      </c>
      <c r="O30" s="2">
        <v>7.8758949880668259E-3</v>
      </c>
      <c r="P30" s="10">
        <v>99620</v>
      </c>
      <c r="Q30" s="10">
        <v>196610</v>
      </c>
      <c r="R30" s="2">
        <v>2.4854049199141759</v>
      </c>
      <c r="S30" s="2">
        <v>1.9735996787793615</v>
      </c>
      <c r="T30" s="10">
        <v>0.30976095529165215</v>
      </c>
      <c r="U30" s="10">
        <v>2.8725612494386512E-2</v>
      </c>
      <c r="V30" s="10">
        <v>3850</v>
      </c>
      <c r="W30" s="10">
        <v>3.2248931454545455</v>
      </c>
      <c r="X30" s="10">
        <v>10.883116883116884</v>
      </c>
      <c r="Y30" s="10">
        <v>4.9051943515792624</v>
      </c>
      <c r="Z30" s="10">
        <v>47</v>
      </c>
      <c r="AA30" s="10">
        <v>5.8029533502549052E-2</v>
      </c>
      <c r="AB30" s="10">
        <v>43</v>
      </c>
      <c r="AC30" s="10">
        <v>4.1500000000000002E-2</v>
      </c>
      <c r="AD30" s="10">
        <v>0.215</v>
      </c>
      <c r="AE30" s="10">
        <v>0.46</v>
      </c>
      <c r="AF30" s="10">
        <v>0.85499999999999998</v>
      </c>
      <c r="AG30" s="10">
        <v>1.5249999999999999</v>
      </c>
      <c r="AH30" s="10">
        <v>2.06</v>
      </c>
      <c r="AI30" s="10"/>
      <c r="AJ30" s="10">
        <v>2.665</v>
      </c>
      <c r="AK30" s="1">
        <v>42244</v>
      </c>
      <c r="AL30" s="10">
        <v>0.70660557657278977</v>
      </c>
      <c r="AM30" s="10">
        <v>0.51295961422543701</v>
      </c>
      <c r="AN30" s="10">
        <v>85</v>
      </c>
      <c r="AO30" s="10">
        <v>152</v>
      </c>
      <c r="AP30" s="10">
        <v>3.2022302591922843E-3</v>
      </c>
      <c r="AQ30" s="10">
        <v>5.7263411693791438E-3</v>
      </c>
    </row>
    <row r="31" spans="1:43" x14ac:dyDescent="0.25">
      <c r="A31" s="7" t="s">
        <v>32</v>
      </c>
      <c r="B31" s="7" t="s">
        <v>1</v>
      </c>
      <c r="C31" s="8" t="s">
        <v>479</v>
      </c>
      <c r="D31" s="7" t="s">
        <v>76</v>
      </c>
      <c r="E31" s="7" t="s">
        <v>77</v>
      </c>
      <c r="F31" s="7" t="s">
        <v>78</v>
      </c>
      <c r="G31" s="7" t="s">
        <v>27</v>
      </c>
      <c r="H31" s="10">
        <v>840</v>
      </c>
      <c r="I31" s="10">
        <v>1277.28</v>
      </c>
      <c r="J31" s="10">
        <v>6455.1358999999993</v>
      </c>
      <c r="K31" s="10">
        <v>23000</v>
      </c>
      <c r="L31" s="10">
        <v>21580</v>
      </c>
      <c r="M31" s="2">
        <v>6.1739130434782609E-2</v>
      </c>
      <c r="N31" s="10">
        <v>633</v>
      </c>
      <c r="O31" s="2">
        <f>+(N31/K31)</f>
        <v>2.7521739130434781E-2</v>
      </c>
      <c r="P31" s="10">
        <v>55300</v>
      </c>
      <c r="Q31" s="10">
        <v>109650</v>
      </c>
      <c r="R31" s="2">
        <f>IF(L31=0,0,+P31/L31)</f>
        <v>2.5625579240037073</v>
      </c>
      <c r="S31" s="2">
        <f>IF(P31=0,0,+Q31/P31)</f>
        <v>1.9828209764918625</v>
      </c>
      <c r="T31" s="10">
        <v>0.29912585264133451</v>
      </c>
      <c r="U31" s="10">
        <v>5.9188137164040776E-2</v>
      </c>
      <c r="V31" s="10">
        <v>2000</v>
      </c>
      <c r="W31" s="10">
        <v>3.2275679499999996</v>
      </c>
      <c r="X31" s="10">
        <v>11.5</v>
      </c>
      <c r="Y31" s="10">
        <v>5.0810936051899906</v>
      </c>
      <c r="Z31" s="10">
        <v>45</v>
      </c>
      <c r="AA31" s="10">
        <v>5.9594370325667612E-2</v>
      </c>
      <c r="AB31" s="10">
        <v>43</v>
      </c>
      <c r="AC31" s="10">
        <v>4.4499999999999998E-2</v>
      </c>
      <c r="AD31" s="10">
        <v>0.20050000000000001</v>
      </c>
      <c r="AE31" s="10">
        <v>0.46700000000000003</v>
      </c>
      <c r="AF31" s="10">
        <v>1.075</v>
      </c>
      <c r="AG31" s="10">
        <v>1.5009999999999999</v>
      </c>
      <c r="AH31" s="10">
        <v>2.0750000000000002</v>
      </c>
      <c r="AI31" s="10">
        <v>2.5249999999999999</v>
      </c>
      <c r="AJ31" s="10">
        <v>2.5630000000000002</v>
      </c>
      <c r="AK31" s="1">
        <v>42209</v>
      </c>
      <c r="AL31" s="10">
        <v>0.71098119349005429</v>
      </c>
      <c r="AM31" s="10">
        <v>0.43200895355344154</v>
      </c>
      <c r="AN31" s="10">
        <v>12</v>
      </c>
      <c r="AO31" s="10">
        <v>109</v>
      </c>
      <c r="AP31" s="10">
        <v>5.5959709009513155E-4</v>
      </c>
      <c r="AQ31" s="10">
        <v>5.0830069016974443E-3</v>
      </c>
    </row>
    <row r="32" spans="1:43" x14ac:dyDescent="0.25">
      <c r="A32" s="7" t="s">
        <v>0</v>
      </c>
      <c r="B32" s="7" t="s">
        <v>1</v>
      </c>
      <c r="C32" s="8" t="s">
        <v>480</v>
      </c>
      <c r="D32" s="7" t="s">
        <v>79</v>
      </c>
      <c r="E32" s="7" t="s">
        <v>80</v>
      </c>
      <c r="F32" s="7" t="s">
        <v>81</v>
      </c>
      <c r="G32" s="7" t="s">
        <v>13</v>
      </c>
      <c r="H32" s="10">
        <v>444</v>
      </c>
      <c r="I32" s="10">
        <v>995.63</v>
      </c>
      <c r="J32" s="10">
        <v>5204.8561660079049</v>
      </c>
      <c r="K32" s="10">
        <v>17200</v>
      </c>
      <c r="L32" s="10">
        <v>15180</v>
      </c>
      <c r="M32" s="2">
        <v>0.11744186046511627</v>
      </c>
      <c r="N32" s="10">
        <v>745</v>
      </c>
      <c r="O32" s="2">
        <f>+(N32/K32)</f>
        <v>4.3313953488372095E-2</v>
      </c>
      <c r="P32" s="10">
        <v>43720</v>
      </c>
      <c r="Q32" s="10">
        <v>83280</v>
      </c>
      <c r="R32" s="2">
        <f>IF(L32=0,0,+P32/L32)</f>
        <v>2.8801054018445322</v>
      </c>
      <c r="S32" s="2">
        <f>IF(P32=0,0,+Q32/P32)</f>
        <v>1.9048490393412625</v>
      </c>
      <c r="T32" s="10">
        <v>0.34287590026402537</v>
      </c>
      <c r="U32" s="10">
        <v>6.558827404479578E-2</v>
      </c>
      <c r="V32" s="10">
        <v>1600</v>
      </c>
      <c r="W32" s="10">
        <v>3.2530351037549408</v>
      </c>
      <c r="X32" s="10">
        <v>10.75</v>
      </c>
      <c r="Y32" s="10">
        <v>5.4861660079051386</v>
      </c>
      <c r="Z32" s="10">
        <v>43.42</v>
      </c>
      <c r="AA32" s="10">
        <v>6.5456940951012094E-2</v>
      </c>
      <c r="AB32" s="10">
        <v>44</v>
      </c>
      <c r="AC32" s="10">
        <v>0</v>
      </c>
      <c r="AD32" s="10">
        <v>0.16</v>
      </c>
      <c r="AE32" s="10">
        <v>0.4</v>
      </c>
      <c r="AF32" s="10">
        <v>0.84</v>
      </c>
      <c r="AG32" s="10">
        <v>1.45</v>
      </c>
      <c r="AH32" s="10">
        <v>2.2000000000000002</v>
      </c>
      <c r="AI32" s="10">
        <v>2.75</v>
      </c>
      <c r="AJ32" s="10">
        <v>2.88</v>
      </c>
      <c r="AK32" s="1">
        <v>42036</v>
      </c>
      <c r="AL32" s="10">
        <v>0.68604277218664234</v>
      </c>
      <c r="AM32" s="10">
        <v>0.38779368079935189</v>
      </c>
      <c r="AN32" s="10">
        <v>64</v>
      </c>
      <c r="AO32" s="10">
        <v>215</v>
      </c>
      <c r="AP32" s="10">
        <v>4.3208209559816363E-3</v>
      </c>
      <c r="AQ32" s="10">
        <v>1.451525789900081E-2</v>
      </c>
    </row>
    <row r="33" spans="1:43" x14ac:dyDescent="0.25">
      <c r="A33" s="7" t="s">
        <v>0</v>
      </c>
      <c r="B33" s="7" t="s">
        <v>1</v>
      </c>
      <c r="C33" s="8">
        <v>1040</v>
      </c>
      <c r="D33" s="7" t="s">
        <v>82</v>
      </c>
      <c r="E33" s="7" t="s">
        <v>83</v>
      </c>
      <c r="F33" s="7" t="s">
        <v>81</v>
      </c>
      <c r="G33" s="7" t="s">
        <v>13</v>
      </c>
      <c r="H33" s="10">
        <v>444</v>
      </c>
      <c r="I33" s="10">
        <v>216.76</v>
      </c>
      <c r="J33" s="10">
        <v>5538.24</v>
      </c>
      <c r="K33" s="10">
        <v>21100</v>
      </c>
      <c r="L33" s="10">
        <v>20185</v>
      </c>
      <c r="M33" s="2">
        <v>4.3364928909952603E-2</v>
      </c>
      <c r="N33" s="10">
        <v>266</v>
      </c>
      <c r="O33" s="2">
        <v>1.2606635071090047E-2</v>
      </c>
      <c r="P33" s="10">
        <v>55580</v>
      </c>
      <c r="Q33" s="10">
        <v>113330</v>
      </c>
      <c r="R33" s="2">
        <v>2.7535298488976965</v>
      </c>
      <c r="S33" s="2">
        <v>2.0390428211586902</v>
      </c>
      <c r="T33" s="10">
        <v>0.27437404012880851</v>
      </c>
      <c r="U33" s="10">
        <v>1.0738667327223185E-2</v>
      </c>
      <c r="V33" s="10">
        <v>1680</v>
      </c>
      <c r="W33" s="10">
        <v>3.2965714285714283</v>
      </c>
      <c r="X33" s="10">
        <v>12.55952380952381</v>
      </c>
      <c r="Y33" s="10">
        <v>5.6145652712410206</v>
      </c>
      <c r="Z33" s="10">
        <v>47.57</v>
      </c>
      <c r="AA33" s="10">
        <v>6.0878395951750978E-2</v>
      </c>
      <c r="AB33" s="10">
        <v>45</v>
      </c>
      <c r="AC33" s="10">
        <v>0.04</v>
      </c>
      <c r="AD33" s="10">
        <v>0.17199999999999999</v>
      </c>
      <c r="AE33" s="10">
        <v>0.42599999999999999</v>
      </c>
      <c r="AF33" s="10">
        <v>0.77700000000000002</v>
      </c>
      <c r="AG33" s="10">
        <v>1.38</v>
      </c>
      <c r="AH33" s="10">
        <v>2</v>
      </c>
      <c r="AI33" s="10"/>
      <c r="AJ33" s="10">
        <v>2.7130000000000001</v>
      </c>
      <c r="AK33" s="1">
        <v>42100</v>
      </c>
      <c r="AL33" s="10">
        <v>0.68599928031666058</v>
      </c>
      <c r="AM33" s="10">
        <v>0.4545911696671025</v>
      </c>
      <c r="AN33" s="10">
        <v>25</v>
      </c>
      <c r="AO33" s="10">
        <v>198</v>
      </c>
      <c r="AP33" s="10">
        <v>1.2571658453183145E-3</v>
      </c>
      <c r="AQ33" s="10">
        <v>9.9567534949210508E-3</v>
      </c>
    </row>
    <row r="34" spans="1:43" x14ac:dyDescent="0.25">
      <c r="A34" s="7" t="s">
        <v>0</v>
      </c>
      <c r="B34" s="7" t="s">
        <v>1</v>
      </c>
      <c r="C34" s="8" t="s">
        <v>481</v>
      </c>
      <c r="D34" s="7" t="s">
        <v>84</v>
      </c>
      <c r="E34" s="7" t="s">
        <v>85</v>
      </c>
      <c r="F34" s="7" t="s">
        <v>81</v>
      </c>
      <c r="G34" s="7" t="s">
        <v>13</v>
      </c>
      <c r="H34" s="10">
        <v>452</v>
      </c>
      <c r="I34" s="10">
        <v>1626.84</v>
      </c>
      <c r="J34" s="10">
        <v>11249.12</v>
      </c>
      <c r="K34" s="10">
        <v>36500</v>
      </c>
      <c r="L34" s="10">
        <v>32190</v>
      </c>
      <c r="M34" s="2">
        <v>0.11808219178082192</v>
      </c>
      <c r="N34" s="10">
        <v>346</v>
      </c>
      <c r="O34" s="2">
        <f t="shared" ref="O34:O41" si="3">+(N34/K34)</f>
        <v>9.4794520547945207E-3</v>
      </c>
      <c r="P34" s="10">
        <v>88680</v>
      </c>
      <c r="Q34" s="10">
        <v>168840</v>
      </c>
      <c r="R34" s="2">
        <f t="shared" ref="R34:R41" si="4">IF(L34=0,0,+P34/L34)</f>
        <v>2.754892823858341</v>
      </c>
      <c r="S34" s="2">
        <f t="shared" ref="S34:S41" si="5">IF(P34=0,0,+Q34/P34)</f>
        <v>1.9039242219215156</v>
      </c>
      <c r="T34" s="10">
        <v>0.34946008077042562</v>
      </c>
      <c r="U34" s="10">
        <v>5.0538676607642122E-2</v>
      </c>
      <c r="V34" s="10">
        <v>3400</v>
      </c>
      <c r="W34" s="10">
        <v>3.3085647058823531</v>
      </c>
      <c r="X34" s="10">
        <v>10.735294117647058</v>
      </c>
      <c r="Y34" s="10">
        <v>5.2451071761416586</v>
      </c>
      <c r="Z34" s="10">
        <v>45.9</v>
      </c>
      <c r="AA34" s="10">
        <v>6.2611200542235027E-2</v>
      </c>
      <c r="AB34" s="10">
        <v>44</v>
      </c>
      <c r="AC34" s="10"/>
      <c r="AD34" s="10">
        <v>0.14000000000000001</v>
      </c>
      <c r="AE34" s="10">
        <v>0.4</v>
      </c>
      <c r="AF34" s="10">
        <v>0.8</v>
      </c>
      <c r="AG34" s="10">
        <v>1.43</v>
      </c>
      <c r="AH34" s="10">
        <v>2</v>
      </c>
      <c r="AI34" s="10">
        <v>2.5670000000000002</v>
      </c>
      <c r="AJ34" s="10">
        <v>2.7549999999999999</v>
      </c>
      <c r="AK34" s="1">
        <v>42085</v>
      </c>
      <c r="AL34" s="10">
        <v>0.69062528191249439</v>
      </c>
      <c r="AM34" s="10">
        <v>0.2702222222222222</v>
      </c>
      <c r="AN34" s="10">
        <v>227</v>
      </c>
      <c r="AO34" s="10">
        <v>477</v>
      </c>
      <c r="AP34" s="10">
        <v>7.2063492063492067E-3</v>
      </c>
      <c r="AQ34" s="10">
        <v>1.5142857142857144E-2</v>
      </c>
    </row>
    <row r="35" spans="1:43" x14ac:dyDescent="0.25">
      <c r="A35" s="7" t="s">
        <v>34</v>
      </c>
      <c r="B35" s="7" t="s">
        <v>1</v>
      </c>
      <c r="C35" s="8" t="s">
        <v>482</v>
      </c>
      <c r="D35" s="7" t="s">
        <v>86</v>
      </c>
      <c r="E35" s="7" t="s">
        <v>87</v>
      </c>
      <c r="F35" s="7" t="s">
        <v>88</v>
      </c>
      <c r="G35" s="7" t="s">
        <v>5</v>
      </c>
      <c r="H35" s="10">
        <v>1018</v>
      </c>
      <c r="I35" s="10">
        <v>450.35</v>
      </c>
      <c r="J35" s="10">
        <v>6689.8003376815614</v>
      </c>
      <c r="K35" s="10">
        <v>23400</v>
      </c>
      <c r="L35" s="10">
        <v>21618</v>
      </c>
      <c r="M35" s="2">
        <v>7.6153846153846155E-2</v>
      </c>
      <c r="N35" s="10">
        <v>266</v>
      </c>
      <c r="O35" s="2">
        <f t="shared" si="3"/>
        <v>1.1367521367521368E-2</v>
      </c>
      <c r="P35" s="10">
        <v>56640</v>
      </c>
      <c r="Q35" s="10">
        <v>111340</v>
      </c>
      <c r="R35" s="2">
        <f t="shared" si="4"/>
        <v>2.6200388565084651</v>
      </c>
      <c r="S35" s="2">
        <f t="shared" si="5"/>
        <v>1.9657485875706215</v>
      </c>
      <c r="T35" s="10">
        <v>0.30945509934691284</v>
      </c>
      <c r="U35" s="10">
        <v>2.0832176889629014E-2</v>
      </c>
      <c r="V35" s="10">
        <v>2000</v>
      </c>
      <c r="W35" s="10">
        <v>3.3449001688407809</v>
      </c>
      <c r="X35" s="10">
        <v>11.7</v>
      </c>
      <c r="Y35" s="10">
        <v>5.1503376815616617</v>
      </c>
      <c r="Z35" s="10">
        <v>45</v>
      </c>
      <c r="AA35" s="10">
        <v>6.4708294801394547E-2</v>
      </c>
      <c r="AB35" s="10">
        <v>40</v>
      </c>
      <c r="AC35" s="10">
        <v>3.5000000000000003E-2</v>
      </c>
      <c r="AD35" s="10">
        <v>0.15</v>
      </c>
      <c r="AE35" s="10">
        <v>0.41</v>
      </c>
      <c r="AF35" s="10">
        <v>0.78</v>
      </c>
      <c r="AG35" s="10">
        <v>1.36</v>
      </c>
      <c r="AH35" s="10">
        <v>1.96</v>
      </c>
      <c r="AI35" s="10">
        <v>0</v>
      </c>
      <c r="AJ35" s="10">
        <v>2.6459999999999999</v>
      </c>
      <c r="AK35" s="1">
        <v>42061</v>
      </c>
      <c r="AL35" s="10">
        <v>0.67361122881355928</v>
      </c>
      <c r="AM35" s="10">
        <v>0.3718158223589349</v>
      </c>
      <c r="AN35" s="10">
        <v>336</v>
      </c>
      <c r="AO35" s="10">
        <v>458</v>
      </c>
      <c r="AP35" s="10">
        <v>1.6149187734307412E-2</v>
      </c>
      <c r="AQ35" s="10">
        <v>2.2012880899740458E-2</v>
      </c>
    </row>
    <row r="36" spans="1:43" x14ac:dyDescent="0.25">
      <c r="A36" s="7" t="s">
        <v>0</v>
      </c>
      <c r="B36" s="7" t="s">
        <v>1</v>
      </c>
      <c r="C36" s="8">
        <v>2018</v>
      </c>
      <c r="D36" s="7" t="s">
        <v>89</v>
      </c>
      <c r="E36" s="7" t="s">
        <v>11</v>
      </c>
      <c r="F36" s="7" t="s">
        <v>12</v>
      </c>
      <c r="G36" s="7" t="s">
        <v>13</v>
      </c>
      <c r="H36" s="10">
        <v>430</v>
      </c>
      <c r="I36" s="10">
        <v>943</v>
      </c>
      <c r="J36" s="10">
        <v>6858.69</v>
      </c>
      <c r="K36" s="10">
        <v>24500</v>
      </c>
      <c r="L36" s="10">
        <v>23270</v>
      </c>
      <c r="M36" s="2">
        <v>5.020408163265306E-2</v>
      </c>
      <c r="N36" s="10">
        <v>319</v>
      </c>
      <c r="O36" s="2">
        <f t="shared" si="3"/>
        <v>1.3020408163265306E-2</v>
      </c>
      <c r="P36" s="10">
        <v>60700</v>
      </c>
      <c r="Q36" s="10">
        <v>119220</v>
      </c>
      <c r="R36" s="2">
        <f t="shared" si="4"/>
        <v>2.608508809626128</v>
      </c>
      <c r="S36" s="2">
        <f t="shared" si="5"/>
        <v>1.9640856672158156</v>
      </c>
      <c r="T36" s="10">
        <v>0.2947438762354963</v>
      </c>
      <c r="U36" s="10">
        <v>4.052428018908466E-2</v>
      </c>
      <c r="V36" s="10">
        <v>2040</v>
      </c>
      <c r="W36" s="10">
        <v>3.3621029411764702</v>
      </c>
      <c r="X36" s="10">
        <v>12.009803921568627</v>
      </c>
      <c r="Y36" s="10">
        <v>5.1233347657928663</v>
      </c>
      <c r="Z36" s="10">
        <v>42</v>
      </c>
      <c r="AA36" s="10">
        <v>5.9284291127866547E-2</v>
      </c>
      <c r="AB36" s="10">
        <v>44</v>
      </c>
      <c r="AC36" s="10"/>
      <c r="AD36" s="10">
        <v>0.183</v>
      </c>
      <c r="AE36" s="10">
        <v>0.49299999999999999</v>
      </c>
      <c r="AF36" s="10">
        <v>0.84</v>
      </c>
      <c r="AG36" s="10">
        <v>1.45</v>
      </c>
      <c r="AH36" s="10">
        <v>2</v>
      </c>
      <c r="AI36" s="10"/>
      <c r="AJ36" s="10">
        <v>2.609</v>
      </c>
      <c r="AK36" s="1">
        <v>42160</v>
      </c>
      <c r="AL36" s="10">
        <v>0.69623064250411859</v>
      </c>
      <c r="AM36" s="10">
        <v>0.50571527537235883</v>
      </c>
      <c r="AN36" s="10">
        <v>40</v>
      </c>
      <c r="AO36" s="10">
        <v>174</v>
      </c>
      <c r="AP36" s="10">
        <v>1.7319016279875303E-3</v>
      </c>
      <c r="AQ36" s="10">
        <v>7.5337720817457571E-3</v>
      </c>
    </row>
    <row r="37" spans="1:43" x14ac:dyDescent="0.25">
      <c r="A37" s="7" t="s">
        <v>34</v>
      </c>
      <c r="B37" s="7" t="s">
        <v>1</v>
      </c>
      <c r="C37" s="8">
        <v>1028</v>
      </c>
      <c r="D37" s="7" t="s">
        <v>90</v>
      </c>
      <c r="E37" s="7" t="s">
        <v>91</v>
      </c>
      <c r="F37" s="7" t="s">
        <v>12</v>
      </c>
      <c r="G37" s="7" t="s">
        <v>13</v>
      </c>
      <c r="H37" s="10">
        <v>430</v>
      </c>
      <c r="I37" s="10">
        <v>1462.1959999999999</v>
      </c>
      <c r="J37" s="10">
        <v>8010.39</v>
      </c>
      <c r="K37" s="10">
        <v>28400</v>
      </c>
      <c r="L37" s="10">
        <v>26830</v>
      </c>
      <c r="M37" s="2">
        <v>5.5281690140845073E-2</v>
      </c>
      <c r="N37" s="10">
        <v>185</v>
      </c>
      <c r="O37" s="2">
        <f t="shared" si="3"/>
        <v>6.5140845070422535E-3</v>
      </c>
      <c r="P37" s="10">
        <v>68490</v>
      </c>
      <c r="Q37" s="10">
        <v>137060</v>
      </c>
      <c r="R37" s="2">
        <f t="shared" si="4"/>
        <v>2.5527394707417073</v>
      </c>
      <c r="S37" s="2">
        <f t="shared" si="5"/>
        <v>2.0011680537304715</v>
      </c>
      <c r="T37" s="10">
        <v>0.29856093924711147</v>
      </c>
      <c r="U37" s="10">
        <v>5.4498546403279904E-2</v>
      </c>
      <c r="V37" s="10">
        <v>2310</v>
      </c>
      <c r="W37" s="10">
        <v>3.4677012987012987</v>
      </c>
      <c r="X37" s="10">
        <v>12.294372294372295</v>
      </c>
      <c r="Y37" s="10">
        <v>5.1084606783451356</v>
      </c>
      <c r="Z37" s="10">
        <v>45</v>
      </c>
      <c r="AA37" s="10">
        <v>5.4499134729754636E-2</v>
      </c>
      <c r="AB37" s="10">
        <v>46</v>
      </c>
      <c r="AC37" s="10" t="s">
        <v>92</v>
      </c>
      <c r="AD37" s="10" t="s">
        <v>92</v>
      </c>
      <c r="AE37" s="10" t="s">
        <v>92</v>
      </c>
      <c r="AF37" s="10" t="s">
        <v>92</v>
      </c>
      <c r="AG37" s="10">
        <v>1.36</v>
      </c>
      <c r="AH37" s="10">
        <v>1.85</v>
      </c>
      <c r="AI37" s="10">
        <v>2.298</v>
      </c>
      <c r="AJ37" s="10">
        <v>2.7080000000000002</v>
      </c>
      <c r="AK37" s="1">
        <v>42249</v>
      </c>
      <c r="AL37" s="10">
        <v>0.71872988757482836</v>
      </c>
      <c r="AM37" s="10">
        <v>0.3762768714743101</v>
      </c>
      <c r="AN37" s="10">
        <v>68</v>
      </c>
      <c r="AO37" s="10">
        <v>423</v>
      </c>
      <c r="AP37" s="10">
        <v>2.5918585150175332E-3</v>
      </c>
      <c r="AQ37" s="10">
        <v>1.6122884586064951E-2</v>
      </c>
    </row>
    <row r="38" spans="1:43" x14ac:dyDescent="0.25">
      <c r="A38" s="7" t="s">
        <v>47</v>
      </c>
      <c r="B38" s="7" t="s">
        <v>1</v>
      </c>
      <c r="C38" s="8" t="s">
        <v>474</v>
      </c>
      <c r="D38" s="7" t="s">
        <v>93</v>
      </c>
      <c r="E38" s="7" t="s">
        <v>53</v>
      </c>
      <c r="F38" s="7" t="s">
        <v>54</v>
      </c>
      <c r="G38" s="7" t="s">
        <v>5</v>
      </c>
      <c r="H38" s="10">
        <v>870</v>
      </c>
      <c r="I38" s="10">
        <v>114.53</v>
      </c>
      <c r="J38" s="10">
        <v>4868.7552249999999</v>
      </c>
      <c r="K38" s="10">
        <v>16000</v>
      </c>
      <c r="L38" s="10">
        <v>15145</v>
      </c>
      <c r="M38" s="2">
        <v>5.3437499999999999E-2</v>
      </c>
      <c r="N38" s="10">
        <v>255</v>
      </c>
      <c r="O38" s="2">
        <f t="shared" si="3"/>
        <v>1.59375E-2</v>
      </c>
      <c r="P38" s="10">
        <v>39970</v>
      </c>
      <c r="Q38" s="10">
        <v>81100</v>
      </c>
      <c r="R38" s="2">
        <f t="shared" si="4"/>
        <v>2.6391548365797295</v>
      </c>
      <c r="S38" s="2">
        <f t="shared" si="5"/>
        <v>2.0290217663247434</v>
      </c>
      <c r="T38" s="10">
        <v>0.32147607956421259</v>
      </c>
      <c r="U38" s="10">
        <v>7.5622317596566527E-3</v>
      </c>
      <c r="V38" s="10">
        <v>1400</v>
      </c>
      <c r="W38" s="10">
        <v>3.4776823035714286</v>
      </c>
      <c r="X38" s="10">
        <v>11.428571428571429</v>
      </c>
      <c r="Y38" s="10">
        <v>5.3549026081214919</v>
      </c>
      <c r="Z38" s="10">
        <v>45.49</v>
      </c>
      <c r="AA38" s="10">
        <v>5.8647885257327323E-2</v>
      </c>
      <c r="AB38" s="10">
        <v>45</v>
      </c>
      <c r="AC38" s="10">
        <v>4.4999999999999998E-2</v>
      </c>
      <c r="AD38" s="10">
        <v>0.19500000000000001</v>
      </c>
      <c r="AE38" s="10">
        <v>0.58799999999999997</v>
      </c>
      <c r="AF38" s="10">
        <v>1</v>
      </c>
      <c r="AG38" s="10">
        <v>1.5</v>
      </c>
      <c r="AH38" s="10">
        <v>2.1</v>
      </c>
      <c r="AI38" s="10"/>
      <c r="AJ38" s="10">
        <v>2.6389999999999998</v>
      </c>
      <c r="AK38" s="1">
        <v>42366</v>
      </c>
      <c r="AL38" s="10">
        <v>0.70900675506629973</v>
      </c>
      <c r="AM38" s="10">
        <v>0.1941262653169952</v>
      </c>
      <c r="AN38" s="10">
        <v>26</v>
      </c>
      <c r="AO38" s="10">
        <v>59</v>
      </c>
      <c r="AP38" s="10">
        <v>1.7314864144912093E-3</v>
      </c>
      <c r="AQ38" s="10">
        <v>3.9291422482685134E-3</v>
      </c>
    </row>
    <row r="39" spans="1:43" x14ac:dyDescent="0.25">
      <c r="A39" s="7" t="s">
        <v>47</v>
      </c>
      <c r="B39" s="7" t="s">
        <v>1</v>
      </c>
      <c r="C39" s="8" t="s">
        <v>480</v>
      </c>
      <c r="D39" s="7" t="s">
        <v>94</v>
      </c>
      <c r="E39" s="7" t="s">
        <v>80</v>
      </c>
      <c r="F39" s="7" t="s">
        <v>81</v>
      </c>
      <c r="G39" s="7" t="s">
        <v>13</v>
      </c>
      <c r="H39" s="10">
        <v>444</v>
      </c>
      <c r="I39" s="10">
        <v>883.76</v>
      </c>
      <c r="J39" s="10">
        <v>5659.24262</v>
      </c>
      <c r="K39" s="10">
        <v>17000</v>
      </c>
      <c r="L39" s="10">
        <v>15644</v>
      </c>
      <c r="M39" s="2">
        <v>7.9764705882352946E-2</v>
      </c>
      <c r="N39" s="10">
        <v>516</v>
      </c>
      <c r="O39" s="2">
        <f t="shared" si="3"/>
        <v>3.0352941176470589E-2</v>
      </c>
      <c r="P39" s="10">
        <v>39680</v>
      </c>
      <c r="Q39" s="10">
        <v>73850</v>
      </c>
      <c r="R39" s="2">
        <f t="shared" si="4"/>
        <v>2.5364356941958577</v>
      </c>
      <c r="S39" s="2">
        <f t="shared" si="5"/>
        <v>1.8611391129032258</v>
      </c>
      <c r="T39" s="10">
        <v>0.36175163768857072</v>
      </c>
      <c r="U39" s="10">
        <v>5.6491945793914602E-2</v>
      </c>
      <c r="V39" s="10">
        <v>1600</v>
      </c>
      <c r="W39" s="10">
        <v>3.5370266374999999</v>
      </c>
      <c r="X39" s="10">
        <v>10.625</v>
      </c>
      <c r="Y39" s="10">
        <v>4.7206596778317564</v>
      </c>
      <c r="Z39" s="10">
        <v>45.49</v>
      </c>
      <c r="AA39" s="10">
        <v>6.0391326052282326E-2</v>
      </c>
      <c r="AB39" s="10">
        <v>42</v>
      </c>
      <c r="AC39" s="10">
        <v>0.04</v>
      </c>
      <c r="AD39" s="10">
        <v>0.16200000000000001</v>
      </c>
      <c r="AE39" s="10">
        <v>0.44400000000000001</v>
      </c>
      <c r="AF39" s="10">
        <v>0.82</v>
      </c>
      <c r="AG39" s="10">
        <v>1.5</v>
      </c>
      <c r="AH39" s="10">
        <v>2.1</v>
      </c>
      <c r="AI39" s="10">
        <v>2.5350000000000001</v>
      </c>
      <c r="AJ39" s="10">
        <v>2.536</v>
      </c>
      <c r="AK39" s="1">
        <v>42171</v>
      </c>
      <c r="AL39" s="10">
        <v>0.68926285282258071</v>
      </c>
      <c r="AM39" s="10">
        <v>0.28356271098415997</v>
      </c>
      <c r="AN39" s="10">
        <v>23</v>
      </c>
      <c r="AO39" s="10">
        <v>205</v>
      </c>
      <c r="AP39" s="10">
        <v>1.4931186704752013E-3</v>
      </c>
      <c r="AQ39" s="10">
        <v>1.3308231628148533E-2</v>
      </c>
    </row>
    <row r="40" spans="1:43" x14ac:dyDescent="0.25">
      <c r="A40" s="7" t="s">
        <v>32</v>
      </c>
      <c r="B40" s="7" t="s">
        <v>1</v>
      </c>
      <c r="C40" s="8">
        <v>1010</v>
      </c>
      <c r="D40" s="7" t="s">
        <v>95</v>
      </c>
      <c r="E40" s="7" t="s">
        <v>64</v>
      </c>
      <c r="F40" s="7" t="s">
        <v>65</v>
      </c>
      <c r="G40" s="7" t="s">
        <v>5</v>
      </c>
      <c r="H40" s="10">
        <v>764</v>
      </c>
      <c r="I40" s="10">
        <v>890.86</v>
      </c>
      <c r="J40" s="10">
        <v>4738.2299999999996</v>
      </c>
      <c r="K40" s="10">
        <v>18000</v>
      </c>
      <c r="L40" s="10">
        <v>16300</v>
      </c>
      <c r="M40" s="2">
        <v>9.4444444444444442E-2</v>
      </c>
      <c r="N40" s="10">
        <v>885</v>
      </c>
      <c r="O40" s="2">
        <f t="shared" si="3"/>
        <v>4.9166666666666664E-2</v>
      </c>
      <c r="P40" s="10">
        <v>46440</v>
      </c>
      <c r="Q40" s="10">
        <v>92400</v>
      </c>
      <c r="R40" s="2">
        <f t="shared" si="4"/>
        <v>2.849079754601227</v>
      </c>
      <c r="S40" s="2">
        <f t="shared" si="5"/>
        <v>1.9896640826873384</v>
      </c>
      <c r="T40" s="10">
        <v>0.29068895705521469</v>
      </c>
      <c r="U40" s="10">
        <v>5.4653987730061353E-2</v>
      </c>
      <c r="V40" s="10">
        <v>1330</v>
      </c>
      <c r="W40" s="10">
        <v>3.5625789473684208</v>
      </c>
      <c r="X40" s="10">
        <v>13.533834586466165</v>
      </c>
      <c r="Y40" s="10">
        <v>5.6687116564417179</v>
      </c>
      <c r="Z40" s="10">
        <v>48.23</v>
      </c>
      <c r="AA40" s="10">
        <v>6.1936516404374496E-2</v>
      </c>
      <c r="AB40" s="10">
        <v>46</v>
      </c>
      <c r="AC40" s="10">
        <v>4.4999999999999998E-2</v>
      </c>
      <c r="AD40" s="10">
        <v>0.2</v>
      </c>
      <c r="AE40" s="10">
        <v>0.49</v>
      </c>
      <c r="AF40" s="10">
        <v>0.9</v>
      </c>
      <c r="AG40" s="10">
        <v>1.49</v>
      </c>
      <c r="AH40" s="10">
        <v>2.0499999999999998</v>
      </c>
      <c r="AI40" s="10"/>
      <c r="AJ40" s="10">
        <v>2.8490000000000002</v>
      </c>
      <c r="AK40" s="1">
        <v>42129</v>
      </c>
      <c r="AL40" s="10">
        <v>0.69542635658914731</v>
      </c>
      <c r="AM40" s="10">
        <v>0.47626112759643918</v>
      </c>
      <c r="AN40" s="10">
        <v>93</v>
      </c>
      <c r="AO40" s="10">
        <v>96</v>
      </c>
      <c r="AP40" s="10">
        <v>5.7492581602373886E-3</v>
      </c>
      <c r="AQ40" s="10">
        <v>5.9347181008902079E-3</v>
      </c>
    </row>
    <row r="41" spans="1:43" x14ac:dyDescent="0.25">
      <c r="A41" s="7" t="s">
        <v>32</v>
      </c>
      <c r="B41" s="7" t="s">
        <v>1</v>
      </c>
      <c r="C41" s="8">
        <v>1029</v>
      </c>
      <c r="D41" s="7" t="s">
        <v>96</v>
      </c>
      <c r="E41" s="7" t="s">
        <v>97</v>
      </c>
      <c r="F41" s="7" t="s">
        <v>98</v>
      </c>
      <c r="G41" s="7" t="s">
        <v>13</v>
      </c>
      <c r="H41" s="10">
        <v>426</v>
      </c>
      <c r="I41" s="10">
        <v>1568.7059999999999</v>
      </c>
      <c r="J41" s="10">
        <v>9624.35</v>
      </c>
      <c r="K41" s="10">
        <v>31000</v>
      </c>
      <c r="L41" s="10">
        <v>30156</v>
      </c>
      <c r="M41" s="2">
        <v>2.7225806451612902E-2</v>
      </c>
      <c r="N41" s="10">
        <v>236</v>
      </c>
      <c r="O41" s="2">
        <f t="shared" si="3"/>
        <v>7.6129032258064515E-3</v>
      </c>
      <c r="P41" s="10">
        <v>80600</v>
      </c>
      <c r="Q41" s="10">
        <v>154520</v>
      </c>
      <c r="R41" s="2">
        <f t="shared" si="4"/>
        <v>2.6727682716540655</v>
      </c>
      <c r="S41" s="2">
        <f t="shared" si="5"/>
        <v>1.91712158808933</v>
      </c>
      <c r="T41" s="10">
        <v>0.31915207587213157</v>
      </c>
      <c r="U41" s="10">
        <v>5.2019697572622363E-2</v>
      </c>
      <c r="V41" s="10">
        <v>2700</v>
      </c>
      <c r="W41" s="10">
        <v>3.5645740740740743</v>
      </c>
      <c r="X41" s="10">
        <v>11.481481481481481</v>
      </c>
      <c r="Y41" s="10">
        <v>5.1240217535482158</v>
      </c>
      <c r="Z41" s="10">
        <v>47.43</v>
      </c>
      <c r="AA41" s="10">
        <v>6.5189470040343062E-2</v>
      </c>
      <c r="AB41" s="10">
        <v>41</v>
      </c>
      <c r="AC41" s="10">
        <v>4.4999999999999998E-2</v>
      </c>
      <c r="AD41" s="10">
        <v>0.17899999999999999</v>
      </c>
      <c r="AE41" s="10">
        <v>0.47499999999999998</v>
      </c>
      <c r="AF41" s="10">
        <v>0.97499999999999998</v>
      </c>
      <c r="AG41" s="10">
        <v>1.595</v>
      </c>
      <c r="AH41" s="10">
        <v>2.1</v>
      </c>
      <c r="AI41" s="10">
        <v>2.6720000000000002</v>
      </c>
      <c r="AJ41" s="10">
        <v>2.673</v>
      </c>
      <c r="AK41" s="1">
        <v>42134</v>
      </c>
      <c r="AL41" s="10">
        <v>0.70157555831265506</v>
      </c>
      <c r="AM41" s="10">
        <v>0.45863609092727153</v>
      </c>
      <c r="AN41" s="10">
        <v>41</v>
      </c>
      <c r="AO41" s="10">
        <v>185</v>
      </c>
      <c r="AP41" s="10">
        <v>1.3665755616292248E-3</v>
      </c>
      <c r="AQ41" s="10">
        <v>6.1662555829611358E-3</v>
      </c>
    </row>
    <row r="42" spans="1:43" x14ac:dyDescent="0.25">
      <c r="A42" s="7" t="s">
        <v>0</v>
      </c>
      <c r="B42" s="7" t="s">
        <v>1</v>
      </c>
      <c r="C42" s="8">
        <v>3016</v>
      </c>
      <c r="D42" s="7" t="s">
        <v>99</v>
      </c>
      <c r="E42" s="7" t="s">
        <v>100</v>
      </c>
      <c r="F42" s="7" t="s">
        <v>101</v>
      </c>
      <c r="G42" s="7" t="s">
        <v>13</v>
      </c>
      <c r="H42" s="10">
        <v>734</v>
      </c>
      <c r="I42" s="10">
        <v>822.48</v>
      </c>
      <c r="J42" s="10">
        <v>4303.0600000000004</v>
      </c>
      <c r="K42" s="10">
        <v>15500</v>
      </c>
      <c r="L42" s="10">
        <v>14460</v>
      </c>
      <c r="M42" s="2">
        <v>6.7096774193548384E-2</v>
      </c>
      <c r="N42" s="10">
        <v>314</v>
      </c>
      <c r="O42" s="2">
        <v>2.0258064516129031E-2</v>
      </c>
      <c r="P42" s="10">
        <v>38740</v>
      </c>
      <c r="Q42" s="10">
        <v>73440</v>
      </c>
      <c r="R42" s="2">
        <v>2.6791147994467495</v>
      </c>
      <c r="S42" s="2">
        <v>1.8957150232318019</v>
      </c>
      <c r="T42" s="10">
        <v>0.29758367911479949</v>
      </c>
      <c r="U42" s="10">
        <v>5.6879668049792532E-2</v>
      </c>
      <c r="V42" s="10">
        <v>1200</v>
      </c>
      <c r="W42" s="10">
        <v>3.5858833333333338</v>
      </c>
      <c r="X42" s="10">
        <v>12.916666666666666</v>
      </c>
      <c r="Y42" s="10">
        <v>5.0788381742738586</v>
      </c>
      <c r="Z42" s="10">
        <v>42.49</v>
      </c>
      <c r="AA42" s="10">
        <v>6.0462983512677711E-2</v>
      </c>
      <c r="AB42" s="10">
        <v>44</v>
      </c>
      <c r="AC42" s="10"/>
      <c r="AD42" s="10">
        <v>0.17499999999999999</v>
      </c>
      <c r="AE42" s="10">
        <v>0.44</v>
      </c>
      <c r="AF42" s="10">
        <v>0.78</v>
      </c>
      <c r="AG42" s="10">
        <v>1.4</v>
      </c>
      <c r="AH42" s="10"/>
      <c r="AI42" s="10"/>
      <c r="AJ42" s="10">
        <v>2.65</v>
      </c>
      <c r="AK42" s="1">
        <v>42114</v>
      </c>
      <c r="AL42" s="10">
        <v>0.68084331440371704</v>
      </c>
      <c r="AM42" s="10">
        <v>0.34239282712244329</v>
      </c>
      <c r="AN42" s="10">
        <v>111</v>
      </c>
      <c r="AO42" s="10">
        <v>153</v>
      </c>
      <c r="AP42" s="10">
        <v>7.7752871952927989E-3</v>
      </c>
      <c r="AQ42" s="10">
        <v>1.0717287755673858E-2</v>
      </c>
    </row>
    <row r="43" spans="1:43" x14ac:dyDescent="0.25">
      <c r="A43" s="7" t="s">
        <v>32</v>
      </c>
      <c r="B43" s="7" t="s">
        <v>1</v>
      </c>
      <c r="C43" s="8" t="s">
        <v>483</v>
      </c>
      <c r="D43" s="7" t="s">
        <v>102</v>
      </c>
      <c r="E43" s="7" t="s">
        <v>103</v>
      </c>
      <c r="F43" s="7" t="s">
        <v>104</v>
      </c>
      <c r="G43" s="7" t="s">
        <v>5</v>
      </c>
      <c r="H43" s="10">
        <v>862</v>
      </c>
      <c r="I43" s="10">
        <v>865.02</v>
      </c>
      <c r="J43" s="10">
        <v>9029.4557600000007</v>
      </c>
      <c r="K43" s="10">
        <v>28600</v>
      </c>
      <c r="L43" s="10">
        <v>26912</v>
      </c>
      <c r="M43" s="2">
        <v>5.9020979020979018E-2</v>
      </c>
      <c r="N43" s="10">
        <v>271</v>
      </c>
      <c r="O43" s="2">
        <f>+(N43/K43)</f>
        <v>9.4755244755244748E-3</v>
      </c>
      <c r="P43" s="10">
        <v>73130</v>
      </c>
      <c r="Q43" s="10">
        <v>147000</v>
      </c>
      <c r="R43" s="2">
        <f>IF(L43=0,0,+P43/L43)</f>
        <v>2.7173751486325801</v>
      </c>
      <c r="S43" s="2">
        <f>IF(P43=0,0,+Q43/P43)</f>
        <v>2.0101189662245318</v>
      </c>
      <c r="T43" s="10">
        <v>0.33551782699167659</v>
      </c>
      <c r="U43" s="10">
        <v>3.2142538644470871E-2</v>
      </c>
      <c r="V43" s="10">
        <v>2500</v>
      </c>
      <c r="W43" s="10">
        <v>3.6117823040000001</v>
      </c>
      <c r="X43" s="10">
        <v>11.44</v>
      </c>
      <c r="Y43" s="10">
        <v>5.4622473246135552</v>
      </c>
      <c r="Z43" s="10">
        <v>45.86</v>
      </c>
      <c r="AA43" s="10">
        <v>6.1215930358922734E-2</v>
      </c>
      <c r="AB43" s="10">
        <v>44</v>
      </c>
      <c r="AC43" s="10">
        <v>0.04</v>
      </c>
      <c r="AD43" s="10">
        <v>0.18</v>
      </c>
      <c r="AE43" s="10">
        <v>0.41</v>
      </c>
      <c r="AF43" s="10">
        <v>0.76500000000000001</v>
      </c>
      <c r="AG43" s="10">
        <v>1.55</v>
      </c>
      <c r="AH43" s="10">
        <v>2.11</v>
      </c>
      <c r="AI43" s="10"/>
      <c r="AJ43" s="10">
        <v>2.74</v>
      </c>
      <c r="AK43" s="1">
        <v>42083</v>
      </c>
      <c r="AL43" s="10">
        <v>0.68441870641323677</v>
      </c>
      <c r="AM43" s="10">
        <v>0.33090909090909093</v>
      </c>
      <c r="AN43" s="10">
        <v>194</v>
      </c>
      <c r="AO43" s="10">
        <v>377</v>
      </c>
      <c r="AP43" s="10">
        <v>7.3484848484848481E-3</v>
      </c>
      <c r="AQ43" s="10">
        <v>1.428030303030303E-2</v>
      </c>
    </row>
    <row r="44" spans="1:43" x14ac:dyDescent="0.25">
      <c r="A44" s="7" t="s">
        <v>6</v>
      </c>
      <c r="B44" s="7" t="s">
        <v>14</v>
      </c>
      <c r="C44" s="8" t="s">
        <v>471</v>
      </c>
      <c r="D44" s="7" t="s">
        <v>105</v>
      </c>
      <c r="E44" s="7" t="s">
        <v>19</v>
      </c>
      <c r="F44" s="7" t="s">
        <v>20</v>
      </c>
      <c r="G44" s="7" t="s">
        <v>5</v>
      </c>
      <c r="H44" s="10">
        <v>874</v>
      </c>
      <c r="I44" s="10">
        <v>1408.87</v>
      </c>
      <c r="J44" s="10">
        <v>12657.18778</v>
      </c>
      <c r="K44" s="10">
        <v>34600</v>
      </c>
      <c r="L44" s="10">
        <v>30836</v>
      </c>
      <c r="M44" s="2">
        <v>0.10878612716763006</v>
      </c>
      <c r="N44" s="10">
        <v>862</v>
      </c>
      <c r="O44" s="2">
        <f>+(N44/K44)</f>
        <v>2.4913294797687863E-2</v>
      </c>
      <c r="P44" s="10">
        <v>88390</v>
      </c>
      <c r="Q44" s="10">
        <v>169480</v>
      </c>
      <c r="R44" s="2">
        <f>IF(L44=0,0,+P44/L44)</f>
        <v>2.8664547930989754</v>
      </c>
      <c r="S44" s="2">
        <f>IF(P44=0,0,+Q44/P44)</f>
        <v>1.9174114718859598</v>
      </c>
      <c r="T44" s="10">
        <v>0.41046788753405111</v>
      </c>
      <c r="U44" s="10">
        <v>4.5689129588792315E-2</v>
      </c>
      <c r="V44" s="10">
        <v>3500</v>
      </c>
      <c r="W44" s="10">
        <v>3.6163393657142859</v>
      </c>
      <c r="X44" s="10">
        <v>9.8857142857142861</v>
      </c>
      <c r="Y44" s="10">
        <v>5.4961733039304708</v>
      </c>
      <c r="Z44" s="10">
        <v>45.67</v>
      </c>
      <c r="AA44" s="10">
        <v>6.5146699843158531E-2</v>
      </c>
      <c r="AB44" s="10">
        <v>44</v>
      </c>
      <c r="AC44" s="10">
        <v>3.5999999999999997E-2</v>
      </c>
      <c r="AD44" s="10">
        <v>0.14399999999999999</v>
      </c>
      <c r="AE44" s="10">
        <v>0.44600000000000001</v>
      </c>
      <c r="AF44" s="10">
        <v>0.90800000000000003</v>
      </c>
      <c r="AG44" s="10">
        <v>1.425</v>
      </c>
      <c r="AH44" s="10">
        <v>2.0950000000000002</v>
      </c>
      <c r="AI44" s="10"/>
      <c r="AJ44" s="10">
        <v>2.8660000000000001</v>
      </c>
      <c r="AK44" s="1">
        <v>42078</v>
      </c>
      <c r="AL44" s="10">
        <v>0.69337900214956438</v>
      </c>
      <c r="AM44" s="10">
        <v>0.34922518958127269</v>
      </c>
      <c r="AN44" s="10">
        <v>151</v>
      </c>
      <c r="AO44" s="10">
        <v>511</v>
      </c>
      <c r="AP44" s="10">
        <v>4.9785690735245636E-3</v>
      </c>
      <c r="AQ44" s="10">
        <v>1.6848005275304979E-2</v>
      </c>
    </row>
    <row r="45" spans="1:43" x14ac:dyDescent="0.25">
      <c r="A45" s="7" t="s">
        <v>0</v>
      </c>
      <c r="B45" s="7" t="s">
        <v>1</v>
      </c>
      <c r="C45" s="8">
        <v>2023</v>
      </c>
      <c r="D45" s="7" t="s">
        <v>106</v>
      </c>
      <c r="E45" s="7" t="s">
        <v>44</v>
      </c>
      <c r="F45" s="7" t="s">
        <v>45</v>
      </c>
      <c r="G45" s="7" t="s">
        <v>5</v>
      </c>
      <c r="H45" s="10">
        <v>796</v>
      </c>
      <c r="I45" s="10">
        <v>2174.81</v>
      </c>
      <c r="J45" s="10">
        <v>7999.65</v>
      </c>
      <c r="K45" s="10">
        <v>25500</v>
      </c>
      <c r="L45" s="10">
        <v>23495</v>
      </c>
      <c r="M45" s="2">
        <v>7.8627450980392158E-2</v>
      </c>
      <c r="N45" s="10">
        <v>137</v>
      </c>
      <c r="O45" s="2">
        <f>+(N45/K45)</f>
        <v>5.372549019607843E-3</v>
      </c>
      <c r="P45" s="10">
        <v>65140</v>
      </c>
      <c r="Q45" s="10">
        <v>127580</v>
      </c>
      <c r="R45" s="2">
        <f>IF(L45=0,0,+P45/L45)</f>
        <v>2.7725047882528195</v>
      </c>
      <c r="S45" s="2">
        <f>IF(P45=0,0,+Q45/P45)</f>
        <v>1.9585508136321768</v>
      </c>
      <c r="T45" s="10">
        <v>0.34048308150670353</v>
      </c>
      <c r="U45" s="10">
        <v>9.2564801021493934E-2</v>
      </c>
      <c r="V45" s="10">
        <v>2200</v>
      </c>
      <c r="W45" s="10">
        <v>3.6362045454545453</v>
      </c>
      <c r="X45" s="10">
        <v>11.590909090909092</v>
      </c>
      <c r="Y45" s="10">
        <v>5.4300915088316666</v>
      </c>
      <c r="Z45" s="10">
        <v>45.26</v>
      </c>
      <c r="AA45" s="10">
        <v>6.2783170023841026E-2</v>
      </c>
      <c r="AB45" s="10">
        <v>43</v>
      </c>
      <c r="AC45" s="10">
        <v>0.04</v>
      </c>
      <c r="AD45" s="10">
        <v>0.2</v>
      </c>
      <c r="AE45" s="10">
        <v>0.50600000000000001</v>
      </c>
      <c r="AF45" s="10">
        <v>0.995</v>
      </c>
      <c r="AG45" s="10">
        <v>1.575</v>
      </c>
      <c r="AH45" s="10">
        <v>2.1749999999999998</v>
      </c>
      <c r="AI45" s="10">
        <v>2.879</v>
      </c>
      <c r="AJ45" s="10">
        <v>2.6890000000000001</v>
      </c>
      <c r="AK45" s="1">
        <v>42351</v>
      </c>
      <c r="AL45" s="10">
        <v>0.68161344795824386</v>
      </c>
      <c r="AM45" s="10">
        <v>0.19638826185101579</v>
      </c>
      <c r="AN45" s="10">
        <v>87</v>
      </c>
      <c r="AO45" s="10">
        <v>347</v>
      </c>
      <c r="AP45" s="10">
        <v>3.7029155139391358E-3</v>
      </c>
      <c r="AQ45" s="10">
        <v>1.4769099808469887E-2</v>
      </c>
    </row>
    <row r="46" spans="1:43" x14ac:dyDescent="0.25">
      <c r="A46" s="7" t="s">
        <v>0</v>
      </c>
      <c r="B46" s="7" t="s">
        <v>1</v>
      </c>
      <c r="C46" s="8" t="s">
        <v>481</v>
      </c>
      <c r="D46" s="7" t="s">
        <v>107</v>
      </c>
      <c r="E46" s="7" t="s">
        <v>85</v>
      </c>
      <c r="F46" s="7" t="s">
        <v>81</v>
      </c>
      <c r="G46" s="7" t="s">
        <v>13</v>
      </c>
      <c r="H46" s="10">
        <v>452</v>
      </c>
      <c r="I46" s="10">
        <v>537.82000000000005</v>
      </c>
      <c r="J46" s="10">
        <v>12793.9478</v>
      </c>
      <c r="K46" s="10">
        <v>34500</v>
      </c>
      <c r="L46" s="10">
        <v>32360</v>
      </c>
      <c r="M46" s="2">
        <v>6.2028985507246379E-2</v>
      </c>
      <c r="N46" s="10">
        <v>638</v>
      </c>
      <c r="O46" s="2">
        <f>+(N46/K46)</f>
        <v>1.8492753623188404E-2</v>
      </c>
      <c r="P46" s="10">
        <v>87740</v>
      </c>
      <c r="Q46" s="10">
        <v>169400</v>
      </c>
      <c r="R46" s="2">
        <f>IF(L46=0,0,+P46/L46)</f>
        <v>2.711372064276885</v>
      </c>
      <c r="S46" s="2">
        <f>IF(P46=0,0,+Q46/P46)</f>
        <v>1.9307043537725097</v>
      </c>
      <c r="T46" s="10">
        <v>0.39536303461063038</v>
      </c>
      <c r="U46" s="10">
        <v>1.6619901112484549E-2</v>
      </c>
      <c r="V46" s="10">
        <v>3400</v>
      </c>
      <c r="W46" s="10">
        <v>3.7629258235294119</v>
      </c>
      <c r="X46" s="10">
        <v>10.147058823529411</v>
      </c>
      <c r="Y46" s="10">
        <v>5.2348578491965387</v>
      </c>
      <c r="Z46" s="10">
        <v>44</v>
      </c>
      <c r="AA46" s="10">
        <v>6.1889341800431062E-2</v>
      </c>
      <c r="AB46" s="10">
        <v>43</v>
      </c>
      <c r="AC46" s="10"/>
      <c r="AD46" s="10">
        <v>0.157</v>
      </c>
      <c r="AE46" s="10">
        <v>0.44</v>
      </c>
      <c r="AF46" s="10">
        <v>0.83</v>
      </c>
      <c r="AG46" s="10">
        <v>1.4</v>
      </c>
      <c r="AH46" s="10">
        <v>2.08</v>
      </c>
      <c r="AI46" s="10"/>
      <c r="AJ46" s="10">
        <v>2.694</v>
      </c>
      <c r="AK46" s="1">
        <v>42152</v>
      </c>
      <c r="AL46" s="10">
        <v>0.69738796444039208</v>
      </c>
      <c r="AM46" s="10">
        <v>0.45810972914956755</v>
      </c>
      <c r="AN46" s="10">
        <v>82</v>
      </c>
      <c r="AO46" s="10">
        <v>584</v>
      </c>
      <c r="AP46" s="10">
        <v>2.588547256771261E-3</v>
      </c>
      <c r="AQ46" s="10">
        <v>1.8435507292127028E-2</v>
      </c>
    </row>
    <row r="47" spans="1:43" x14ac:dyDescent="0.25">
      <c r="A47" s="7" t="s">
        <v>32</v>
      </c>
      <c r="B47" s="7" t="s">
        <v>1</v>
      </c>
      <c r="C47" s="8" t="s">
        <v>484</v>
      </c>
      <c r="D47" s="7" t="s">
        <v>108</v>
      </c>
      <c r="E47" s="7" t="s">
        <v>109</v>
      </c>
      <c r="F47" s="7" t="s">
        <v>110</v>
      </c>
      <c r="G47" s="7" t="s">
        <v>5</v>
      </c>
      <c r="H47" s="10">
        <v>932</v>
      </c>
      <c r="I47" s="10">
        <v>1413.9059999999999</v>
      </c>
      <c r="J47" s="10">
        <v>10186.9702</v>
      </c>
      <c r="K47" s="10">
        <v>38900</v>
      </c>
      <c r="L47" s="10">
        <v>35240</v>
      </c>
      <c r="M47" s="2">
        <v>9.4087403598971719E-2</v>
      </c>
      <c r="N47" s="10">
        <v>404</v>
      </c>
      <c r="O47" s="2">
        <v>1.038560411311054E-2</v>
      </c>
      <c r="P47" s="10">
        <v>89220</v>
      </c>
      <c r="Q47" s="10">
        <v>177820</v>
      </c>
      <c r="R47" s="2">
        <v>2.5317820658342791</v>
      </c>
      <c r="S47" s="2">
        <v>1.9930508854516924</v>
      </c>
      <c r="T47" s="10">
        <v>0.28907406923950058</v>
      </c>
      <c r="U47" s="10">
        <v>4.0122190692395004E-2</v>
      </c>
      <c r="V47" s="10">
        <v>2700</v>
      </c>
      <c r="W47" s="10">
        <v>3.7729519259259257</v>
      </c>
      <c r="X47" s="10">
        <v>14.407407407407407</v>
      </c>
      <c r="Y47" s="10">
        <v>5.0459704880817249</v>
      </c>
      <c r="Z47" s="10">
        <v>45.47</v>
      </c>
      <c r="AA47" s="10">
        <v>5.8497737195801272E-2</v>
      </c>
      <c r="AB47" s="10">
        <v>42</v>
      </c>
      <c r="AC47" s="10"/>
      <c r="AD47" s="10"/>
      <c r="AE47" s="10">
        <v>4.2000000000000003E-2</v>
      </c>
      <c r="AF47" s="10">
        <v>0.89800000000000002</v>
      </c>
      <c r="AG47" s="10">
        <v>1.39</v>
      </c>
      <c r="AH47" s="10">
        <v>0</v>
      </c>
      <c r="AI47" s="10">
        <v>2.5169999999999999</v>
      </c>
      <c r="AJ47" s="10">
        <v>2.5299999999999998</v>
      </c>
      <c r="AK47" s="1">
        <v>42106</v>
      </c>
      <c r="AL47" s="10">
        <v>0.67219827392961218</v>
      </c>
      <c r="AM47" s="10">
        <v>0.41121060588440517</v>
      </c>
      <c r="AN47" s="10">
        <v>273</v>
      </c>
      <c r="AO47" s="10">
        <v>446</v>
      </c>
      <c r="AP47" s="10">
        <v>7.9369694150482617E-3</v>
      </c>
      <c r="AQ47" s="10">
        <v>1.2966624026049541E-2</v>
      </c>
    </row>
    <row r="48" spans="1:43" x14ac:dyDescent="0.25">
      <c r="A48" s="7" t="s">
        <v>32</v>
      </c>
      <c r="B48" s="7" t="s">
        <v>1</v>
      </c>
      <c r="C48" s="8" t="s">
        <v>476</v>
      </c>
      <c r="D48" s="7" t="s">
        <v>111</v>
      </c>
      <c r="E48" s="7" t="s">
        <v>59</v>
      </c>
      <c r="F48" s="7" t="s">
        <v>17</v>
      </c>
      <c r="G48" s="7" t="s">
        <v>5</v>
      </c>
      <c r="H48" s="10">
        <v>832</v>
      </c>
      <c r="I48" s="10">
        <v>405.38</v>
      </c>
      <c r="J48" s="10">
        <v>9070.6564850000013</v>
      </c>
      <c r="K48" s="10">
        <v>23000</v>
      </c>
      <c r="L48" s="10">
        <v>22157</v>
      </c>
      <c r="M48" s="2">
        <v>3.6652173913043477E-2</v>
      </c>
      <c r="N48" s="10">
        <v>177</v>
      </c>
      <c r="O48" s="2">
        <f t="shared" ref="O48:O54" si="6">+(N48/K48)</f>
        <v>7.6956521739130436E-3</v>
      </c>
      <c r="P48" s="10">
        <v>64250</v>
      </c>
      <c r="Q48" s="10">
        <v>127160</v>
      </c>
      <c r="R48" s="2">
        <f t="shared" ref="R48:R54" si="7">IF(L48=0,0,+P48/L48)</f>
        <v>2.8997607979419597</v>
      </c>
      <c r="S48" s="2">
        <f t="shared" ref="S48:S54" si="8">IF(P48=0,0,+Q48/P48)</f>
        <v>1.9791439688715953</v>
      </c>
      <c r="T48" s="10">
        <v>0.40938107528094964</v>
      </c>
      <c r="U48" s="10">
        <v>1.829579816762197E-2</v>
      </c>
      <c r="V48" s="10">
        <v>2400</v>
      </c>
      <c r="W48" s="10">
        <v>3.7794402020833338</v>
      </c>
      <c r="X48" s="10">
        <v>9.5833333333333339</v>
      </c>
      <c r="Y48" s="10">
        <v>5.7390440944171139</v>
      </c>
      <c r="Z48" s="10">
        <v>47.26</v>
      </c>
      <c r="AA48" s="10">
        <v>6.3382749681791473E-2</v>
      </c>
      <c r="AB48" s="10">
        <v>45</v>
      </c>
      <c r="AC48" s="10">
        <v>4.1000000000000002E-2</v>
      </c>
      <c r="AD48" s="10">
        <v>0.1525</v>
      </c>
      <c r="AE48" s="10">
        <v>0.44500000000000001</v>
      </c>
      <c r="AF48" s="10">
        <v>0.90249999999999997</v>
      </c>
      <c r="AG48" s="10">
        <v>1.2949999999999999</v>
      </c>
      <c r="AH48" s="10">
        <v>1.8285</v>
      </c>
      <c r="AI48" s="10">
        <v>2.6225000000000001</v>
      </c>
      <c r="AJ48" s="10">
        <v>2.8769999999999998</v>
      </c>
      <c r="AK48" s="1">
        <v>42030</v>
      </c>
      <c r="AL48" s="10">
        <v>0.68890412451361871</v>
      </c>
      <c r="AM48" s="10">
        <v>0.36073597389649237</v>
      </c>
      <c r="AN48" s="10">
        <v>104</v>
      </c>
      <c r="AO48" s="10">
        <v>77</v>
      </c>
      <c r="AP48" s="10">
        <v>4.7131333272908546E-3</v>
      </c>
      <c r="AQ48" s="10">
        <v>3.489531405782652E-3</v>
      </c>
    </row>
    <row r="49" spans="1:43" x14ac:dyDescent="0.25">
      <c r="A49" s="7" t="s">
        <v>0</v>
      </c>
      <c r="B49" s="7" t="s">
        <v>1</v>
      </c>
      <c r="C49" s="8" t="s">
        <v>473</v>
      </c>
      <c r="D49" s="7" t="s">
        <v>112</v>
      </c>
      <c r="E49" s="7" t="s">
        <v>25</v>
      </c>
      <c r="F49" s="7" t="s">
        <v>26</v>
      </c>
      <c r="G49" s="7" t="s">
        <v>27</v>
      </c>
      <c r="H49" s="10">
        <v>870</v>
      </c>
      <c r="I49" s="10">
        <v>689.82</v>
      </c>
      <c r="J49" s="10">
        <v>9028.2869250000003</v>
      </c>
      <c r="K49" s="10">
        <v>23400</v>
      </c>
      <c r="L49" s="10">
        <v>22685</v>
      </c>
      <c r="M49" s="2">
        <v>3.0555555555555555E-2</v>
      </c>
      <c r="N49" s="10">
        <v>256</v>
      </c>
      <c r="O49" s="2">
        <f t="shared" si="6"/>
        <v>1.094017094017094E-2</v>
      </c>
      <c r="P49" s="10">
        <v>62940</v>
      </c>
      <c r="Q49" s="10">
        <v>122760</v>
      </c>
      <c r="R49" s="2">
        <f t="shared" si="7"/>
        <v>2.7745206083314966</v>
      </c>
      <c r="S49" s="2">
        <f t="shared" si="8"/>
        <v>1.9504289799809342</v>
      </c>
      <c r="T49" s="10">
        <v>0.39798487657042098</v>
      </c>
      <c r="U49" s="10">
        <v>3.0408640070531189E-2</v>
      </c>
      <c r="V49" s="10">
        <v>2383</v>
      </c>
      <c r="W49" s="10">
        <v>3.7886222933277383</v>
      </c>
      <c r="X49" s="10">
        <v>9.819555182543013</v>
      </c>
      <c r="Y49" s="10">
        <v>5.4115054000440823</v>
      </c>
      <c r="Z49" s="10">
        <v>44</v>
      </c>
      <c r="AA49" s="10">
        <v>6.4916251949730844E-2</v>
      </c>
      <c r="AB49" s="10">
        <v>42</v>
      </c>
      <c r="AC49" s="10">
        <v>4.2000000000000003E-2</v>
      </c>
      <c r="AD49" s="10">
        <v>0.17100000000000001</v>
      </c>
      <c r="AE49" s="10">
        <v>0.46500000000000002</v>
      </c>
      <c r="AF49" s="10">
        <v>0.92500000000000004</v>
      </c>
      <c r="AG49" s="10">
        <v>1.4650000000000001</v>
      </c>
      <c r="AH49" s="10">
        <v>2.25</v>
      </c>
      <c r="AI49" s="10"/>
      <c r="AJ49" s="10">
        <v>2.8050000000000002</v>
      </c>
      <c r="AK49" s="1">
        <v>42200</v>
      </c>
      <c r="AL49" s="10">
        <v>0.67905067350865933</v>
      </c>
      <c r="AM49" s="10">
        <v>0.48570921356293273</v>
      </c>
      <c r="AN49" s="10">
        <v>45</v>
      </c>
      <c r="AO49" s="10">
        <v>86</v>
      </c>
      <c r="AP49" s="10">
        <v>3.9943191904846442E-3</v>
      </c>
      <c r="AQ49" s="10">
        <v>7.6335877862595417E-3</v>
      </c>
    </row>
    <row r="50" spans="1:43" x14ac:dyDescent="0.25">
      <c r="A50" s="7" t="s">
        <v>32</v>
      </c>
      <c r="B50" s="7" t="s">
        <v>1</v>
      </c>
      <c r="C50" s="8" t="s">
        <v>471</v>
      </c>
      <c r="D50" s="7" t="s">
        <v>113</v>
      </c>
      <c r="E50" s="7" t="s">
        <v>19</v>
      </c>
      <c r="F50" s="7" t="s">
        <v>20</v>
      </c>
      <c r="G50" s="7" t="s">
        <v>5</v>
      </c>
      <c r="H50" s="10">
        <v>874</v>
      </c>
      <c r="I50" s="10">
        <v>195.22</v>
      </c>
      <c r="J50" s="10">
        <v>13420.378299999998</v>
      </c>
      <c r="K50" s="10">
        <v>36500</v>
      </c>
      <c r="L50" s="10">
        <v>34460</v>
      </c>
      <c r="M50" s="2">
        <v>5.589041095890411E-2</v>
      </c>
      <c r="N50" s="10">
        <v>297</v>
      </c>
      <c r="O50" s="2">
        <f t="shared" si="6"/>
        <v>8.1369863013698637E-3</v>
      </c>
      <c r="P50" s="10">
        <v>95070</v>
      </c>
      <c r="Q50" s="10">
        <v>186460</v>
      </c>
      <c r="R50" s="2">
        <f t="shared" si="7"/>
        <v>2.7588508415554265</v>
      </c>
      <c r="S50" s="2">
        <f t="shared" si="8"/>
        <v>1.9612916798148732</v>
      </c>
      <c r="T50" s="10">
        <v>0.38944800638421356</v>
      </c>
      <c r="U50" s="10">
        <v>5.6651189785258274E-3</v>
      </c>
      <c r="V50" s="10">
        <v>3500</v>
      </c>
      <c r="W50" s="10">
        <v>3.8343937999999995</v>
      </c>
      <c r="X50" s="10">
        <v>10.428571428571429</v>
      </c>
      <c r="Y50" s="10">
        <v>5.4109112013929197</v>
      </c>
      <c r="Z50" s="10">
        <v>43</v>
      </c>
      <c r="AA50" s="10">
        <v>6.368538415409572E-2</v>
      </c>
      <c r="AB50" s="10">
        <v>43</v>
      </c>
      <c r="AC50" s="10">
        <v>0.04</v>
      </c>
      <c r="AD50" s="10">
        <v>0.17</v>
      </c>
      <c r="AE50" s="10">
        <v>0.51500000000000001</v>
      </c>
      <c r="AF50" s="10">
        <v>0.90500000000000003</v>
      </c>
      <c r="AG50" s="10">
        <v>1.4750000000000001</v>
      </c>
      <c r="AH50" s="10">
        <v>2.1059999999999999</v>
      </c>
      <c r="AI50" s="10">
        <v>2.7749999999999999</v>
      </c>
      <c r="AJ50" s="10">
        <v>2.7109999999999999</v>
      </c>
      <c r="AK50" s="1">
        <v>42011</v>
      </c>
      <c r="AL50" s="10">
        <v>0.67595561165457041</v>
      </c>
      <c r="AM50" s="10">
        <v>0.41790867172393276</v>
      </c>
      <c r="AN50" s="10">
        <v>414</v>
      </c>
      <c r="AO50" s="10">
        <v>518</v>
      </c>
      <c r="AP50" s="10">
        <v>1.2315930388219544E-2</v>
      </c>
      <c r="AQ50" s="10">
        <v>1.5409787297337498E-2</v>
      </c>
    </row>
    <row r="51" spans="1:43" x14ac:dyDescent="0.25">
      <c r="A51" s="7" t="s">
        <v>0</v>
      </c>
      <c r="B51" s="7" t="s">
        <v>1</v>
      </c>
      <c r="C51" s="8">
        <v>1026</v>
      </c>
      <c r="D51" s="7" t="s">
        <v>114</v>
      </c>
      <c r="E51" s="7" t="s">
        <v>50</v>
      </c>
      <c r="F51" s="7" t="s">
        <v>12</v>
      </c>
      <c r="G51" s="7" t="s">
        <v>13</v>
      </c>
      <c r="H51" s="10">
        <v>430</v>
      </c>
      <c r="I51" s="10">
        <v>923.04</v>
      </c>
      <c r="J51" s="10">
        <v>6137.38</v>
      </c>
      <c r="K51" s="10">
        <v>22000</v>
      </c>
      <c r="L51" s="10">
        <v>20408</v>
      </c>
      <c r="M51" s="2">
        <v>7.2363636363636366E-2</v>
      </c>
      <c r="N51" s="10">
        <v>493</v>
      </c>
      <c r="O51" s="2">
        <f t="shared" si="6"/>
        <v>2.240909090909091E-2</v>
      </c>
      <c r="P51" s="10">
        <v>54110</v>
      </c>
      <c r="Q51" s="10">
        <v>106420</v>
      </c>
      <c r="R51" s="2">
        <f t="shared" si="7"/>
        <v>2.6514112112896902</v>
      </c>
      <c r="S51" s="2">
        <f t="shared" si="8"/>
        <v>1.9667344298650897</v>
      </c>
      <c r="T51" s="10">
        <v>0.30073402587220699</v>
      </c>
      <c r="U51" s="10">
        <v>4.5229321834574676E-2</v>
      </c>
      <c r="V51" s="10">
        <v>1590</v>
      </c>
      <c r="W51" s="10">
        <v>3.8599874213836478</v>
      </c>
      <c r="X51" s="10">
        <v>13.836477987421384</v>
      </c>
      <c r="Y51" s="10">
        <v>5.2146217169737357</v>
      </c>
      <c r="Z51" s="10">
        <v>45</v>
      </c>
      <c r="AA51" s="10">
        <v>5.860767487377741E-2</v>
      </c>
      <c r="AB51" s="10">
        <v>45</v>
      </c>
      <c r="AC51" s="10"/>
      <c r="AD51" s="10">
        <v>0.18</v>
      </c>
      <c r="AE51" s="10">
        <v>0.42499999999999999</v>
      </c>
      <c r="AF51" s="10">
        <v>0.83</v>
      </c>
      <c r="AG51" s="10">
        <v>1.45</v>
      </c>
      <c r="AH51" s="10">
        <v>2.0499999999999998</v>
      </c>
      <c r="AI51" s="10">
        <v>2.54</v>
      </c>
      <c r="AJ51" s="10">
        <v>2.6509999999999998</v>
      </c>
      <c r="AK51" s="1">
        <v>42139</v>
      </c>
      <c r="AL51" s="10">
        <v>0.71281001663278509</v>
      </c>
      <c r="AM51" s="10">
        <v>0.42439266236985623</v>
      </c>
      <c r="AN51" s="10">
        <v>26</v>
      </c>
      <c r="AO51" s="10">
        <v>107</v>
      </c>
      <c r="AP51" s="10">
        <v>1.2890431333663858E-3</v>
      </c>
      <c r="AQ51" s="10">
        <v>5.3049082796232027E-3</v>
      </c>
    </row>
    <row r="52" spans="1:43" x14ac:dyDescent="0.25">
      <c r="A52" s="7" t="s">
        <v>0</v>
      </c>
      <c r="B52" s="7" t="s">
        <v>1</v>
      </c>
      <c r="C52" s="8" t="s">
        <v>480</v>
      </c>
      <c r="D52" s="7" t="s">
        <v>115</v>
      </c>
      <c r="E52" s="7" t="s">
        <v>80</v>
      </c>
      <c r="F52" s="7" t="s">
        <v>81</v>
      </c>
      <c r="G52" s="7" t="s">
        <v>13</v>
      </c>
      <c r="H52" s="10">
        <v>444</v>
      </c>
      <c r="I52" s="10">
        <v>165.24</v>
      </c>
      <c r="J52" s="10">
        <v>6184.162515</v>
      </c>
      <c r="K52" s="10">
        <v>16700</v>
      </c>
      <c r="L52" s="10">
        <v>15643</v>
      </c>
      <c r="M52" s="2">
        <v>6.3293413173652696E-2</v>
      </c>
      <c r="N52" s="10">
        <v>454</v>
      </c>
      <c r="O52" s="2">
        <f t="shared" si="6"/>
        <v>2.718562874251497E-2</v>
      </c>
      <c r="P52" s="10">
        <v>40180</v>
      </c>
      <c r="Q52" s="10">
        <v>75050</v>
      </c>
      <c r="R52" s="2">
        <f t="shared" si="7"/>
        <v>2.568561017707601</v>
      </c>
      <c r="S52" s="2">
        <f t="shared" si="8"/>
        <v>1.8678446988551518</v>
      </c>
      <c r="T52" s="10">
        <v>0.3953309796714185</v>
      </c>
      <c r="U52" s="10">
        <v>1.0563191203733301E-2</v>
      </c>
      <c r="V52" s="10">
        <v>1600</v>
      </c>
      <c r="W52" s="10">
        <v>3.8651015718749999</v>
      </c>
      <c r="X52" s="10">
        <v>10.4375</v>
      </c>
      <c r="Y52" s="10">
        <v>4.7976730806111361</v>
      </c>
      <c r="Z52" s="10">
        <v>46</v>
      </c>
      <c r="AA52" s="10">
        <v>6.4214025442690031E-2</v>
      </c>
      <c r="AB52" s="10">
        <v>40</v>
      </c>
      <c r="AC52" s="10">
        <v>0.04</v>
      </c>
      <c r="AD52" s="10">
        <v>0.17499999999999999</v>
      </c>
      <c r="AE52" s="10">
        <v>0.42399999999999999</v>
      </c>
      <c r="AF52" s="10">
        <v>0.82</v>
      </c>
      <c r="AG52" s="10">
        <v>1.46</v>
      </c>
      <c r="AH52" s="10">
        <v>2.15</v>
      </c>
      <c r="AI52" s="10"/>
      <c r="AJ52" s="10">
        <v>2.569</v>
      </c>
      <c r="AK52" s="1">
        <v>42094</v>
      </c>
      <c r="AL52" s="10">
        <v>0.6769395221503236</v>
      </c>
      <c r="AM52" s="10">
        <v>0.34040351784790479</v>
      </c>
      <c r="AN52" s="10">
        <v>34</v>
      </c>
      <c r="AO52" s="10">
        <v>135</v>
      </c>
      <c r="AP52" s="10">
        <v>1.3234721681588167E-3</v>
      </c>
      <c r="AQ52" s="10">
        <v>5.2549630206305958E-3</v>
      </c>
    </row>
    <row r="53" spans="1:43" x14ac:dyDescent="0.25">
      <c r="A53" s="7" t="s">
        <v>0</v>
      </c>
      <c r="B53" s="7" t="s">
        <v>1</v>
      </c>
      <c r="C53" s="8" t="s">
        <v>482</v>
      </c>
      <c r="D53" s="7" t="s">
        <v>116</v>
      </c>
      <c r="E53" s="7" t="s">
        <v>87</v>
      </c>
      <c r="F53" s="7" t="s">
        <v>88</v>
      </c>
      <c r="G53" s="7" t="s">
        <v>5</v>
      </c>
      <c r="H53" s="10">
        <v>1018</v>
      </c>
      <c r="I53" s="10">
        <v>252.57</v>
      </c>
      <c r="J53" s="10">
        <v>7748.7769499999995</v>
      </c>
      <c r="K53" s="10">
        <v>22600</v>
      </c>
      <c r="L53" s="10">
        <v>21590</v>
      </c>
      <c r="M53" s="2">
        <v>4.4690265486725667E-2</v>
      </c>
      <c r="N53" s="10">
        <v>179</v>
      </c>
      <c r="O53" s="2">
        <f t="shared" si="6"/>
        <v>7.9203539823008845E-3</v>
      </c>
      <c r="P53" s="10">
        <v>54960</v>
      </c>
      <c r="Q53" s="10">
        <v>106260</v>
      </c>
      <c r="R53" s="2">
        <f t="shared" si="7"/>
        <v>2.5456229735988884</v>
      </c>
      <c r="S53" s="2">
        <f t="shared" si="8"/>
        <v>1.9334061135371179</v>
      </c>
      <c r="T53" s="10">
        <v>0.35890583371931445</v>
      </c>
      <c r="U53" s="10">
        <v>1.1698471514590088E-2</v>
      </c>
      <c r="V53" s="10">
        <v>2000</v>
      </c>
      <c r="W53" s="10">
        <v>3.8743884749999999</v>
      </c>
      <c r="X53" s="10">
        <v>11.3</v>
      </c>
      <c r="Y53" s="10">
        <v>4.9217230199166284</v>
      </c>
      <c r="Z53" s="10">
        <v>43.59</v>
      </c>
      <c r="AA53" s="10">
        <v>6.1727036217237838E-2</v>
      </c>
      <c r="AB53" s="10">
        <v>41</v>
      </c>
      <c r="AC53" s="10">
        <v>3.9E-2</v>
      </c>
      <c r="AD53" s="10">
        <v>0.17499999999999999</v>
      </c>
      <c r="AE53" s="10">
        <v>0.47099999999999997</v>
      </c>
      <c r="AF53" s="10">
        <v>0.95</v>
      </c>
      <c r="AG53" s="10">
        <v>1.6</v>
      </c>
      <c r="AH53" s="10">
        <v>2.1</v>
      </c>
      <c r="AI53" s="10"/>
      <c r="AJ53" s="10">
        <v>2.589</v>
      </c>
      <c r="AK53" s="1">
        <v>42192</v>
      </c>
      <c r="AL53" s="10">
        <v>0.6993959243085881</v>
      </c>
      <c r="AM53" s="10">
        <v>0.43871449925261585</v>
      </c>
      <c r="AN53" s="10">
        <v>74</v>
      </c>
      <c r="AO53" s="10">
        <v>189</v>
      </c>
      <c r="AP53" s="10">
        <v>3.4566517189835574E-3</v>
      </c>
      <c r="AQ53" s="10">
        <v>8.8284753363228694E-3</v>
      </c>
    </row>
    <row r="54" spans="1:43" x14ac:dyDescent="0.25">
      <c r="A54" s="7" t="s">
        <v>0</v>
      </c>
      <c r="B54" s="7" t="s">
        <v>1</v>
      </c>
      <c r="C54" s="8" t="s">
        <v>485</v>
      </c>
      <c r="D54" s="7" t="s">
        <v>117</v>
      </c>
      <c r="E54" s="7" t="s">
        <v>118</v>
      </c>
      <c r="F54" s="7" t="s">
        <v>119</v>
      </c>
      <c r="G54" s="7" t="s">
        <v>5</v>
      </c>
      <c r="H54" s="10">
        <v>850</v>
      </c>
      <c r="I54" s="10">
        <v>1208.17</v>
      </c>
      <c r="J54" s="10">
        <v>7660.5967499999997</v>
      </c>
      <c r="K54" s="10">
        <v>23400</v>
      </c>
      <c r="L54" s="10">
        <v>22350</v>
      </c>
      <c r="M54" s="2">
        <v>4.4871794871794872E-2</v>
      </c>
      <c r="N54" s="10">
        <v>431</v>
      </c>
      <c r="O54" s="2">
        <f t="shared" si="6"/>
        <v>1.841880341880342E-2</v>
      </c>
      <c r="P54" s="10">
        <v>62570</v>
      </c>
      <c r="Q54" s="10">
        <v>126040</v>
      </c>
      <c r="R54" s="2">
        <f t="shared" si="7"/>
        <v>2.799552572706935</v>
      </c>
      <c r="S54" s="2">
        <f t="shared" si="8"/>
        <v>2.0143838900431517</v>
      </c>
      <c r="T54" s="10">
        <v>0.34275600671140938</v>
      </c>
      <c r="U54" s="10">
        <v>5.4056823266219245E-2</v>
      </c>
      <c r="V54" s="10">
        <v>1960</v>
      </c>
      <c r="W54" s="10">
        <v>3.9084677295918366</v>
      </c>
      <c r="X54" s="10">
        <v>11.938775510204081</v>
      </c>
      <c r="Y54" s="10">
        <v>5.6393736017897096</v>
      </c>
      <c r="Z54" s="10">
        <v>44.27</v>
      </c>
      <c r="AA54" s="10">
        <v>6.3626194834248528E-2</v>
      </c>
      <c r="AB54" s="10">
        <v>44</v>
      </c>
      <c r="AC54" s="10">
        <v>4.5999999999999999E-2</v>
      </c>
      <c r="AD54" s="10">
        <v>0.216</v>
      </c>
      <c r="AE54" s="10">
        <v>0.44600000000000001</v>
      </c>
      <c r="AF54" s="10">
        <v>0.90600000000000003</v>
      </c>
      <c r="AG54" s="10">
        <v>1.35</v>
      </c>
      <c r="AH54" s="10">
        <v>2.2080000000000002</v>
      </c>
      <c r="AI54" s="10">
        <v>2.8250000000000002</v>
      </c>
      <c r="AJ54" s="10">
        <v>2.8</v>
      </c>
      <c r="AK54" s="1">
        <v>42162</v>
      </c>
      <c r="AL54" s="10">
        <v>0.69465654466996973</v>
      </c>
      <c r="AM54" s="10">
        <v>0.43905089657670709</v>
      </c>
      <c r="AN54" s="10">
        <v>116</v>
      </c>
      <c r="AO54" s="10">
        <v>121</v>
      </c>
      <c r="AP54" s="10">
        <v>5.2526716174606048E-3</v>
      </c>
      <c r="AQ54" s="10">
        <v>5.4790798768339071E-3</v>
      </c>
    </row>
    <row r="55" spans="1:43" x14ac:dyDescent="0.25">
      <c r="A55" s="7" t="s">
        <v>6</v>
      </c>
      <c r="B55" s="7" t="s">
        <v>1</v>
      </c>
      <c r="C55" s="8" t="s">
        <v>485</v>
      </c>
      <c r="D55" s="7" t="s">
        <v>120</v>
      </c>
      <c r="E55" s="7" t="s">
        <v>118</v>
      </c>
      <c r="F55" s="7" t="s">
        <v>119</v>
      </c>
      <c r="G55" s="7" t="s">
        <v>5</v>
      </c>
      <c r="H55" s="10">
        <v>850</v>
      </c>
      <c r="I55" s="10">
        <v>633.51</v>
      </c>
      <c r="J55" s="10">
        <v>7684.2079000000003</v>
      </c>
      <c r="K55" s="10">
        <v>22700</v>
      </c>
      <c r="L55" s="10">
        <v>21980</v>
      </c>
      <c r="M55" s="2">
        <v>3.1718061674008813E-2</v>
      </c>
      <c r="N55" s="10">
        <v>249</v>
      </c>
      <c r="O55" s="2">
        <v>1.0969162995594714E-2</v>
      </c>
      <c r="P55" s="10">
        <v>54360</v>
      </c>
      <c r="Q55" s="10">
        <v>103680</v>
      </c>
      <c r="R55" s="2">
        <v>2.4731574158325751</v>
      </c>
      <c r="S55" s="2">
        <v>1.9072847682119205</v>
      </c>
      <c r="T55" s="10">
        <v>0.34959999545040948</v>
      </c>
      <c r="U55" s="10">
        <v>2.8822111010009099E-2</v>
      </c>
      <c r="V55" s="10">
        <v>1960</v>
      </c>
      <c r="W55" s="10">
        <v>3.9205142346938779</v>
      </c>
      <c r="X55" s="10">
        <v>11.581632653061224</v>
      </c>
      <c r="Y55" s="10">
        <v>4.7170154686078254</v>
      </c>
      <c r="Z55" s="10">
        <v>46.22</v>
      </c>
      <c r="AA55" s="10">
        <v>5.8884700376966075E-2</v>
      </c>
      <c r="AB55" s="10">
        <v>42</v>
      </c>
      <c r="AC55" s="10">
        <v>4.2000000000000003E-2</v>
      </c>
      <c r="AD55" s="10">
        <v>0.153</v>
      </c>
      <c r="AE55" s="10"/>
      <c r="AF55" s="10">
        <v>0.82</v>
      </c>
      <c r="AG55" s="10">
        <v>1.4</v>
      </c>
      <c r="AH55" s="10">
        <v>2.13</v>
      </c>
      <c r="AI55" s="10"/>
      <c r="AJ55" s="10">
        <v>2.4729999999999999</v>
      </c>
      <c r="AK55" s="1">
        <v>42230</v>
      </c>
      <c r="AL55" s="10">
        <v>0.64051103752759386</v>
      </c>
      <c r="AM55" s="10">
        <v>0.49415204678362573</v>
      </c>
      <c r="AN55" s="10">
        <v>13</v>
      </c>
      <c r="AO55" s="10">
        <v>163</v>
      </c>
      <c r="AP55" s="10">
        <v>5.9393274853801166E-4</v>
      </c>
      <c r="AQ55" s="10">
        <v>7.4470029239766082E-3</v>
      </c>
    </row>
    <row r="56" spans="1:43" x14ac:dyDescent="0.25">
      <c r="A56" s="7" t="s">
        <v>6</v>
      </c>
      <c r="B56" s="7" t="s">
        <v>14</v>
      </c>
      <c r="C56" s="8">
        <v>1040</v>
      </c>
      <c r="D56" s="7" t="s">
        <v>121</v>
      </c>
      <c r="E56" s="7" t="s">
        <v>83</v>
      </c>
      <c r="F56" s="7" t="s">
        <v>81</v>
      </c>
      <c r="G56" s="7" t="s">
        <v>13</v>
      </c>
      <c r="H56" s="10">
        <v>444</v>
      </c>
      <c r="I56" s="10">
        <v>1150.6400000000001</v>
      </c>
      <c r="J56" s="10">
        <v>6591.03</v>
      </c>
      <c r="K56" s="10">
        <v>22000</v>
      </c>
      <c r="L56" s="10">
        <v>21204</v>
      </c>
      <c r="M56" s="2">
        <v>3.6181818181818183E-2</v>
      </c>
      <c r="N56" s="10">
        <v>272</v>
      </c>
      <c r="O56" s="2">
        <f>+(N56/K56)</f>
        <v>1.2363636363636363E-2</v>
      </c>
      <c r="P56" s="10">
        <v>54100</v>
      </c>
      <c r="Q56" s="10">
        <v>100910</v>
      </c>
      <c r="R56" s="2">
        <f>IF(L56=0,0,+P56/L56)</f>
        <v>2.5514053952084512</v>
      </c>
      <c r="S56" s="2">
        <f>IF(P56=0,0,+Q56/P56)</f>
        <v>1.8652495378927911</v>
      </c>
      <c r="T56" s="10">
        <v>0.31083899264289755</v>
      </c>
      <c r="U56" s="10">
        <v>5.4265232974910399E-2</v>
      </c>
      <c r="V56" s="10">
        <v>1680</v>
      </c>
      <c r="W56" s="10">
        <v>3.9232321428571426</v>
      </c>
      <c r="X56" s="10">
        <v>13.095238095238095</v>
      </c>
      <c r="Y56" s="10">
        <v>4.7590077343897379</v>
      </c>
      <c r="Z56" s="10">
        <v>45</v>
      </c>
      <c r="AA56" s="10">
        <v>6.0402589848684921E-2</v>
      </c>
      <c r="AB56" s="10">
        <v>42</v>
      </c>
      <c r="AC56" s="10">
        <v>0.04</v>
      </c>
      <c r="AD56" s="10">
        <v>0.152</v>
      </c>
      <c r="AE56" s="10">
        <v>0.39800000000000002</v>
      </c>
      <c r="AF56" s="10">
        <v>0.76</v>
      </c>
      <c r="AG56" s="10">
        <v>1.488</v>
      </c>
      <c r="AH56" s="10">
        <v>2.0499999999999998</v>
      </c>
      <c r="AI56" s="10">
        <v>2.556</v>
      </c>
      <c r="AJ56" s="10">
        <v>2.5379999999999998</v>
      </c>
      <c r="AK56" s="1">
        <v>42172</v>
      </c>
      <c r="AL56" s="10">
        <v>0.69303807763401115</v>
      </c>
      <c r="AM56" s="10">
        <v>0.390960236483265</v>
      </c>
      <c r="AN56" s="10">
        <v>22</v>
      </c>
      <c r="AO56" s="10">
        <v>234</v>
      </c>
      <c r="AP56" s="10">
        <v>1.0489177076380279E-3</v>
      </c>
      <c r="AQ56" s="10">
        <v>1.1156670163059025E-2</v>
      </c>
    </row>
    <row r="57" spans="1:43" x14ac:dyDescent="0.25">
      <c r="A57" s="7" t="s">
        <v>32</v>
      </c>
      <c r="B57" s="7" t="s">
        <v>1</v>
      </c>
      <c r="C57" s="8">
        <v>1039</v>
      </c>
      <c r="D57" s="7" t="s">
        <v>122</v>
      </c>
      <c r="E57" s="7" t="s">
        <v>61</v>
      </c>
      <c r="F57" s="7" t="s">
        <v>62</v>
      </c>
      <c r="G57" s="7" t="s">
        <v>5</v>
      </c>
      <c r="H57" s="10">
        <v>800</v>
      </c>
      <c r="I57" s="10">
        <v>637.19000000000005</v>
      </c>
      <c r="J57" s="10">
        <v>12188.658759999998</v>
      </c>
      <c r="K57" s="10">
        <v>36000</v>
      </c>
      <c r="L57" s="10">
        <v>33512</v>
      </c>
      <c r="M57" s="2">
        <v>6.9111111111111109E-2</v>
      </c>
      <c r="N57" s="10">
        <v>335</v>
      </c>
      <c r="O57" s="2">
        <v>9.3055555555555548E-3</v>
      </c>
      <c r="P57" s="10">
        <v>92280</v>
      </c>
      <c r="Q57" s="10">
        <v>188320</v>
      </c>
      <c r="R57" s="2">
        <v>2.7536404869897351</v>
      </c>
      <c r="S57" s="2">
        <v>2.0407455570004336</v>
      </c>
      <c r="T57" s="10">
        <v>0.36371027572212933</v>
      </c>
      <c r="U57" s="10">
        <v>1.9013786106469328E-2</v>
      </c>
      <c r="V57" s="10">
        <v>3072</v>
      </c>
      <c r="W57" s="10">
        <v>3.9676623567708327</v>
      </c>
      <c r="X57" s="10">
        <v>11.71875</v>
      </c>
      <c r="Y57" s="10">
        <v>5.6194795894008118</v>
      </c>
      <c r="Z57" s="10">
        <v>45.5</v>
      </c>
      <c r="AA57" s="10">
        <v>6.0479694421035249E-2</v>
      </c>
      <c r="AB57" s="10">
        <v>45</v>
      </c>
      <c r="AC57" s="10">
        <v>0.04</v>
      </c>
      <c r="AD57" s="10">
        <v>0.182</v>
      </c>
      <c r="AE57" s="10">
        <v>0.48699999999999999</v>
      </c>
      <c r="AF57" s="10">
        <v>0.96499999999999997</v>
      </c>
      <c r="AG57" s="10">
        <v>1.58</v>
      </c>
      <c r="AH57" s="10">
        <v>2.0470000000000002</v>
      </c>
      <c r="AI57" s="10"/>
      <c r="AJ57" s="10">
        <v>2.746</v>
      </c>
      <c r="AK57" s="1">
        <v>42219</v>
      </c>
      <c r="AL57" s="10">
        <v>0.71724328131772852</v>
      </c>
      <c r="AM57" s="10">
        <v>0.47487589296525001</v>
      </c>
      <c r="AN57" s="10">
        <v>167</v>
      </c>
      <c r="AO57" s="10">
        <v>292</v>
      </c>
      <c r="AP57" s="10">
        <v>5.0550914154255961E-3</v>
      </c>
      <c r="AQ57" s="10">
        <v>8.8388424748758933E-3</v>
      </c>
    </row>
    <row r="58" spans="1:43" x14ac:dyDescent="0.25">
      <c r="A58" s="7" t="s">
        <v>6</v>
      </c>
      <c r="B58" s="7" t="s">
        <v>1</v>
      </c>
      <c r="C58" s="8">
        <v>1028</v>
      </c>
      <c r="D58" s="7" t="s">
        <v>123</v>
      </c>
      <c r="E58" s="7" t="s">
        <v>91</v>
      </c>
      <c r="F58" s="7" t="s">
        <v>12</v>
      </c>
      <c r="G58" s="7" t="s">
        <v>13</v>
      </c>
      <c r="H58" s="10">
        <v>430</v>
      </c>
      <c r="I58" s="10">
        <v>996.07</v>
      </c>
      <c r="J58" s="10">
        <v>9270.35</v>
      </c>
      <c r="K58" s="10">
        <v>29700</v>
      </c>
      <c r="L58" s="10">
        <v>28480</v>
      </c>
      <c r="M58" s="2">
        <v>4.1077441077441081E-2</v>
      </c>
      <c r="N58" s="10">
        <v>241</v>
      </c>
      <c r="O58" s="2">
        <f>+(N58/K58)</f>
        <v>8.1144781144781141E-3</v>
      </c>
      <c r="P58" s="10">
        <v>76140</v>
      </c>
      <c r="Q58" s="10">
        <v>149560</v>
      </c>
      <c r="R58" s="2">
        <f>IF(L58=0,0,+P58/L58)</f>
        <v>2.6734550561797752</v>
      </c>
      <c r="S58" s="2">
        <f>IF(P58=0,0,+Q58/P58)</f>
        <v>1.9642763330706594</v>
      </c>
      <c r="T58" s="10">
        <v>0.32550386235955059</v>
      </c>
      <c r="U58" s="10">
        <v>3.4974367977528092E-2</v>
      </c>
      <c r="V58" s="10">
        <v>2310</v>
      </c>
      <c r="W58" s="10">
        <v>4.0131385281385281</v>
      </c>
      <c r="X58" s="10">
        <v>12.857142857142858</v>
      </c>
      <c r="Y58" s="10">
        <v>5.2514044943820224</v>
      </c>
      <c r="Z58" s="10">
        <v>41.57</v>
      </c>
      <c r="AA58" s="10">
        <v>5.9199624804689446E-2</v>
      </c>
      <c r="AB58" s="10">
        <v>44</v>
      </c>
      <c r="AC58" s="10">
        <v>0.04</v>
      </c>
      <c r="AD58" s="10">
        <v>0.1525</v>
      </c>
      <c r="AE58" s="10"/>
      <c r="AF58" s="10">
        <v>0.86799999999999999</v>
      </c>
      <c r="AG58" s="10">
        <v>1.375</v>
      </c>
      <c r="AH58" s="10">
        <v>1.95</v>
      </c>
      <c r="AI58" s="10">
        <v>2.4754999999999998</v>
      </c>
      <c r="AJ58" s="10">
        <v>2.7229999999999999</v>
      </c>
      <c r="AK58" s="1">
        <v>42178</v>
      </c>
      <c r="AL58" s="10">
        <v>0.71004058313632779</v>
      </c>
      <c r="AM58" s="10">
        <v>0.47817783122303176</v>
      </c>
      <c r="AN58" s="10">
        <v>25</v>
      </c>
      <c r="AO58" s="10">
        <v>221</v>
      </c>
      <c r="AP58" s="10">
        <v>8.8420456956921556E-4</v>
      </c>
      <c r="AQ58" s="10">
        <v>7.8163683949918645E-3</v>
      </c>
    </row>
    <row r="59" spans="1:43" x14ac:dyDescent="0.25">
      <c r="A59" s="7" t="s">
        <v>0</v>
      </c>
      <c r="B59" s="7" t="s">
        <v>1</v>
      </c>
      <c r="C59" s="8" t="s">
        <v>472</v>
      </c>
      <c r="D59" s="7" t="s">
        <v>124</v>
      </c>
      <c r="E59" s="7" t="s">
        <v>22</v>
      </c>
      <c r="F59" s="7" t="s">
        <v>23</v>
      </c>
      <c r="G59" s="7" t="s">
        <v>5</v>
      </c>
      <c r="H59" s="10">
        <v>775</v>
      </c>
      <c r="I59" s="10">
        <v>583.79</v>
      </c>
      <c r="J59" s="10">
        <v>8510.3764023210824</v>
      </c>
      <c r="K59" s="10">
        <v>21800</v>
      </c>
      <c r="L59" s="10">
        <v>20680</v>
      </c>
      <c r="M59" s="2">
        <v>5.1376146788990829E-2</v>
      </c>
      <c r="N59" s="10">
        <v>717</v>
      </c>
      <c r="O59" s="2">
        <f>+(N59/K59)</f>
        <v>3.2889908256880734E-2</v>
      </c>
      <c r="P59" s="10">
        <v>59890</v>
      </c>
      <c r="Q59" s="10">
        <v>115320</v>
      </c>
      <c r="R59" s="2">
        <f>IF(L59=0,0,+P59/L59)</f>
        <v>2.8960348162475822</v>
      </c>
      <c r="S59" s="2">
        <f>IF(P59=0,0,+Q59/P59)</f>
        <v>1.9255301385874102</v>
      </c>
      <c r="T59" s="10">
        <v>0.41152690533467517</v>
      </c>
      <c r="U59" s="10">
        <v>2.8229690522243712E-2</v>
      </c>
      <c r="V59" s="10">
        <v>2100</v>
      </c>
      <c r="W59" s="10">
        <v>4.0525601915814677</v>
      </c>
      <c r="X59" s="10">
        <v>10.380952380952381</v>
      </c>
      <c r="Y59" s="10">
        <v>5.5764023210831724</v>
      </c>
      <c r="Z59" s="10">
        <v>44</v>
      </c>
      <c r="AA59" s="10">
        <v>6.4356329249946276E-2</v>
      </c>
      <c r="AB59" s="10">
        <v>45</v>
      </c>
      <c r="AC59" s="10">
        <v>0</v>
      </c>
      <c r="AD59" s="10">
        <v>0</v>
      </c>
      <c r="AE59" s="10">
        <v>0.4</v>
      </c>
      <c r="AF59" s="10">
        <v>0.86</v>
      </c>
      <c r="AG59" s="10">
        <v>1.48</v>
      </c>
      <c r="AH59" s="10">
        <v>2.15</v>
      </c>
      <c r="AI59" s="10">
        <v>2.61</v>
      </c>
      <c r="AJ59" s="10">
        <v>2.8959999999999999</v>
      </c>
      <c r="AK59" s="1">
        <v>42041</v>
      </c>
      <c r="AL59" s="10">
        <v>0.71377675738854562</v>
      </c>
      <c r="AM59" s="10">
        <v>0.37961335676625657</v>
      </c>
      <c r="AN59" s="10">
        <v>76</v>
      </c>
      <c r="AO59" s="10">
        <v>136</v>
      </c>
      <c r="AP59" s="10">
        <v>3.7102128490529192E-3</v>
      </c>
      <c r="AQ59" s="10">
        <v>6.6393282561999613E-3</v>
      </c>
    </row>
    <row r="60" spans="1:43" x14ac:dyDescent="0.25">
      <c r="A60" s="7" t="s">
        <v>0</v>
      </c>
      <c r="B60" s="7" t="s">
        <v>1</v>
      </c>
      <c r="C60" s="8" t="s">
        <v>483</v>
      </c>
      <c r="D60" s="7" t="s">
        <v>102</v>
      </c>
      <c r="E60" s="7" t="s">
        <v>103</v>
      </c>
      <c r="F60" s="7" t="s">
        <v>104</v>
      </c>
      <c r="G60" s="7" t="s">
        <v>5</v>
      </c>
      <c r="H60" s="10">
        <v>862</v>
      </c>
      <c r="I60" s="10">
        <v>1040.502</v>
      </c>
      <c r="J60" s="10">
        <v>10139.903700000001</v>
      </c>
      <c r="K60" s="10">
        <v>29300</v>
      </c>
      <c r="L60" s="10">
        <v>27940</v>
      </c>
      <c r="M60" s="2">
        <v>4.6416382252559729E-2</v>
      </c>
      <c r="N60" s="10">
        <v>190</v>
      </c>
      <c r="O60" s="2">
        <f>+(N60/K60)</f>
        <v>6.4846416382252558E-3</v>
      </c>
      <c r="P60" s="10">
        <v>74360</v>
      </c>
      <c r="Q60" s="10">
        <v>144270</v>
      </c>
      <c r="R60" s="2">
        <f>IF(L60=0,0,+P60/L60)</f>
        <v>2.6614173228346458</v>
      </c>
      <c r="S60" s="2">
        <f>IF(P60=0,0,+Q60/P60)</f>
        <v>1.9401559978483056</v>
      </c>
      <c r="T60" s="10">
        <v>0.36291709735146743</v>
      </c>
      <c r="U60" s="10">
        <v>3.7240586972083031E-2</v>
      </c>
      <c r="V60" s="10">
        <v>2500</v>
      </c>
      <c r="W60" s="10">
        <v>4.0559614800000006</v>
      </c>
      <c r="X60" s="10">
        <v>11.72</v>
      </c>
      <c r="Y60" s="10">
        <v>5.1635647816750181</v>
      </c>
      <c r="Z60" s="10">
        <v>45.76</v>
      </c>
      <c r="AA60" s="10">
        <v>6.2518612234781432E-2</v>
      </c>
      <c r="AB60" s="10">
        <v>42</v>
      </c>
      <c r="AC60" s="10">
        <v>4.3999999999999997E-2</v>
      </c>
      <c r="AD60" s="10">
        <v>0.2</v>
      </c>
      <c r="AE60" s="10">
        <v>0.502</v>
      </c>
      <c r="AF60" s="10">
        <v>0.98</v>
      </c>
      <c r="AG60" s="10">
        <v>1.46</v>
      </c>
      <c r="AH60" s="10">
        <v>2.02</v>
      </c>
      <c r="AI60" s="10">
        <v>2.6680000000000001</v>
      </c>
      <c r="AJ60" s="10">
        <v>2.6509999999999998</v>
      </c>
      <c r="AK60" s="1">
        <v>42006</v>
      </c>
      <c r="AL60" s="10">
        <v>0.65997364174287254</v>
      </c>
      <c r="AM60" s="10">
        <v>0.41412603512941437</v>
      </c>
      <c r="AN60" s="10">
        <v>566</v>
      </c>
      <c r="AO60" s="10">
        <v>309</v>
      </c>
      <c r="AP60" s="10">
        <v>2.1018233131568198E-2</v>
      </c>
      <c r="AQ60" s="10">
        <v>1.1474618441085818E-2</v>
      </c>
    </row>
    <row r="61" spans="1:43" x14ac:dyDescent="0.25">
      <c r="A61" s="7" t="s">
        <v>6</v>
      </c>
      <c r="B61" s="7" t="s">
        <v>14</v>
      </c>
      <c r="C61" s="8" t="s">
        <v>486</v>
      </c>
      <c r="D61" s="7" t="s">
        <v>125</v>
      </c>
      <c r="E61" s="7" t="s">
        <v>126</v>
      </c>
      <c r="F61" s="7" t="s">
        <v>17</v>
      </c>
      <c r="G61" s="7" t="s">
        <v>5</v>
      </c>
      <c r="H61" s="10">
        <v>790</v>
      </c>
      <c r="I61" s="10">
        <v>1204.8599999999999</v>
      </c>
      <c r="J61" s="10">
        <v>11644.499750000001</v>
      </c>
      <c r="K61" s="10">
        <v>35200</v>
      </c>
      <c r="L61" s="10">
        <v>32950</v>
      </c>
      <c r="M61" s="2">
        <v>6.3920454545454544E-2</v>
      </c>
      <c r="N61" s="10">
        <v>403</v>
      </c>
      <c r="O61" s="2">
        <f>+(N61/K61)</f>
        <v>1.1448863636363637E-2</v>
      </c>
      <c r="P61" s="10">
        <v>84210</v>
      </c>
      <c r="Q61" s="10">
        <v>161240</v>
      </c>
      <c r="R61" s="2">
        <f>IF(L61=0,0,+P61/L61)</f>
        <v>2.5556904400606979</v>
      </c>
      <c r="S61" s="2">
        <f>IF(P61=0,0,+Q61/P61)</f>
        <v>1.9147369671060444</v>
      </c>
      <c r="T61" s="10">
        <v>0.35339908194233688</v>
      </c>
      <c r="U61" s="10">
        <v>3.6566312594840666E-2</v>
      </c>
      <c r="V61" s="10">
        <v>2870</v>
      </c>
      <c r="W61" s="10">
        <v>4.0573169860627178</v>
      </c>
      <c r="X61" s="10">
        <v>12.264808362369338</v>
      </c>
      <c r="Y61" s="10">
        <v>4.893474962063733</v>
      </c>
      <c r="Z61" s="10">
        <v>44.53</v>
      </c>
      <c r="AA61" s="10">
        <v>5.9614892467009517E-2</v>
      </c>
      <c r="AB61" s="10">
        <v>42</v>
      </c>
      <c r="AC61" s="10">
        <v>3.9E-2</v>
      </c>
      <c r="AD61" s="10">
        <v>0.17499999999999999</v>
      </c>
      <c r="AE61" s="10">
        <v>0.4</v>
      </c>
      <c r="AF61" s="10">
        <v>0.92749999999999999</v>
      </c>
      <c r="AG61" s="10">
        <v>1.39</v>
      </c>
      <c r="AH61" s="10">
        <v>1.92</v>
      </c>
      <c r="AI61" s="10">
        <v>2.605</v>
      </c>
      <c r="AJ61" s="10">
        <v>2.5489999999999999</v>
      </c>
      <c r="AK61" s="1">
        <v>42148</v>
      </c>
      <c r="AL61" s="10">
        <v>0.69139745873411707</v>
      </c>
      <c r="AM61" s="10">
        <v>0.33491466945967591</v>
      </c>
      <c r="AN61" s="10">
        <v>119</v>
      </c>
      <c r="AO61" s="10">
        <v>342</v>
      </c>
      <c r="AP61" s="10">
        <v>3.6658246565214711E-3</v>
      </c>
      <c r="AQ61" s="10">
        <v>1.0535395231347422E-2</v>
      </c>
    </row>
    <row r="62" spans="1:43" x14ac:dyDescent="0.25">
      <c r="A62" s="7" t="s">
        <v>6</v>
      </c>
      <c r="B62" s="7" t="s">
        <v>14</v>
      </c>
      <c r="C62" s="8">
        <v>1006</v>
      </c>
      <c r="D62" s="7" t="s">
        <v>127</v>
      </c>
      <c r="E62" s="7" t="s">
        <v>128</v>
      </c>
      <c r="F62" s="7" t="s">
        <v>65</v>
      </c>
      <c r="G62" s="7" t="s">
        <v>5</v>
      </c>
      <c r="H62" s="10">
        <v>764</v>
      </c>
      <c r="I62" s="10">
        <v>2137.17</v>
      </c>
      <c r="J62" s="10">
        <v>19845.990000000002</v>
      </c>
      <c r="K62" s="10">
        <v>60800</v>
      </c>
      <c r="L62" s="10">
        <v>59430</v>
      </c>
      <c r="M62" s="2">
        <v>2.2532894736842106E-2</v>
      </c>
      <c r="N62" s="10">
        <v>464</v>
      </c>
      <c r="O62" s="2">
        <v>7.6315789473684207E-3</v>
      </c>
      <c r="P62" s="10">
        <v>155120</v>
      </c>
      <c r="Q62" s="10">
        <v>294140</v>
      </c>
      <c r="R62" s="2">
        <v>2.6101295641931683</v>
      </c>
      <c r="S62" s="2">
        <v>1.8962093862815885</v>
      </c>
      <c r="T62" s="10">
        <v>0.33393891973750633</v>
      </c>
      <c r="U62" s="10">
        <v>3.5961130742049471E-2</v>
      </c>
      <c r="V62" s="10">
        <v>4880</v>
      </c>
      <c r="W62" s="10">
        <v>4.0668012295081972</v>
      </c>
      <c r="X62" s="10">
        <v>12.459016393442623</v>
      </c>
      <c r="Y62" s="10">
        <v>4.9493521790341575</v>
      </c>
      <c r="Z62" s="10">
        <v>46.66</v>
      </c>
      <c r="AA62" s="10">
        <v>6.142926722036169E-2</v>
      </c>
      <c r="AB62" s="10">
        <v>42</v>
      </c>
      <c r="AC62" s="10">
        <v>4.5499999999999999E-2</v>
      </c>
      <c r="AD62" s="10">
        <v>0.191</v>
      </c>
      <c r="AE62" s="10">
        <v>0.50800000000000001</v>
      </c>
      <c r="AF62" s="10">
        <v>0.87</v>
      </c>
      <c r="AG62" s="10">
        <v>1.5880000000000001</v>
      </c>
      <c r="AH62" s="10">
        <v>2.113</v>
      </c>
      <c r="AI62" s="10">
        <v>2.5910000000000002</v>
      </c>
      <c r="AJ62" s="10">
        <v>2.63</v>
      </c>
      <c r="AK62" s="1">
        <v>42118</v>
      </c>
      <c r="AL62" s="10">
        <v>0.67999767921609067</v>
      </c>
      <c r="AM62" s="10">
        <v>0.44439907445215732</v>
      </c>
      <c r="AN62" s="10">
        <v>103</v>
      </c>
      <c r="AO62" s="10">
        <v>453</v>
      </c>
      <c r="AP62" s="10">
        <v>1.7524159520892881E-3</v>
      </c>
      <c r="AQ62" s="10">
        <v>7.7072274397713353E-3</v>
      </c>
    </row>
    <row r="63" spans="1:43" x14ac:dyDescent="0.25">
      <c r="A63" s="7" t="s">
        <v>32</v>
      </c>
      <c r="B63" s="7" t="s">
        <v>1</v>
      </c>
      <c r="C63" s="8">
        <v>2035</v>
      </c>
      <c r="D63" s="7" t="s">
        <v>129</v>
      </c>
      <c r="E63" s="7" t="s">
        <v>130</v>
      </c>
      <c r="F63" s="7" t="s">
        <v>131</v>
      </c>
      <c r="G63" s="7" t="s">
        <v>5</v>
      </c>
      <c r="H63" s="10">
        <v>810</v>
      </c>
      <c r="I63" s="10">
        <v>1094.4100000000001</v>
      </c>
      <c r="J63" s="10">
        <v>11706.3</v>
      </c>
      <c r="K63" s="10">
        <v>36000</v>
      </c>
      <c r="L63" s="10">
        <v>33805</v>
      </c>
      <c r="M63" s="2">
        <v>6.0972222222222219E-2</v>
      </c>
      <c r="N63" s="10">
        <v>837</v>
      </c>
      <c r="O63" s="2">
        <f>+(N63/K63)</f>
        <v>2.325E-2</v>
      </c>
      <c r="P63" s="10">
        <v>96380</v>
      </c>
      <c r="Q63" s="10">
        <v>186260</v>
      </c>
      <c r="R63" s="2">
        <f>IF(L63=0,0,+P63/L63)</f>
        <v>2.8510575358674752</v>
      </c>
      <c r="S63" s="2">
        <f>IF(P63=0,0,+Q63/P63)</f>
        <v>1.932558622120772</v>
      </c>
      <c r="T63" s="10">
        <v>0.34628901050140509</v>
      </c>
      <c r="U63" s="10">
        <v>3.237420499926047E-2</v>
      </c>
      <c r="V63" s="10">
        <v>2856</v>
      </c>
      <c r="W63" s="10">
        <v>4.0988445378151255</v>
      </c>
      <c r="X63" s="10">
        <v>12.605042016806722</v>
      </c>
      <c r="Y63" s="10">
        <v>5.5098358231030913</v>
      </c>
      <c r="Z63" s="10">
        <v>48</v>
      </c>
      <c r="AA63" s="10">
        <v>6.3314624380801141E-2</v>
      </c>
      <c r="AB63" s="10">
        <v>45</v>
      </c>
      <c r="AC63" s="10">
        <v>4.3999999999999997E-2</v>
      </c>
      <c r="AD63" s="10">
        <v>0.1865</v>
      </c>
      <c r="AE63" s="10">
        <v>0.5</v>
      </c>
      <c r="AF63" s="10">
        <v>2.0270000000000001</v>
      </c>
      <c r="AG63" s="10">
        <v>1.671</v>
      </c>
      <c r="AH63" s="10">
        <v>2.19</v>
      </c>
      <c r="AI63" s="10">
        <v>2.5830000000000002</v>
      </c>
      <c r="AJ63" s="10">
        <v>2.915</v>
      </c>
      <c r="AK63" s="1">
        <v>42171</v>
      </c>
      <c r="AL63" s="10">
        <v>0.6923287846481877</v>
      </c>
      <c r="AM63" s="10">
        <v>0.47153874403231727</v>
      </c>
      <c r="AN63" s="10">
        <v>51</v>
      </c>
      <c r="AO63" s="10">
        <v>257</v>
      </c>
      <c r="AP63" s="10">
        <v>1.5607785530664707E-3</v>
      </c>
      <c r="AQ63" s="10">
        <v>7.8650997674133919E-3</v>
      </c>
    </row>
    <row r="64" spans="1:43" x14ac:dyDescent="0.25">
      <c r="A64" s="7" t="s">
        <v>0</v>
      </c>
      <c r="B64" s="7" t="s">
        <v>1</v>
      </c>
      <c r="C64" s="8" t="s">
        <v>477</v>
      </c>
      <c r="D64" s="7" t="s">
        <v>132</v>
      </c>
      <c r="E64" s="7" t="s">
        <v>73</v>
      </c>
      <c r="F64" s="7" t="s">
        <v>26</v>
      </c>
      <c r="G64" s="7" t="s">
        <v>27</v>
      </c>
      <c r="H64" s="10">
        <v>870</v>
      </c>
      <c r="I64" s="10">
        <v>1484.56</v>
      </c>
      <c r="J64" s="10">
        <v>7078.3765000000003</v>
      </c>
      <c r="K64" s="10">
        <v>22400</v>
      </c>
      <c r="L64" s="10">
        <v>21300</v>
      </c>
      <c r="M64" s="2">
        <v>4.9107142857142856E-2</v>
      </c>
      <c r="N64" s="10">
        <v>212</v>
      </c>
      <c r="O64" s="2">
        <f>+(N64/K64)</f>
        <v>9.464285714285715E-3</v>
      </c>
      <c r="P64" s="10">
        <v>58660</v>
      </c>
      <c r="Q64" s="10">
        <v>117220</v>
      </c>
      <c r="R64" s="2">
        <f>IF(L64=0,0,+P64/L64)</f>
        <v>2.7539906103286387</v>
      </c>
      <c r="S64" s="2">
        <f>IF(P64=0,0,+Q64/P64)</f>
        <v>1.9982952608250937</v>
      </c>
      <c r="T64" s="10">
        <v>0.33231814553990613</v>
      </c>
      <c r="U64" s="10">
        <v>6.9697652582159625E-2</v>
      </c>
      <c r="V64" s="10">
        <v>1725</v>
      </c>
      <c r="W64" s="10">
        <v>4.1034066666666664</v>
      </c>
      <c r="X64" s="10">
        <v>12.985507246376812</v>
      </c>
      <c r="Y64" s="10">
        <v>5.5032863849765254</v>
      </c>
      <c r="Z64" s="10">
        <v>42</v>
      </c>
      <c r="AA64" s="10">
        <v>6.4046293263456719E-2</v>
      </c>
      <c r="AB64" s="10">
        <v>43</v>
      </c>
      <c r="AC64" s="10">
        <v>4.2999999999999997E-2</v>
      </c>
      <c r="AD64" s="10">
        <v>0.17799999999999999</v>
      </c>
      <c r="AE64" s="10">
        <v>0.48799999999999999</v>
      </c>
      <c r="AF64" s="10">
        <v>0.876</v>
      </c>
      <c r="AG64" s="10">
        <v>1.522</v>
      </c>
      <c r="AH64" s="10">
        <v>2.2000000000000002</v>
      </c>
      <c r="AI64" s="10"/>
      <c r="AJ64" s="10">
        <v>2.754</v>
      </c>
      <c r="AK64" s="1">
        <v>42158</v>
      </c>
      <c r="AL64" s="10">
        <v>0.70188612342311629</v>
      </c>
      <c r="AM64" s="10">
        <v>0.53849805373587767</v>
      </c>
      <c r="AN64" s="10">
        <v>67</v>
      </c>
      <c r="AO64" s="10">
        <v>110</v>
      </c>
      <c r="AP64" s="10">
        <v>3.1804803949492073E-3</v>
      </c>
      <c r="AQ64" s="10">
        <v>5.2216842305136237E-3</v>
      </c>
    </row>
    <row r="65" spans="1:43" x14ac:dyDescent="0.25">
      <c r="A65" s="7" t="s">
        <v>6</v>
      </c>
      <c r="B65" s="7" t="s">
        <v>1</v>
      </c>
      <c r="C65" s="8">
        <v>2023</v>
      </c>
      <c r="D65" s="7" t="s">
        <v>133</v>
      </c>
      <c r="E65" s="7" t="s">
        <v>44</v>
      </c>
      <c r="F65" s="7" t="s">
        <v>45</v>
      </c>
      <c r="G65" s="7" t="s">
        <v>5</v>
      </c>
      <c r="H65" s="10">
        <v>796</v>
      </c>
      <c r="I65" s="10">
        <v>2273.3200000000002</v>
      </c>
      <c r="J65" s="10">
        <v>9030.0574500000002</v>
      </c>
      <c r="K65" s="10">
        <v>29100</v>
      </c>
      <c r="L65" s="10">
        <v>25690</v>
      </c>
      <c r="M65" s="2">
        <v>0.11718213058419244</v>
      </c>
      <c r="N65" s="10">
        <v>895</v>
      </c>
      <c r="O65" s="2">
        <f>+(N65/K65)</f>
        <v>3.0756013745704466E-2</v>
      </c>
      <c r="P65" s="10">
        <v>71700</v>
      </c>
      <c r="Q65" s="10">
        <v>139080</v>
      </c>
      <c r="R65" s="2">
        <f>IF(L65=0,0,+P65/L65)</f>
        <v>2.7909692487349163</v>
      </c>
      <c r="S65" s="2">
        <f>IF(P65=0,0,+Q65/P65)</f>
        <v>1.9397489539748953</v>
      </c>
      <c r="T65" s="10">
        <v>0.35150087388088752</v>
      </c>
      <c r="U65" s="10">
        <v>8.8490463215258858E-2</v>
      </c>
      <c r="V65" s="10">
        <v>2200</v>
      </c>
      <c r="W65" s="10">
        <v>4.104571568181818</v>
      </c>
      <c r="X65" s="10">
        <v>13.227272727272727</v>
      </c>
      <c r="Y65" s="10">
        <v>5.4137796808096539</v>
      </c>
      <c r="Z65" s="10">
        <v>45.28</v>
      </c>
      <c r="AA65" s="10">
        <v>6.3431119289429919E-2</v>
      </c>
      <c r="AB65" s="10">
        <v>44</v>
      </c>
      <c r="AC65" s="10">
        <v>0.04</v>
      </c>
      <c r="AD65" s="10">
        <v>0.16</v>
      </c>
      <c r="AE65" s="10">
        <v>0.43</v>
      </c>
      <c r="AF65" s="10">
        <v>0.85</v>
      </c>
      <c r="AG65" s="10">
        <v>1.45</v>
      </c>
      <c r="AH65" s="10">
        <v>2.0750000000000002</v>
      </c>
      <c r="AI65" s="10">
        <v>2.7</v>
      </c>
      <c r="AJ65" s="10">
        <v>2.7909999999999999</v>
      </c>
      <c r="AK65" s="1">
        <v>42089</v>
      </c>
      <c r="AL65" s="10">
        <v>0.6956729428172943</v>
      </c>
      <c r="AM65" s="10">
        <v>0.32789005658852061</v>
      </c>
      <c r="AN65" s="10">
        <v>138</v>
      </c>
      <c r="AO65" s="10">
        <v>444</v>
      </c>
      <c r="AP65" s="10">
        <v>5.3717399766446084E-3</v>
      </c>
      <c r="AQ65" s="10">
        <v>1.7282989490073959E-2</v>
      </c>
    </row>
    <row r="66" spans="1:43" x14ac:dyDescent="0.25">
      <c r="A66" s="7" t="s">
        <v>0</v>
      </c>
      <c r="B66" s="7" t="s">
        <v>1</v>
      </c>
      <c r="C66" s="8">
        <v>1007</v>
      </c>
      <c r="D66" s="7" t="s">
        <v>134</v>
      </c>
      <c r="E66" s="7" t="s">
        <v>135</v>
      </c>
      <c r="F66" s="7" t="s">
        <v>136</v>
      </c>
      <c r="G66" s="7" t="s">
        <v>13</v>
      </c>
      <c r="H66" s="10">
        <v>428</v>
      </c>
      <c r="I66" s="10">
        <v>2384.66</v>
      </c>
      <c r="J66" s="10">
        <v>11879.12</v>
      </c>
      <c r="K66" s="10">
        <v>33400</v>
      </c>
      <c r="L66" s="10">
        <v>29910</v>
      </c>
      <c r="M66" s="2">
        <v>0.10449101796407186</v>
      </c>
      <c r="N66" s="10">
        <v>1004</v>
      </c>
      <c r="O66" s="2">
        <f>+(N66/K66)</f>
        <v>3.0059880239520959E-2</v>
      </c>
      <c r="P66" s="10">
        <v>85780</v>
      </c>
      <c r="Q66" s="10">
        <v>158940</v>
      </c>
      <c r="R66" s="2">
        <f>IF(L66=0,0,+P66/L66)</f>
        <v>2.8679371447676361</v>
      </c>
      <c r="S66" s="2">
        <f>IF(P66=0,0,+Q66/P66)</f>
        <v>1.8528794590813709</v>
      </c>
      <c r="T66" s="10">
        <v>0.3971621531260448</v>
      </c>
      <c r="U66" s="10">
        <v>7.9727850217318624E-2</v>
      </c>
      <c r="V66" s="10">
        <v>2891</v>
      </c>
      <c r="W66" s="10">
        <v>4.1090003459010722</v>
      </c>
      <c r="X66" s="10">
        <v>11.553095814597025</v>
      </c>
      <c r="Y66" s="10">
        <v>5.3139418254764292</v>
      </c>
      <c r="Z66" s="10">
        <v>46.33</v>
      </c>
      <c r="AA66" s="10">
        <v>6.5180389653809914E-2</v>
      </c>
      <c r="AB66" s="10">
        <v>44</v>
      </c>
      <c r="AC66" s="10">
        <v>4.4999999999999998E-2</v>
      </c>
      <c r="AD66" s="10">
        <v>0.21</v>
      </c>
      <c r="AE66" s="10">
        <v>0.51200000000000001</v>
      </c>
      <c r="AF66" s="10">
        <v>0.99199999999999999</v>
      </c>
      <c r="AG66" s="10">
        <v>1.528</v>
      </c>
      <c r="AH66" s="10">
        <v>2.1429999999999998</v>
      </c>
      <c r="AI66" s="10"/>
      <c r="AJ66" s="10">
        <v>2.8679999999999999</v>
      </c>
      <c r="AK66" s="1">
        <v>42142</v>
      </c>
      <c r="AL66" s="10">
        <v>0.70327815341571454</v>
      </c>
      <c r="AM66" s="10">
        <v>0.40942760942760942</v>
      </c>
      <c r="AN66" s="10">
        <v>53</v>
      </c>
      <c r="AO66" s="10">
        <v>121</v>
      </c>
      <c r="AP66" s="10">
        <v>1.7845117845117844E-3</v>
      </c>
      <c r="AQ66" s="10">
        <v>4.0740740740740737E-3</v>
      </c>
    </row>
    <row r="67" spans="1:43" x14ac:dyDescent="0.25">
      <c r="A67" s="7" t="s">
        <v>0</v>
      </c>
      <c r="B67" s="7" t="s">
        <v>1</v>
      </c>
      <c r="C67" s="8">
        <v>3019</v>
      </c>
      <c r="D67" s="7" t="s">
        <v>137</v>
      </c>
      <c r="E67" s="7" t="s">
        <v>41</v>
      </c>
      <c r="F67" s="7" t="s">
        <v>42</v>
      </c>
      <c r="G67" s="7" t="s">
        <v>13</v>
      </c>
      <c r="H67" s="10">
        <v>430</v>
      </c>
      <c r="I67" s="10">
        <v>522.63599999999997</v>
      </c>
      <c r="J67" s="10">
        <v>14118.769999999999</v>
      </c>
      <c r="K67" s="10">
        <v>37500</v>
      </c>
      <c r="L67" s="10">
        <v>36528</v>
      </c>
      <c r="M67" s="2">
        <v>2.5919999999999999E-2</v>
      </c>
      <c r="N67" s="10">
        <v>398</v>
      </c>
      <c r="O67" s="2">
        <f>+(N67/K67)</f>
        <v>1.0613333333333334E-2</v>
      </c>
      <c r="P67" s="10">
        <v>96020</v>
      </c>
      <c r="Q67" s="10">
        <v>185180</v>
      </c>
      <c r="R67" s="2">
        <f>IF(L67=0,0,+P67/L67)</f>
        <v>2.6286684187472624</v>
      </c>
      <c r="S67" s="2">
        <f>IF(P67=0,0,+Q67/P67)</f>
        <v>1.9285565507186002</v>
      </c>
      <c r="T67" s="10">
        <v>0.38651910862899691</v>
      </c>
      <c r="U67" s="10">
        <v>1.4307818659658343E-2</v>
      </c>
      <c r="V67" s="10">
        <v>3430</v>
      </c>
      <c r="W67" s="10">
        <v>4.1162594752186585</v>
      </c>
      <c r="X67" s="10">
        <v>10.932944606413994</v>
      </c>
      <c r="Y67" s="10">
        <v>5.0695356986421372</v>
      </c>
      <c r="Z67" s="10">
        <v>45.43</v>
      </c>
      <c r="AA67" s="10">
        <v>5.822078446837791E-2</v>
      </c>
      <c r="AB67" s="10">
        <v>45</v>
      </c>
      <c r="AC67" s="10">
        <v>0.4</v>
      </c>
      <c r="AD67" s="10">
        <v>0.16</v>
      </c>
      <c r="AE67" s="10">
        <v>0.4</v>
      </c>
      <c r="AF67" s="10">
        <v>0.8</v>
      </c>
      <c r="AG67" s="10">
        <v>1.4750000000000001</v>
      </c>
      <c r="AH67" s="10">
        <v>2.0750000000000002</v>
      </c>
      <c r="AI67" s="10">
        <v>2.4750000000000001</v>
      </c>
      <c r="AJ67" s="10">
        <v>2.6269999999999998</v>
      </c>
      <c r="AK67" s="1">
        <v>42283</v>
      </c>
      <c r="AL67" s="10">
        <v>0.69807154759425116</v>
      </c>
      <c r="AM67" s="10">
        <v>0.51689114594833296</v>
      </c>
      <c r="AN67" s="10">
        <v>72</v>
      </c>
      <c r="AO67" s="10">
        <v>288</v>
      </c>
      <c r="AP67" s="10">
        <v>1.987193640980349E-3</v>
      </c>
      <c r="AQ67" s="10">
        <v>7.9487745639213962E-3</v>
      </c>
    </row>
    <row r="68" spans="1:43" x14ac:dyDescent="0.25">
      <c r="A68" s="7" t="s">
        <v>6</v>
      </c>
      <c r="B68" s="7" t="s">
        <v>1</v>
      </c>
      <c r="C68" s="8" t="s">
        <v>487</v>
      </c>
      <c r="D68" s="7" t="s">
        <v>138</v>
      </c>
      <c r="E68" s="7" t="s">
        <v>139</v>
      </c>
      <c r="F68" s="7" t="s">
        <v>119</v>
      </c>
      <c r="G68" s="7" t="s">
        <v>5</v>
      </c>
      <c r="H68" s="10">
        <v>872</v>
      </c>
      <c r="I68" s="10">
        <v>721.7</v>
      </c>
      <c r="J68" s="10">
        <v>5782.6165000000001</v>
      </c>
      <c r="K68" s="10">
        <v>18400</v>
      </c>
      <c r="L68" s="10">
        <v>17300</v>
      </c>
      <c r="M68" s="2">
        <v>5.9782608695652176E-2</v>
      </c>
      <c r="N68" s="10">
        <v>185</v>
      </c>
      <c r="O68" s="2">
        <v>1.0054347826086956E-2</v>
      </c>
      <c r="P68" s="10">
        <v>43470</v>
      </c>
      <c r="Q68" s="10">
        <v>83620</v>
      </c>
      <c r="R68" s="2">
        <v>2.5127167630057805</v>
      </c>
      <c r="S68" s="2">
        <v>1.9236254888428801</v>
      </c>
      <c r="T68" s="10">
        <v>0.33425528901734103</v>
      </c>
      <c r="U68" s="10">
        <v>4.1716763005780352E-2</v>
      </c>
      <c r="V68" s="10">
        <v>1400</v>
      </c>
      <c r="W68" s="10">
        <v>4.1304403571428576</v>
      </c>
      <c r="X68" s="10">
        <v>13.142857142857142</v>
      </c>
      <c r="Y68" s="10">
        <v>4.8335260115606937</v>
      </c>
      <c r="Z68" s="10">
        <v>44.55</v>
      </c>
      <c r="AA68" s="10">
        <v>5.8435273558273965E-2</v>
      </c>
      <c r="AB68" s="10">
        <v>43</v>
      </c>
      <c r="AC68" s="10">
        <v>4.2999999999999997E-2</v>
      </c>
      <c r="AD68" s="10">
        <v>0.19</v>
      </c>
      <c r="AE68" s="10">
        <v>0.38</v>
      </c>
      <c r="AF68" s="10">
        <v>0.82499999999999996</v>
      </c>
      <c r="AG68" s="10">
        <v>1.4450000000000001</v>
      </c>
      <c r="AH68" s="10">
        <v>2.0350000000000001</v>
      </c>
      <c r="AI68" s="10">
        <v>2.5640000000000001</v>
      </c>
      <c r="AJ68" s="10">
        <v>2.5129999999999999</v>
      </c>
      <c r="AK68" s="1">
        <v>42235</v>
      </c>
      <c r="AL68" s="10">
        <v>0.72382999769956291</v>
      </c>
      <c r="AM68" s="10">
        <v>0.48184357541899442</v>
      </c>
      <c r="AN68" s="10">
        <v>21</v>
      </c>
      <c r="AO68" s="10">
        <v>156</v>
      </c>
      <c r="AP68" s="10">
        <v>1.2220670391061453E-3</v>
      </c>
      <c r="AQ68" s="10">
        <v>9.0782122905027941E-3</v>
      </c>
    </row>
    <row r="69" spans="1:43" x14ac:dyDescent="0.25">
      <c r="A69" s="7" t="s">
        <v>34</v>
      </c>
      <c r="B69" s="7" t="s">
        <v>1</v>
      </c>
      <c r="C69" s="8" t="s">
        <v>481</v>
      </c>
      <c r="D69" s="7" t="s">
        <v>140</v>
      </c>
      <c r="E69" s="7" t="s">
        <v>85</v>
      </c>
      <c r="F69" s="7" t="s">
        <v>81</v>
      </c>
      <c r="G69" s="7" t="s">
        <v>13</v>
      </c>
      <c r="H69" s="10">
        <v>452</v>
      </c>
      <c r="I69" s="10">
        <v>509.77</v>
      </c>
      <c r="J69" s="10">
        <v>14071.89712</v>
      </c>
      <c r="K69" s="10">
        <v>34500</v>
      </c>
      <c r="L69" s="10">
        <v>32544</v>
      </c>
      <c r="M69" s="2">
        <v>5.6695652173913043E-2</v>
      </c>
      <c r="N69" s="10">
        <v>212</v>
      </c>
      <c r="O69" s="2">
        <v>6.1449275362318841E-3</v>
      </c>
      <c r="P69" s="10">
        <v>82490</v>
      </c>
      <c r="Q69" s="10">
        <v>148340</v>
      </c>
      <c r="R69" s="2">
        <v>2.5347222222222223</v>
      </c>
      <c r="S69" s="2">
        <v>1.7982785792217237</v>
      </c>
      <c r="T69" s="10">
        <v>0.43239605211406096</v>
      </c>
      <c r="U69" s="10">
        <v>1.5664024090462143E-2</v>
      </c>
      <c r="V69" s="10">
        <v>3400</v>
      </c>
      <c r="W69" s="10">
        <v>4.1387932705882351</v>
      </c>
      <c r="X69" s="10">
        <v>10.147058823529411</v>
      </c>
      <c r="Y69" s="10">
        <v>4.5581366764995082</v>
      </c>
      <c r="Z69" s="10">
        <v>43.24</v>
      </c>
      <c r="AA69" s="10">
        <v>6.0843068224249224E-2</v>
      </c>
      <c r="AB69" s="10">
        <v>41</v>
      </c>
      <c r="AC69" s="10">
        <v>3.5999999999999997E-2</v>
      </c>
      <c r="AD69" s="10">
        <v>0.16500000000000001</v>
      </c>
      <c r="AE69" s="10">
        <v>0.51600000000000001</v>
      </c>
      <c r="AF69" s="10">
        <v>0.85</v>
      </c>
      <c r="AG69" s="10">
        <v>1.52</v>
      </c>
      <c r="AH69" s="10">
        <v>2.0499999999999998</v>
      </c>
      <c r="AI69" s="10">
        <v>2.56</v>
      </c>
      <c r="AJ69" s="10">
        <v>2.56</v>
      </c>
      <c r="AK69" s="1">
        <v>42222</v>
      </c>
      <c r="AL69" s="10">
        <v>0.71581561401381988</v>
      </c>
      <c r="AM69" s="10">
        <v>0.46702649047707673</v>
      </c>
      <c r="AN69" s="10">
        <v>93</v>
      </c>
      <c r="AO69" s="10">
        <v>220</v>
      </c>
      <c r="AP69" s="10">
        <v>2.8847943420807743E-3</v>
      </c>
      <c r="AQ69" s="10">
        <v>6.824244680191079E-3</v>
      </c>
    </row>
    <row r="70" spans="1:43" x14ac:dyDescent="0.25">
      <c r="A70" s="7" t="s">
        <v>32</v>
      </c>
      <c r="B70" s="7" t="s">
        <v>1</v>
      </c>
      <c r="C70" s="8" t="s">
        <v>481</v>
      </c>
      <c r="D70" s="7" t="s">
        <v>84</v>
      </c>
      <c r="E70" s="7" t="s">
        <v>85</v>
      </c>
      <c r="F70" s="7" t="s">
        <v>81</v>
      </c>
      <c r="G70" s="7" t="s">
        <v>13</v>
      </c>
      <c r="H70" s="10">
        <v>452</v>
      </c>
      <c r="I70" s="10">
        <v>1174.02</v>
      </c>
      <c r="J70" s="10">
        <v>14268.3354</v>
      </c>
      <c r="K70" s="10">
        <v>36000</v>
      </c>
      <c r="L70" s="10">
        <v>33480</v>
      </c>
      <c r="M70" s="2">
        <v>7.0000000000000007E-2</v>
      </c>
      <c r="N70" s="10">
        <v>264</v>
      </c>
      <c r="O70" s="2">
        <f>+(N70/K70)</f>
        <v>7.3333333333333332E-3</v>
      </c>
      <c r="P70" s="10">
        <v>95940</v>
      </c>
      <c r="Q70" s="10">
        <v>183640</v>
      </c>
      <c r="R70" s="2">
        <f>IF(L70=0,0,+P70/L70)</f>
        <v>2.8655913978494625</v>
      </c>
      <c r="S70" s="2">
        <f>IF(P70=0,0,+Q70/P70)</f>
        <v>1.914112987283719</v>
      </c>
      <c r="T70" s="10">
        <v>0.42617489247311829</v>
      </c>
      <c r="U70" s="10">
        <v>3.5066308243727598E-2</v>
      </c>
      <c r="V70" s="10">
        <v>3400</v>
      </c>
      <c r="W70" s="10">
        <v>4.1965692352941177</v>
      </c>
      <c r="X70" s="10">
        <v>10.588235294117647</v>
      </c>
      <c r="Y70" s="10">
        <v>5.4850657108721625</v>
      </c>
      <c r="Z70" s="10">
        <v>44.62</v>
      </c>
      <c r="AA70" s="10">
        <v>6.4207739140700479E-2</v>
      </c>
      <c r="AB70" s="10">
        <v>43</v>
      </c>
      <c r="AC70" s="10"/>
      <c r="AD70" s="10">
        <v>0.16500000000000001</v>
      </c>
      <c r="AE70" s="10">
        <v>0.39</v>
      </c>
      <c r="AF70" s="10">
        <v>0.94</v>
      </c>
      <c r="AG70" s="10">
        <v>1.4</v>
      </c>
      <c r="AH70" s="10">
        <v>1.9</v>
      </c>
      <c r="AI70" s="10"/>
      <c r="AJ70" s="10">
        <v>2.964</v>
      </c>
      <c r="AK70" s="1">
        <v>42016</v>
      </c>
      <c r="AL70" s="10">
        <v>0.67633885761934542</v>
      </c>
      <c r="AM70" s="10">
        <v>0.30769230769230771</v>
      </c>
      <c r="AN70" s="10">
        <v>130</v>
      </c>
      <c r="AO70" s="10">
        <v>543</v>
      </c>
      <c r="AP70" s="10">
        <v>4.0551500405515001E-3</v>
      </c>
      <c r="AQ70" s="10">
        <v>1.6938049784765114E-2</v>
      </c>
    </row>
    <row r="71" spans="1:43" x14ac:dyDescent="0.25">
      <c r="A71" s="7" t="s">
        <v>32</v>
      </c>
      <c r="B71" s="7" t="s">
        <v>1</v>
      </c>
      <c r="C71" s="8" t="s">
        <v>488</v>
      </c>
      <c r="D71" s="7" t="s">
        <v>141</v>
      </c>
      <c r="E71" s="7" t="s">
        <v>142</v>
      </c>
      <c r="F71" s="7" t="s">
        <v>143</v>
      </c>
      <c r="G71" s="7" t="s">
        <v>5</v>
      </c>
      <c r="H71" s="10">
        <v>820</v>
      </c>
      <c r="I71" s="10">
        <v>2772.41</v>
      </c>
      <c r="J71" s="10">
        <v>18493.063505000002</v>
      </c>
      <c r="K71" s="10">
        <v>53300</v>
      </c>
      <c r="L71" s="10">
        <v>50081</v>
      </c>
      <c r="M71" s="2">
        <v>6.0393996247654784E-2</v>
      </c>
      <c r="N71" s="10">
        <v>460</v>
      </c>
      <c r="O71" s="2">
        <v>8.6303939962476556E-3</v>
      </c>
      <c r="P71" s="10">
        <v>128550</v>
      </c>
      <c r="Q71" s="10">
        <v>241440</v>
      </c>
      <c r="R71" s="2">
        <v>2.5668417164194004</v>
      </c>
      <c r="S71" s="2">
        <v>1.8781796966161026</v>
      </c>
      <c r="T71" s="10">
        <v>0.36926306393642305</v>
      </c>
      <c r="U71" s="10">
        <v>5.5358519198897782E-2</v>
      </c>
      <c r="V71" s="10">
        <v>4400</v>
      </c>
      <c r="W71" s="10">
        <v>4.2029689784090918</v>
      </c>
      <c r="X71" s="10">
        <v>5.2272727272727275</v>
      </c>
      <c r="Y71" s="10">
        <v>4.8906474820143888</v>
      </c>
      <c r="Z71" s="10">
        <v>45</v>
      </c>
      <c r="AA71" s="10">
        <v>5.8684081308171016E-2</v>
      </c>
      <c r="AB71" s="10">
        <v>43</v>
      </c>
      <c r="AC71" s="10"/>
      <c r="AD71" s="10">
        <v>0.21</v>
      </c>
      <c r="AE71" s="10">
        <v>0.40799999999999997</v>
      </c>
      <c r="AF71" s="10">
        <v>0.82599999999999996</v>
      </c>
      <c r="AG71" s="10">
        <v>1.38</v>
      </c>
      <c r="AH71" s="10">
        <v>1.9450000000000001</v>
      </c>
      <c r="AI71" s="10"/>
      <c r="AJ71" s="10">
        <v>2.6859999999999999</v>
      </c>
      <c r="AK71" s="1">
        <v>42110</v>
      </c>
      <c r="AL71" s="10">
        <v>0.6812209569209039</v>
      </c>
      <c r="AM71" s="10">
        <v>0.4439734078427594</v>
      </c>
      <c r="AN71" s="10">
        <v>203</v>
      </c>
      <c r="AO71" s="10">
        <v>389</v>
      </c>
      <c r="AP71" s="10">
        <v>4.8896810868099046E-3</v>
      </c>
      <c r="AQ71" s="10">
        <v>9.3698814914731678E-3</v>
      </c>
    </row>
    <row r="72" spans="1:43" x14ac:dyDescent="0.25">
      <c r="A72" s="7" t="s">
        <v>0</v>
      </c>
      <c r="B72" s="7" t="s">
        <v>1</v>
      </c>
      <c r="C72" s="8" t="s">
        <v>489</v>
      </c>
      <c r="D72" s="7" t="s">
        <v>144</v>
      </c>
      <c r="E72" s="7" t="s">
        <v>145</v>
      </c>
      <c r="F72" s="7" t="s">
        <v>146</v>
      </c>
      <c r="G72" s="7" t="s">
        <v>27</v>
      </c>
      <c r="H72" s="10">
        <v>1002</v>
      </c>
      <c r="I72" s="10">
        <v>646.77</v>
      </c>
      <c r="J72" s="10">
        <v>7108.2696299999998</v>
      </c>
      <c r="K72" s="10">
        <v>21900</v>
      </c>
      <c r="L72" s="10">
        <v>19806</v>
      </c>
      <c r="M72" s="2">
        <v>9.5616438356164388E-2</v>
      </c>
      <c r="N72" s="10">
        <v>286</v>
      </c>
      <c r="O72" s="2">
        <v>1.3059360730593607E-2</v>
      </c>
      <c r="P72" s="10">
        <v>53660</v>
      </c>
      <c r="Q72" s="10">
        <v>104820</v>
      </c>
      <c r="R72" s="2">
        <v>2.7092800161567201</v>
      </c>
      <c r="S72" s="2">
        <v>1.9534103615355944</v>
      </c>
      <c r="T72" s="10">
        <v>0.35889476067858223</v>
      </c>
      <c r="U72" s="10">
        <v>3.2655255983035446E-2</v>
      </c>
      <c r="V72" s="10">
        <v>1680</v>
      </c>
      <c r="W72" s="10">
        <v>4.231112875</v>
      </c>
      <c r="X72" s="10">
        <v>13.035714285714286</v>
      </c>
      <c r="Y72" s="10">
        <v>5.2923356558618604</v>
      </c>
      <c r="Z72" s="10">
        <v>44.42</v>
      </c>
      <c r="AA72" s="10">
        <v>6.6895802868067164E-2</v>
      </c>
      <c r="AB72" s="10">
        <v>40</v>
      </c>
      <c r="AC72" s="10">
        <v>4.1000000000000002E-2</v>
      </c>
      <c r="AD72" s="10">
        <v>0.20799999999999999</v>
      </c>
      <c r="AE72" s="10">
        <v>0.55000000000000004</v>
      </c>
      <c r="AF72" s="10">
        <v>1.085</v>
      </c>
      <c r="AG72" s="10">
        <v>1.625</v>
      </c>
      <c r="AH72" s="10">
        <v>2.2999999999999998</v>
      </c>
      <c r="AI72" s="10"/>
      <c r="AJ72" s="10">
        <v>2.7389999999999999</v>
      </c>
      <c r="AK72" s="1">
        <v>42096</v>
      </c>
      <c r="AL72" s="10">
        <v>0.68933469996272823</v>
      </c>
      <c r="AM72" s="10">
        <v>0.43540000000000001</v>
      </c>
      <c r="AN72" s="10">
        <v>124</v>
      </c>
      <c r="AO72" s="10">
        <v>311</v>
      </c>
      <c r="AP72" s="10">
        <v>6.3930707362342748E-3</v>
      </c>
      <c r="AQ72" s="10">
        <v>1.6034233862652094E-2</v>
      </c>
    </row>
    <row r="73" spans="1:43" x14ac:dyDescent="0.25">
      <c r="A73" s="7" t="s">
        <v>6</v>
      </c>
      <c r="B73" s="7" t="s">
        <v>1</v>
      </c>
      <c r="C73" s="8" t="s">
        <v>480</v>
      </c>
      <c r="D73" s="7" t="s">
        <v>147</v>
      </c>
      <c r="E73" s="7" t="s">
        <v>80</v>
      </c>
      <c r="F73" s="7" t="s">
        <v>81</v>
      </c>
      <c r="G73" s="7" t="s">
        <v>13</v>
      </c>
      <c r="H73" s="10">
        <v>444</v>
      </c>
      <c r="I73" s="10">
        <v>725.48800000000006</v>
      </c>
      <c r="J73" s="10">
        <v>6841.5952500000003</v>
      </c>
      <c r="K73" s="10">
        <v>17000</v>
      </c>
      <c r="L73" s="10">
        <v>16050</v>
      </c>
      <c r="M73" s="2">
        <v>5.5882352941176473E-2</v>
      </c>
      <c r="N73" s="10">
        <v>116</v>
      </c>
      <c r="O73" s="2">
        <v>6.8235294117647057E-3</v>
      </c>
      <c r="P73" s="10">
        <v>41940</v>
      </c>
      <c r="Q73" s="10">
        <v>76160</v>
      </c>
      <c r="R73" s="2">
        <v>2.6130841121495325</v>
      </c>
      <c r="S73" s="2">
        <v>1.815927515498331</v>
      </c>
      <c r="T73" s="10">
        <v>0.42626761682242992</v>
      </c>
      <c r="U73" s="10">
        <v>4.5201744548286606E-2</v>
      </c>
      <c r="V73" s="10">
        <v>1600</v>
      </c>
      <c r="W73" s="10">
        <v>4.2759970312500002</v>
      </c>
      <c r="X73" s="10">
        <v>10.625</v>
      </c>
      <c r="Y73" s="10">
        <v>4.7451713395638633</v>
      </c>
      <c r="Z73" s="10">
        <v>43</v>
      </c>
      <c r="AA73" s="10">
        <v>6.076939795696587E-2</v>
      </c>
      <c r="AB73" s="10">
        <v>43</v>
      </c>
      <c r="AC73" s="10">
        <v>0.04</v>
      </c>
      <c r="AD73" s="10">
        <v>2.3800000000000002E-2</v>
      </c>
      <c r="AE73" s="10">
        <v>0.40799999999999997</v>
      </c>
      <c r="AF73" s="10"/>
      <c r="AG73" s="10">
        <v>1.35</v>
      </c>
      <c r="AH73" s="10">
        <v>1.85</v>
      </c>
      <c r="AI73" s="10"/>
      <c r="AJ73" s="10">
        <v>2.613</v>
      </c>
      <c r="AK73" s="1">
        <v>42237</v>
      </c>
      <c r="AL73" s="10">
        <v>0.70454697186456849</v>
      </c>
      <c r="AM73" s="10">
        <v>0.3933274802458297</v>
      </c>
      <c r="AN73" s="10">
        <v>22</v>
      </c>
      <c r="AO73" s="10">
        <v>119</v>
      </c>
      <c r="AP73" s="10">
        <v>1.3796563401479995E-3</v>
      </c>
      <c r="AQ73" s="10">
        <v>7.462686567164179E-3</v>
      </c>
    </row>
    <row r="74" spans="1:43" x14ac:dyDescent="0.25">
      <c r="A74" s="7" t="s">
        <v>47</v>
      </c>
      <c r="B74" s="7" t="s">
        <v>1</v>
      </c>
      <c r="C74" s="8" t="s">
        <v>486</v>
      </c>
      <c r="D74" s="7" t="s">
        <v>148</v>
      </c>
      <c r="E74" s="7" t="s">
        <v>126</v>
      </c>
      <c r="F74" s="7" t="s">
        <v>17</v>
      </c>
      <c r="G74" s="7" t="s">
        <v>5</v>
      </c>
      <c r="H74" s="10">
        <v>790</v>
      </c>
      <c r="I74" s="10">
        <v>548.9</v>
      </c>
      <c r="J74" s="10">
        <v>12324.260624999999</v>
      </c>
      <c r="K74" s="10">
        <v>34800</v>
      </c>
      <c r="L74" s="10">
        <v>32625</v>
      </c>
      <c r="M74" s="2">
        <v>6.25E-2</v>
      </c>
      <c r="N74" s="10">
        <v>776</v>
      </c>
      <c r="O74" s="2">
        <f>+(N74/K74)</f>
        <v>2.2298850574712644E-2</v>
      </c>
      <c r="P74" s="10">
        <v>86500</v>
      </c>
      <c r="Q74" s="10">
        <v>167140</v>
      </c>
      <c r="R74" s="2">
        <f>IF(L74=0,0,+P74/L74)</f>
        <v>2.6513409961685825</v>
      </c>
      <c r="S74" s="2">
        <f>IF(P74=0,0,+Q74/P74)</f>
        <v>1.9322543352601156</v>
      </c>
      <c r="T74" s="10">
        <v>0.37775511494252872</v>
      </c>
      <c r="U74" s="10">
        <v>1.6824521072796934E-2</v>
      </c>
      <c r="V74" s="10">
        <v>2870</v>
      </c>
      <c r="W74" s="10">
        <v>4.2941674651567938</v>
      </c>
      <c r="X74" s="10">
        <v>12.125435540069686</v>
      </c>
      <c r="Y74" s="10">
        <v>5.1230651340996172</v>
      </c>
      <c r="Z74" s="10">
        <v>44.64</v>
      </c>
      <c r="AA74" s="10">
        <v>5.8918688803746282E-2</v>
      </c>
      <c r="AB74" s="10">
        <v>44</v>
      </c>
      <c r="AC74" s="10">
        <v>3.9E-2</v>
      </c>
      <c r="AD74" s="10">
        <v>0.17</v>
      </c>
      <c r="AE74" s="10">
        <v>0.47</v>
      </c>
      <c r="AF74" s="10">
        <v>0.83</v>
      </c>
      <c r="AG74" s="10">
        <v>1.425</v>
      </c>
      <c r="AH74" s="10">
        <v>1.825</v>
      </c>
      <c r="AI74" s="10">
        <v>2.4350000000000001</v>
      </c>
      <c r="AJ74" s="10">
        <v>2.8439999999999999</v>
      </c>
      <c r="AK74" s="1">
        <v>42215</v>
      </c>
      <c r="AL74" s="10">
        <v>0.71406682080924855</v>
      </c>
      <c r="AM74" s="10">
        <v>0.53609774157719359</v>
      </c>
      <c r="AN74" s="10">
        <v>74</v>
      </c>
      <c r="AO74" s="10">
        <v>126</v>
      </c>
      <c r="AP74" s="10">
        <v>2.2831050228310501E-3</v>
      </c>
      <c r="AQ74" s="10">
        <v>3.8874490929285449E-3</v>
      </c>
    </row>
    <row r="75" spans="1:43" x14ac:dyDescent="0.25">
      <c r="A75" s="7" t="s">
        <v>0</v>
      </c>
      <c r="B75" s="7" t="s">
        <v>1</v>
      </c>
      <c r="C75" s="8">
        <v>2018</v>
      </c>
      <c r="D75" s="7" t="s">
        <v>149</v>
      </c>
      <c r="E75" s="7" t="s">
        <v>67</v>
      </c>
      <c r="F75" s="7" t="s">
        <v>12</v>
      </c>
      <c r="G75" s="7" t="s">
        <v>13</v>
      </c>
      <c r="H75" s="10">
        <v>430</v>
      </c>
      <c r="I75" s="10">
        <v>1330.05</v>
      </c>
      <c r="J75" s="10">
        <v>8771.9699999999993</v>
      </c>
      <c r="K75" s="10">
        <v>24500</v>
      </c>
      <c r="L75" s="10">
        <v>23540</v>
      </c>
      <c r="M75" s="2">
        <v>3.9183673469387753E-2</v>
      </c>
      <c r="N75" s="10">
        <v>286</v>
      </c>
      <c r="O75" s="2">
        <f>+(N75/K75)</f>
        <v>1.1673469387755103E-2</v>
      </c>
      <c r="P75" s="10">
        <v>66410</v>
      </c>
      <c r="Q75" s="10">
        <v>130920</v>
      </c>
      <c r="R75" s="2">
        <f>IF(L75=0,0,+P75/L75)</f>
        <v>2.8211554800339846</v>
      </c>
      <c r="S75" s="2">
        <f>IF(P75=0,0,+Q75/P75)</f>
        <v>1.9713898509260654</v>
      </c>
      <c r="T75" s="10">
        <v>0.37264103653355984</v>
      </c>
      <c r="U75" s="10">
        <v>5.6501699235344094E-2</v>
      </c>
      <c r="V75" s="10">
        <v>2040</v>
      </c>
      <c r="W75" s="10">
        <v>4.2999852941176471</v>
      </c>
      <c r="X75" s="10">
        <v>12.009803921568627</v>
      </c>
      <c r="Y75" s="10">
        <v>5.5615972812234498</v>
      </c>
      <c r="Z75" s="10">
        <v>47</v>
      </c>
      <c r="AA75" s="10">
        <v>6.0345571765432829E-2</v>
      </c>
      <c r="AB75" s="10">
        <v>46</v>
      </c>
      <c r="AC75" s="10">
        <v>3.7999999999999999E-2</v>
      </c>
      <c r="AD75" s="10">
        <v>0.16800000000000001</v>
      </c>
      <c r="AE75" s="10">
        <v>0.44800000000000001</v>
      </c>
      <c r="AF75" s="10">
        <v>0.84</v>
      </c>
      <c r="AG75" s="10">
        <v>1.2</v>
      </c>
      <c r="AH75" s="10">
        <v>1.8</v>
      </c>
      <c r="AI75" s="10">
        <v>2.35</v>
      </c>
      <c r="AJ75" s="10">
        <v>2.8170000000000002</v>
      </c>
      <c r="AK75" s="1">
        <v>42291</v>
      </c>
      <c r="AL75" s="10">
        <v>0.69589594940521005</v>
      </c>
      <c r="AM75" s="10">
        <v>0.43349414197105446</v>
      </c>
      <c r="AN75" s="10">
        <v>46</v>
      </c>
      <c r="AO75" s="10">
        <v>173</v>
      </c>
      <c r="AP75" s="10">
        <v>1.9813921433494142E-3</v>
      </c>
      <c r="AQ75" s="10">
        <v>7.4517574086836666E-3</v>
      </c>
    </row>
    <row r="76" spans="1:43" x14ac:dyDescent="0.25">
      <c r="A76" s="7" t="s">
        <v>6</v>
      </c>
      <c r="B76" s="7" t="s">
        <v>1</v>
      </c>
      <c r="C76" s="8" t="s">
        <v>474</v>
      </c>
      <c r="D76" s="7" t="s">
        <v>150</v>
      </c>
      <c r="E76" s="7" t="s">
        <v>53</v>
      </c>
      <c r="F76" s="7" t="s">
        <v>54</v>
      </c>
      <c r="G76" s="7" t="s">
        <v>5</v>
      </c>
      <c r="H76" s="10">
        <v>870</v>
      </c>
      <c r="I76" s="10">
        <v>254.09</v>
      </c>
      <c r="J76" s="10">
        <v>6107.9131449999995</v>
      </c>
      <c r="K76" s="10">
        <v>15500</v>
      </c>
      <c r="L76" s="10">
        <v>14649</v>
      </c>
      <c r="M76" s="2">
        <v>5.4903225806451614E-2</v>
      </c>
      <c r="N76" s="10">
        <v>110</v>
      </c>
      <c r="O76" s="2">
        <v>7.0967741935483875E-3</v>
      </c>
      <c r="P76" s="10">
        <v>37200</v>
      </c>
      <c r="Q76" s="10">
        <v>67900</v>
      </c>
      <c r="R76" s="2">
        <v>2.5394224861765307</v>
      </c>
      <c r="S76" s="2">
        <v>1.825268817204301</v>
      </c>
      <c r="T76" s="10">
        <v>0.41695085978565088</v>
      </c>
      <c r="U76" s="10">
        <v>1.7345211277220288E-2</v>
      </c>
      <c r="V76" s="10">
        <v>1400</v>
      </c>
      <c r="W76" s="10">
        <v>4.3627951035714281</v>
      </c>
      <c r="X76" s="10">
        <v>11.071428571428571</v>
      </c>
      <c r="Y76" s="10">
        <v>4.6351286777254419</v>
      </c>
      <c r="Z76" s="10">
        <v>45.42</v>
      </c>
      <c r="AA76" s="10">
        <v>6.0462440147060252E-2</v>
      </c>
      <c r="AB76" s="10">
        <v>42</v>
      </c>
      <c r="AC76" s="10">
        <v>0.04</v>
      </c>
      <c r="AD76" s="10">
        <v>0.216</v>
      </c>
      <c r="AE76" s="10"/>
      <c r="AF76" s="10">
        <v>1</v>
      </c>
      <c r="AG76" s="10">
        <v>1.63</v>
      </c>
      <c r="AH76" s="10">
        <v>2.1</v>
      </c>
      <c r="AI76" s="10">
        <v>2.5390000000000001</v>
      </c>
      <c r="AJ76" s="10">
        <v>2.5390000000000001</v>
      </c>
      <c r="AK76" s="1">
        <v>42227</v>
      </c>
      <c r="AL76" s="10">
        <v>0.70150107526881722</v>
      </c>
      <c r="AM76" s="10">
        <v>0.52418354692021496</v>
      </c>
      <c r="AN76" s="10">
        <v>27</v>
      </c>
      <c r="AO76" s="10">
        <v>98</v>
      </c>
      <c r="AP76" s="10">
        <v>1.8602728400165358E-3</v>
      </c>
      <c r="AQ76" s="10">
        <v>6.752101419319278E-3</v>
      </c>
    </row>
    <row r="77" spans="1:43" x14ac:dyDescent="0.25">
      <c r="A77" s="7" t="s">
        <v>32</v>
      </c>
      <c r="B77" s="7" t="s">
        <v>1</v>
      </c>
      <c r="C77" s="8" t="s">
        <v>468</v>
      </c>
      <c r="D77" s="7" t="s">
        <v>151</v>
      </c>
      <c r="E77" s="7" t="s">
        <v>3</v>
      </c>
      <c r="F77" s="7" t="s">
        <v>4</v>
      </c>
      <c r="G77" s="7" t="s">
        <v>5</v>
      </c>
      <c r="H77" s="10">
        <v>860</v>
      </c>
      <c r="I77" s="10">
        <v>2035.34</v>
      </c>
      <c r="J77" s="10">
        <v>15743.858979999999</v>
      </c>
      <c r="K77" s="10">
        <v>38100</v>
      </c>
      <c r="L77" s="10">
        <v>36276</v>
      </c>
      <c r="M77" s="2">
        <v>4.7874015748031497E-2</v>
      </c>
      <c r="N77" s="10">
        <v>345</v>
      </c>
      <c r="O77" s="2">
        <f t="shared" ref="O77:O82" si="9">+(N77/K77)</f>
        <v>9.0551181102362203E-3</v>
      </c>
      <c r="P77" s="10">
        <v>108100</v>
      </c>
      <c r="Q77" s="10">
        <v>209990</v>
      </c>
      <c r="R77" s="2">
        <f t="shared" ref="R77:R82" si="10">IF(L77=0,0,+P77/L77)</f>
        <v>2.9799316352409306</v>
      </c>
      <c r="S77" s="2">
        <f t="shared" ref="S77:S82" si="11">IF(P77=0,0,+Q77/P77)</f>
        <v>1.9425531914893617</v>
      </c>
      <c r="T77" s="10">
        <v>0.43400206693130444</v>
      </c>
      <c r="U77" s="10">
        <v>5.6107068033961843E-2</v>
      </c>
      <c r="V77" s="10">
        <v>3600</v>
      </c>
      <c r="W77" s="10">
        <v>4.3732941611111107</v>
      </c>
      <c r="X77" s="10">
        <v>10.583333333333334</v>
      </c>
      <c r="Y77" s="10">
        <v>5.7886757084573821</v>
      </c>
      <c r="Z77" s="10">
        <v>46.49</v>
      </c>
      <c r="AA77" s="10">
        <v>6.5782155303331813E-2</v>
      </c>
      <c r="AB77" s="10">
        <v>43</v>
      </c>
      <c r="AC77" s="10">
        <v>4.3999999999999997E-2</v>
      </c>
      <c r="AD77" s="10">
        <v>0.17150000000000001</v>
      </c>
      <c r="AE77" s="10">
        <v>0.435</v>
      </c>
      <c r="AF77" s="10">
        <v>0.92149999999999999</v>
      </c>
      <c r="AG77" s="10">
        <v>1.323</v>
      </c>
      <c r="AH77" s="10">
        <v>1.88</v>
      </c>
      <c r="AI77" s="10"/>
      <c r="AJ77" s="10">
        <v>3.0819999999999999</v>
      </c>
      <c r="AK77" s="1">
        <v>42066</v>
      </c>
      <c r="AL77" s="10">
        <v>0.69146475485661418</v>
      </c>
      <c r="AM77" s="10">
        <v>0.28791196451631013</v>
      </c>
      <c r="AN77" s="10">
        <v>231</v>
      </c>
      <c r="AO77" s="10">
        <v>457</v>
      </c>
      <c r="AP77" s="10">
        <v>6.4847566110830387E-3</v>
      </c>
      <c r="AQ77" s="10">
        <v>1.2829150524956487E-2</v>
      </c>
    </row>
    <row r="78" spans="1:43" x14ac:dyDescent="0.25">
      <c r="A78" s="7" t="s">
        <v>152</v>
      </c>
      <c r="B78" s="7" t="s">
        <v>14</v>
      </c>
      <c r="C78" s="8" t="s">
        <v>478</v>
      </c>
      <c r="D78" s="7" t="s">
        <v>153</v>
      </c>
      <c r="E78" s="7" t="s">
        <v>75</v>
      </c>
      <c r="F78" s="7" t="s">
        <v>65</v>
      </c>
      <c r="G78" s="7" t="s">
        <v>5</v>
      </c>
      <c r="H78" s="10">
        <v>764</v>
      </c>
      <c r="I78" s="10">
        <v>1313.69</v>
      </c>
      <c r="J78" s="10">
        <v>16882.274549999998</v>
      </c>
      <c r="K78" s="10">
        <v>42200</v>
      </c>
      <c r="L78" s="10">
        <v>40710</v>
      </c>
      <c r="M78" s="2">
        <v>3.5308056872037911E-2</v>
      </c>
      <c r="N78" s="10">
        <v>591</v>
      </c>
      <c r="O78" s="2">
        <f t="shared" si="9"/>
        <v>1.4004739336492891E-2</v>
      </c>
      <c r="P78" s="10">
        <v>102410</v>
      </c>
      <c r="Q78" s="10">
        <v>185600</v>
      </c>
      <c r="R78" s="2">
        <f t="shared" si="10"/>
        <v>2.5155981331368213</v>
      </c>
      <c r="S78" s="2">
        <f t="shared" si="11"/>
        <v>1.8123230153305341</v>
      </c>
      <c r="T78" s="10">
        <v>0.41469600957995573</v>
      </c>
      <c r="U78" s="10">
        <v>3.226946696143454E-2</v>
      </c>
      <c r="V78" s="10">
        <v>3850</v>
      </c>
      <c r="W78" s="10">
        <v>4.3850063766233758</v>
      </c>
      <c r="X78" s="10">
        <v>10.961038961038961</v>
      </c>
      <c r="Y78" s="10">
        <v>4.5590763940063868</v>
      </c>
      <c r="Z78" s="10">
        <v>42.41</v>
      </c>
      <c r="AA78" s="10">
        <v>5.8734488282438047E-2</v>
      </c>
      <c r="AB78" s="10">
        <v>42</v>
      </c>
      <c r="AC78" s="10"/>
      <c r="AD78" s="10">
        <v>0.16500000000000001</v>
      </c>
      <c r="AE78" s="10">
        <v>0.55000000000000004</v>
      </c>
      <c r="AF78" s="10">
        <v>1.0225</v>
      </c>
      <c r="AG78" s="10">
        <v>1.64</v>
      </c>
      <c r="AH78" s="10">
        <v>2.11</v>
      </c>
      <c r="AI78" s="10">
        <v>2.8109999999999999</v>
      </c>
      <c r="AJ78" s="10">
        <v>2.6749999999999998</v>
      </c>
      <c r="AK78" s="1">
        <v>42181</v>
      </c>
      <c r="AL78" s="10">
        <v>0.69736685921395403</v>
      </c>
      <c r="AM78" s="10">
        <v>0.43517544402500152</v>
      </c>
      <c r="AN78" s="10">
        <v>75</v>
      </c>
      <c r="AO78" s="10">
        <v>341</v>
      </c>
      <c r="AP78" s="10">
        <v>2.3206881613961261E-3</v>
      </c>
      <c r="AQ78" s="10">
        <v>1.055139550714772E-2</v>
      </c>
    </row>
    <row r="79" spans="1:43" x14ac:dyDescent="0.25">
      <c r="A79" s="7" t="s">
        <v>0</v>
      </c>
      <c r="B79" s="7" t="s">
        <v>1</v>
      </c>
      <c r="C79" s="8">
        <v>1024</v>
      </c>
      <c r="D79" s="7" t="s">
        <v>154</v>
      </c>
      <c r="E79" s="7" t="s">
        <v>29</v>
      </c>
      <c r="F79" s="7" t="s">
        <v>30</v>
      </c>
      <c r="G79" s="7" t="s">
        <v>13</v>
      </c>
      <c r="H79" s="10">
        <v>456</v>
      </c>
      <c r="I79" s="10">
        <v>400.2</v>
      </c>
      <c r="J79" s="10">
        <v>4210.7928150000007</v>
      </c>
      <c r="K79" s="10">
        <v>11000</v>
      </c>
      <c r="L79" s="10">
        <v>10503</v>
      </c>
      <c r="M79" s="2">
        <v>4.5181818181818184E-2</v>
      </c>
      <c r="N79" s="10">
        <v>130</v>
      </c>
      <c r="O79" s="2">
        <f t="shared" si="9"/>
        <v>1.1818181818181818E-2</v>
      </c>
      <c r="P79" s="10">
        <v>29000</v>
      </c>
      <c r="Q79" s="10">
        <v>55680</v>
      </c>
      <c r="R79" s="2">
        <f t="shared" si="10"/>
        <v>2.7611158716557176</v>
      </c>
      <c r="S79" s="2">
        <f t="shared" si="11"/>
        <v>1.92</v>
      </c>
      <c r="T79" s="10">
        <v>0.40091334047415034</v>
      </c>
      <c r="U79" s="10">
        <v>3.8103399028848899E-2</v>
      </c>
      <c r="V79" s="10">
        <v>960</v>
      </c>
      <c r="W79" s="10">
        <v>4.3862425156250007</v>
      </c>
      <c r="X79" s="10">
        <v>11.458333333333334</v>
      </c>
      <c r="Y79" s="10">
        <v>5.3013424735789778</v>
      </c>
      <c r="Z79" s="10">
        <v>42.66</v>
      </c>
      <c r="AA79" s="10">
        <v>6.2061494080820803E-2</v>
      </c>
      <c r="AB79" s="10">
        <v>44</v>
      </c>
      <c r="AC79" s="10">
        <v>0.04</v>
      </c>
      <c r="AD79" s="10">
        <v>0.17199999999999999</v>
      </c>
      <c r="AE79" s="10">
        <v>0.372</v>
      </c>
      <c r="AF79" s="10">
        <v>0.73</v>
      </c>
      <c r="AG79" s="10">
        <v>1.33</v>
      </c>
      <c r="AH79" s="10">
        <v>2</v>
      </c>
      <c r="AI79" s="10">
        <v>2.6</v>
      </c>
      <c r="AJ79" s="10">
        <v>2.7490000000000001</v>
      </c>
      <c r="AK79" s="1">
        <v>42026</v>
      </c>
      <c r="AL79" s="10">
        <v>0.69281241379310332</v>
      </c>
      <c r="AM79" s="10">
        <v>0.44186046511627908</v>
      </c>
      <c r="AN79" s="10">
        <v>48</v>
      </c>
      <c r="AO79" s="10">
        <v>77</v>
      </c>
      <c r="AP79" s="10">
        <v>4.6511627906976744E-3</v>
      </c>
      <c r="AQ79" s="10">
        <v>7.4612403100775193E-3</v>
      </c>
    </row>
    <row r="80" spans="1:43" x14ac:dyDescent="0.25">
      <c r="A80" s="7" t="s">
        <v>47</v>
      </c>
      <c r="B80" s="7" t="s">
        <v>1</v>
      </c>
      <c r="C80" s="8">
        <v>3019</v>
      </c>
      <c r="D80" s="7" t="s">
        <v>155</v>
      </c>
      <c r="E80" s="7" t="s">
        <v>41</v>
      </c>
      <c r="F80" s="7" t="s">
        <v>42</v>
      </c>
      <c r="G80" s="7" t="s">
        <v>13</v>
      </c>
      <c r="H80" s="10">
        <v>430</v>
      </c>
      <c r="I80" s="10">
        <v>871.65</v>
      </c>
      <c r="J80" s="10">
        <v>15053.76</v>
      </c>
      <c r="K80" s="10">
        <v>40000</v>
      </c>
      <c r="L80" s="10">
        <v>39325</v>
      </c>
      <c r="M80" s="2">
        <v>1.6875000000000001E-2</v>
      </c>
      <c r="N80" s="10">
        <v>357</v>
      </c>
      <c r="O80" s="2">
        <f t="shared" si="9"/>
        <v>8.9250000000000006E-3</v>
      </c>
      <c r="P80" s="10">
        <v>97310</v>
      </c>
      <c r="Q80" s="10">
        <v>181540</v>
      </c>
      <c r="R80" s="2">
        <f t="shared" si="10"/>
        <v>2.4745073108709472</v>
      </c>
      <c r="S80" s="2">
        <f t="shared" si="11"/>
        <v>1.8655842153941014</v>
      </c>
      <c r="T80" s="10">
        <v>0.38280381436745076</v>
      </c>
      <c r="U80" s="10">
        <v>2.2165289256198345E-2</v>
      </c>
      <c r="V80" s="10">
        <v>3430</v>
      </c>
      <c r="W80" s="10">
        <v>4.3888513119533528</v>
      </c>
      <c r="X80" s="10">
        <v>11.661807580174926</v>
      </c>
      <c r="Y80" s="10">
        <v>4.6164017800381441</v>
      </c>
      <c r="Z80" s="10">
        <v>42.48</v>
      </c>
      <c r="AA80" s="10">
        <v>5.71479748469041E-2</v>
      </c>
      <c r="AB80" s="10">
        <v>44</v>
      </c>
      <c r="AC80" s="10">
        <v>3.6999999999999998E-2</v>
      </c>
      <c r="AD80" s="10">
        <v>0.16</v>
      </c>
      <c r="AE80" s="10">
        <v>0.43</v>
      </c>
      <c r="AF80" s="10">
        <v>0.84</v>
      </c>
      <c r="AG80" s="10"/>
      <c r="AH80" s="10">
        <v>1.825</v>
      </c>
      <c r="AI80" s="10">
        <v>2.4700000000000002</v>
      </c>
      <c r="AJ80" s="10">
        <v>2.5569999999999999</v>
      </c>
      <c r="AK80" s="1">
        <v>42352</v>
      </c>
      <c r="AL80" s="10">
        <v>0.68144572348062882</v>
      </c>
      <c r="AM80" s="10">
        <v>0.47223207091055602</v>
      </c>
      <c r="AN80" s="10">
        <v>73</v>
      </c>
      <c r="AO80" s="10">
        <v>168</v>
      </c>
      <c r="AP80" s="10">
        <v>2.352941176470588E-3</v>
      </c>
      <c r="AQ80" s="10">
        <v>5.4149879129734083E-3</v>
      </c>
    </row>
    <row r="81" spans="1:43" x14ac:dyDescent="0.25">
      <c r="A81" s="7" t="s">
        <v>32</v>
      </c>
      <c r="B81" s="7" t="s">
        <v>1</v>
      </c>
      <c r="C81" s="8" t="s">
        <v>472</v>
      </c>
      <c r="D81" s="7" t="s">
        <v>156</v>
      </c>
      <c r="E81" s="7" t="s">
        <v>22</v>
      </c>
      <c r="F81" s="7" t="s">
        <v>23</v>
      </c>
      <c r="G81" s="7" t="s">
        <v>5</v>
      </c>
      <c r="H81" s="10">
        <v>775</v>
      </c>
      <c r="I81" s="10">
        <v>965.32</v>
      </c>
      <c r="J81" s="10">
        <v>9217.0807999999997</v>
      </c>
      <c r="K81" s="10">
        <v>22500</v>
      </c>
      <c r="L81" s="10">
        <v>20960</v>
      </c>
      <c r="M81" s="2">
        <v>6.8444444444444447E-2</v>
      </c>
      <c r="N81" s="10">
        <v>779</v>
      </c>
      <c r="O81" s="2">
        <f t="shared" si="9"/>
        <v>3.4622222222222221E-2</v>
      </c>
      <c r="P81" s="10">
        <v>56990</v>
      </c>
      <c r="Q81" s="10">
        <v>104520</v>
      </c>
      <c r="R81" s="2">
        <f t="shared" si="10"/>
        <v>2.7189885496183206</v>
      </c>
      <c r="S81" s="2">
        <f t="shared" si="11"/>
        <v>1.8340059659589401</v>
      </c>
      <c r="T81" s="10">
        <v>0.43974622137404579</v>
      </c>
      <c r="U81" s="10">
        <v>4.6055343511450381E-2</v>
      </c>
      <c r="V81" s="10">
        <v>2100</v>
      </c>
      <c r="W81" s="10">
        <v>4.3890860952380955</v>
      </c>
      <c r="X81" s="10">
        <v>10.714285714285714</v>
      </c>
      <c r="Y81" s="10">
        <v>4.9866412213740459</v>
      </c>
      <c r="Z81" s="10">
        <v>46</v>
      </c>
      <c r="AA81" s="10">
        <v>6.2519856280025765E-2</v>
      </c>
      <c r="AB81" s="10">
        <v>43</v>
      </c>
      <c r="AC81" s="10">
        <v>3.5000000000000003E-2</v>
      </c>
      <c r="AD81" s="10">
        <v>0.14799999999999999</v>
      </c>
      <c r="AE81" s="10">
        <v>0.44400000000000001</v>
      </c>
      <c r="AF81" s="10">
        <v>0.8</v>
      </c>
      <c r="AG81" s="10">
        <v>1.28</v>
      </c>
      <c r="AH81" s="10">
        <v>2</v>
      </c>
      <c r="AI81" s="10">
        <v>2.65</v>
      </c>
      <c r="AJ81" s="10">
        <v>2.7389999999999999</v>
      </c>
      <c r="AK81" s="1">
        <v>42179</v>
      </c>
      <c r="AL81" s="10">
        <v>0.71183347955781717</v>
      </c>
      <c r="AM81" s="10">
        <v>0.48292356261360375</v>
      </c>
      <c r="AN81" s="10">
        <v>17</v>
      </c>
      <c r="AO81" s="10">
        <v>115</v>
      </c>
      <c r="AP81" s="10">
        <v>8.1316368506648812E-4</v>
      </c>
      <c r="AQ81" s="10">
        <v>5.5008131636850666E-3</v>
      </c>
    </row>
    <row r="82" spans="1:43" x14ac:dyDescent="0.25">
      <c r="A82" s="7" t="s">
        <v>32</v>
      </c>
      <c r="B82" s="7" t="s">
        <v>1</v>
      </c>
      <c r="C82" s="8">
        <v>1029</v>
      </c>
      <c r="D82" s="7" t="s">
        <v>157</v>
      </c>
      <c r="E82" s="7" t="s">
        <v>97</v>
      </c>
      <c r="F82" s="7" t="s">
        <v>98</v>
      </c>
      <c r="G82" s="7" t="s">
        <v>13</v>
      </c>
      <c r="H82" s="10">
        <v>426</v>
      </c>
      <c r="I82" s="10">
        <v>1137.7</v>
      </c>
      <c r="J82" s="10">
        <v>11998.320000000002</v>
      </c>
      <c r="K82" s="10">
        <v>30900</v>
      </c>
      <c r="L82" s="10">
        <v>29775</v>
      </c>
      <c r="M82" s="2">
        <v>3.640776699029126E-2</v>
      </c>
      <c r="N82" s="10">
        <v>176</v>
      </c>
      <c r="O82" s="2">
        <f t="shared" si="9"/>
        <v>5.6957928802588995E-3</v>
      </c>
      <c r="P82" s="10">
        <v>80180</v>
      </c>
      <c r="Q82" s="10">
        <v>152480</v>
      </c>
      <c r="R82" s="2">
        <f t="shared" si="10"/>
        <v>2.6928631402183041</v>
      </c>
      <c r="S82" s="2">
        <f t="shared" si="11"/>
        <v>1.9017211274632078</v>
      </c>
      <c r="T82" s="10">
        <v>0.40296624685138543</v>
      </c>
      <c r="U82" s="10">
        <v>3.820990764063812E-2</v>
      </c>
      <c r="V82" s="10">
        <v>2700</v>
      </c>
      <c r="W82" s="10">
        <v>4.4438222222222228</v>
      </c>
      <c r="X82" s="10">
        <v>11.444444444444445</v>
      </c>
      <c r="Y82" s="10">
        <v>5.1210747271200674</v>
      </c>
      <c r="Z82" s="10">
        <v>47.66</v>
      </c>
      <c r="AA82" s="10">
        <v>6.3331682507485984E-2</v>
      </c>
      <c r="AB82" s="10">
        <v>44</v>
      </c>
      <c r="AC82" s="10">
        <v>3.7999999999999999E-2</v>
      </c>
      <c r="AD82" s="10">
        <v>0.17249999999999999</v>
      </c>
      <c r="AE82" s="10">
        <v>0.42</v>
      </c>
      <c r="AF82" s="10">
        <v>0.82750000000000001</v>
      </c>
      <c r="AG82" s="10">
        <v>1.45</v>
      </c>
      <c r="AH82" s="10">
        <v>2.0750000000000002</v>
      </c>
      <c r="AI82" s="10">
        <v>2.71</v>
      </c>
      <c r="AJ82" s="10">
        <v>2.6850000000000001</v>
      </c>
      <c r="AK82" s="1">
        <v>42268</v>
      </c>
      <c r="AL82" s="10">
        <v>0.66191294587178851</v>
      </c>
      <c r="AM82" s="10">
        <v>0.375</v>
      </c>
      <c r="AN82" s="10">
        <v>110</v>
      </c>
      <c r="AO82" s="10">
        <v>2013</v>
      </c>
      <c r="AP82" s="10">
        <v>3.9785879629629633E-3</v>
      </c>
      <c r="AQ82" s="10">
        <v>7.2808159722222224E-2</v>
      </c>
    </row>
    <row r="83" spans="1:43" x14ac:dyDescent="0.25">
      <c r="A83" s="7" t="s">
        <v>32</v>
      </c>
      <c r="B83" s="7" t="s">
        <v>1</v>
      </c>
      <c r="C83" s="8" t="s">
        <v>472</v>
      </c>
      <c r="D83" s="7" t="s">
        <v>158</v>
      </c>
      <c r="E83" s="7" t="s">
        <v>22</v>
      </c>
      <c r="F83" s="7" t="s">
        <v>23</v>
      </c>
      <c r="G83" s="7" t="s">
        <v>5</v>
      </c>
      <c r="H83" s="10">
        <v>775</v>
      </c>
      <c r="I83" s="10">
        <v>414.5</v>
      </c>
      <c r="J83" s="10">
        <v>9353.8968999999997</v>
      </c>
      <c r="K83" s="10">
        <v>22500</v>
      </c>
      <c r="L83" s="10">
        <v>21780</v>
      </c>
      <c r="M83" s="2">
        <v>3.2000000000000001E-2</v>
      </c>
      <c r="N83" s="10">
        <v>541</v>
      </c>
      <c r="O83" s="2">
        <v>2.4044444444444445E-2</v>
      </c>
      <c r="P83" s="10">
        <v>58300</v>
      </c>
      <c r="Q83" s="10">
        <v>109300</v>
      </c>
      <c r="R83" s="2">
        <v>2.6767676767676769</v>
      </c>
      <c r="S83" s="2">
        <v>1.8747855917667238</v>
      </c>
      <c r="T83" s="10">
        <v>0.42947185032139579</v>
      </c>
      <c r="U83" s="10">
        <v>1.9031221303948576E-2</v>
      </c>
      <c r="V83" s="10">
        <v>2100</v>
      </c>
      <c r="W83" s="10">
        <v>4.4542366190476193</v>
      </c>
      <c r="X83" s="10">
        <v>10.714285714285714</v>
      </c>
      <c r="Y83" s="10">
        <v>5.0183654729109275</v>
      </c>
      <c r="Z83" s="10">
        <v>44.73</v>
      </c>
      <c r="AA83" s="10">
        <v>6.5287016506528711E-2</v>
      </c>
      <c r="AB83" s="10">
        <v>41</v>
      </c>
      <c r="AC83" s="10">
        <v>4.3999999999999997E-2</v>
      </c>
      <c r="AD83" s="10">
        <v>0.23300000000000001</v>
      </c>
      <c r="AE83" s="10">
        <v>0.55700000000000005</v>
      </c>
      <c r="AF83" s="10">
        <v>0.92</v>
      </c>
      <c r="AG83" s="10">
        <v>1.56</v>
      </c>
      <c r="AH83" s="10"/>
      <c r="AI83" s="10"/>
      <c r="AJ83" s="10">
        <v>2.677</v>
      </c>
      <c r="AK83" s="1">
        <v>42109</v>
      </c>
      <c r="AL83" s="10">
        <v>0.71102178387650083</v>
      </c>
      <c r="AM83" s="10">
        <v>0.55578168362627201</v>
      </c>
      <c r="AN83" s="10">
        <v>29</v>
      </c>
      <c r="AO83" s="10">
        <v>106</v>
      </c>
      <c r="AP83" s="10">
        <v>1.3413506012950971E-3</v>
      </c>
      <c r="AQ83" s="10">
        <v>4.9028677150786308E-3</v>
      </c>
    </row>
    <row r="84" spans="1:43" x14ac:dyDescent="0.25">
      <c r="A84" s="7" t="s">
        <v>6</v>
      </c>
      <c r="B84" s="7" t="s">
        <v>14</v>
      </c>
      <c r="C84" s="8" t="s">
        <v>478</v>
      </c>
      <c r="D84" s="7" t="s">
        <v>159</v>
      </c>
      <c r="E84" s="7" t="s">
        <v>75</v>
      </c>
      <c r="F84" s="7" t="s">
        <v>65</v>
      </c>
      <c r="G84" s="7" t="s">
        <v>5</v>
      </c>
      <c r="H84" s="10">
        <v>764</v>
      </c>
      <c r="I84" s="10">
        <v>2212.67</v>
      </c>
      <c r="J84" s="10">
        <v>17211.978360000001</v>
      </c>
      <c r="K84" s="10">
        <v>42400</v>
      </c>
      <c r="L84" s="10">
        <v>39032</v>
      </c>
      <c r="M84" s="2">
        <v>7.9433962264150948E-2</v>
      </c>
      <c r="N84" s="10">
        <v>1593</v>
      </c>
      <c r="O84" s="2">
        <v>3.7570754716981132E-2</v>
      </c>
      <c r="P84" s="10">
        <v>105830</v>
      </c>
      <c r="Q84" s="10">
        <v>191960</v>
      </c>
      <c r="R84" s="2">
        <v>2.7113650338184052</v>
      </c>
      <c r="S84" s="2">
        <v>1.8138524048001512</v>
      </c>
      <c r="T84" s="10">
        <v>0.44097095613855303</v>
      </c>
      <c r="U84" s="10">
        <v>5.6688614470178318E-2</v>
      </c>
      <c r="V84" s="10">
        <v>3850</v>
      </c>
      <c r="W84" s="10">
        <v>4.4706437298701305</v>
      </c>
      <c r="X84" s="10">
        <v>11.012987012987013</v>
      </c>
      <c r="Y84" s="10">
        <v>4.9180159868825575</v>
      </c>
      <c r="Z84" s="10">
        <v>44.56</v>
      </c>
      <c r="AA84" s="10">
        <v>6.4556310329009645E-2</v>
      </c>
      <c r="AB84" s="10">
        <v>42</v>
      </c>
      <c r="AC84" s="10">
        <v>4.3999999999999997E-2</v>
      </c>
      <c r="AD84" s="10">
        <v>0.215</v>
      </c>
      <c r="AE84" s="10">
        <v>0.55000000000000004</v>
      </c>
      <c r="AF84" s="10">
        <v>1.02</v>
      </c>
      <c r="AG84" s="10">
        <v>1.65</v>
      </c>
      <c r="AH84" s="10">
        <v>2.2999999999999998</v>
      </c>
      <c r="AI84" s="10">
        <v>2.851</v>
      </c>
      <c r="AJ84" s="10">
        <v>2.8519999999999999</v>
      </c>
      <c r="AK84" s="1">
        <v>42115</v>
      </c>
      <c r="AL84" s="10">
        <v>0.68420863550150623</v>
      </c>
      <c r="AM84" s="10">
        <v>0.41107230629931446</v>
      </c>
      <c r="AN84" s="10">
        <v>272</v>
      </c>
      <c r="AO84" s="10">
        <v>211</v>
      </c>
      <c r="AP84" s="10">
        <v>8.7957573405768978E-3</v>
      </c>
      <c r="AQ84" s="10">
        <v>6.823179407579873E-3</v>
      </c>
    </row>
    <row r="85" spans="1:43" x14ac:dyDescent="0.25">
      <c r="A85" s="7" t="s">
        <v>6</v>
      </c>
      <c r="B85" s="7" t="s">
        <v>14</v>
      </c>
      <c r="C85" s="8" t="s">
        <v>471</v>
      </c>
      <c r="D85" s="7" t="s">
        <v>160</v>
      </c>
      <c r="E85" s="7" t="s">
        <v>19</v>
      </c>
      <c r="F85" s="7" t="s">
        <v>20</v>
      </c>
      <c r="G85" s="7" t="s">
        <v>5</v>
      </c>
      <c r="H85" s="10">
        <v>874</v>
      </c>
      <c r="I85" s="10">
        <v>1904.72</v>
      </c>
      <c r="J85" s="10">
        <v>15683.321875</v>
      </c>
      <c r="K85" s="10">
        <v>39300</v>
      </c>
      <c r="L85" s="10">
        <v>37875</v>
      </c>
      <c r="M85" s="2">
        <v>3.6259541984732822E-2</v>
      </c>
      <c r="N85" s="10">
        <v>258</v>
      </c>
      <c r="O85" s="2">
        <f>+(N85/K85)</f>
        <v>6.564885496183206E-3</v>
      </c>
      <c r="P85" s="10">
        <v>105140</v>
      </c>
      <c r="Q85" s="10">
        <v>200620</v>
      </c>
      <c r="R85" s="2">
        <f>IF(L85=0,0,+P85/L85)</f>
        <v>2.7759735973597359</v>
      </c>
      <c r="S85" s="2">
        <f>IF(P85=0,0,+Q85/P85)</f>
        <v>1.9081225033288949</v>
      </c>
      <c r="T85" s="10">
        <v>0.41408110561056105</v>
      </c>
      <c r="U85" s="10">
        <v>5.0289636963696371E-2</v>
      </c>
      <c r="V85" s="10">
        <v>3500</v>
      </c>
      <c r="W85" s="10">
        <v>4.4809491071428571</v>
      </c>
      <c r="X85" s="10">
        <v>11.228571428571428</v>
      </c>
      <c r="Y85" s="10">
        <v>5.2968976897689766</v>
      </c>
      <c r="Z85" s="10">
        <v>41.49</v>
      </c>
      <c r="AA85" s="10">
        <v>6.5625853365478395E-2</v>
      </c>
      <c r="AB85" s="10">
        <v>42</v>
      </c>
      <c r="AC85" s="10">
        <v>0.04</v>
      </c>
      <c r="AD85" s="10">
        <v>0.17</v>
      </c>
      <c r="AE85" s="10">
        <v>0.49</v>
      </c>
      <c r="AF85" s="10">
        <v>0.92</v>
      </c>
      <c r="AG85" s="10">
        <v>1.4830000000000001</v>
      </c>
      <c r="AH85" s="10">
        <v>2.0699999999999998</v>
      </c>
      <c r="AI85" s="10">
        <v>2.7759999999999998</v>
      </c>
      <c r="AJ85" s="10">
        <v>2.8010000000000002</v>
      </c>
      <c r="AK85" s="1">
        <v>42151</v>
      </c>
      <c r="AL85" s="10">
        <v>0.68099667110519302</v>
      </c>
      <c r="AM85" s="10">
        <v>0.37904172446910683</v>
      </c>
      <c r="AN85" s="10">
        <v>100</v>
      </c>
      <c r="AO85" s="10">
        <v>337</v>
      </c>
      <c r="AP85" s="10">
        <v>2.6678049301035109E-3</v>
      </c>
      <c r="AQ85" s="10">
        <v>8.9905026144488313E-3</v>
      </c>
    </row>
    <row r="86" spans="1:43" x14ac:dyDescent="0.25">
      <c r="A86" s="7" t="s">
        <v>0</v>
      </c>
      <c r="B86" s="7" t="s">
        <v>1</v>
      </c>
      <c r="C86" s="8" t="s">
        <v>473</v>
      </c>
      <c r="D86" s="7" t="s">
        <v>161</v>
      </c>
      <c r="E86" s="7" t="s">
        <v>25</v>
      </c>
      <c r="F86" s="7" t="s">
        <v>26</v>
      </c>
      <c r="G86" s="7" t="s">
        <v>27</v>
      </c>
      <c r="H86" s="10">
        <v>870</v>
      </c>
      <c r="I86" s="10">
        <v>402.8</v>
      </c>
      <c r="J86" s="10">
        <v>10702.3117</v>
      </c>
      <c r="K86" s="10">
        <v>26300</v>
      </c>
      <c r="L86" s="10">
        <v>25540</v>
      </c>
      <c r="M86" s="2">
        <v>2.8897338403041824E-2</v>
      </c>
      <c r="N86" s="10">
        <v>149</v>
      </c>
      <c r="O86" s="2">
        <f>+(N86/K86)</f>
        <v>5.6653992395437267E-3</v>
      </c>
      <c r="P86" s="10">
        <v>75920</v>
      </c>
      <c r="Q86" s="10">
        <v>152030</v>
      </c>
      <c r="R86" s="2">
        <f>IF(L86=0,0,+P86/L86)</f>
        <v>2.9725920125293657</v>
      </c>
      <c r="S86" s="2">
        <f>IF(P86=0,0,+Q86/P86)</f>
        <v>2.0025026343519494</v>
      </c>
      <c r="T86" s="10">
        <v>0.41904117854346123</v>
      </c>
      <c r="U86" s="10">
        <v>1.5771339075959279E-2</v>
      </c>
      <c r="V86" s="10">
        <v>2383</v>
      </c>
      <c r="W86" s="10">
        <v>4.4911085606378514</v>
      </c>
      <c r="X86" s="10">
        <v>11.036508602601762</v>
      </c>
      <c r="Y86" s="10">
        <v>5.9526233359436178</v>
      </c>
      <c r="Z86" s="10">
        <v>46</v>
      </c>
      <c r="AA86" s="10">
        <v>6.75589093756674E-2</v>
      </c>
      <c r="AB86" s="10">
        <v>44</v>
      </c>
      <c r="AC86" s="10">
        <v>4.3999999999999997E-2</v>
      </c>
      <c r="AD86" s="10">
        <v>0.17649999999999999</v>
      </c>
      <c r="AE86" s="10">
        <v>0.47699999999999998</v>
      </c>
      <c r="AF86" s="10">
        <v>0.91</v>
      </c>
      <c r="AG86" s="10">
        <v>1.4550000000000001</v>
      </c>
      <c r="AH86" s="10"/>
      <c r="AI86" s="10"/>
      <c r="AJ86" s="10">
        <v>2.9729999999999999</v>
      </c>
      <c r="AK86" s="1">
        <v>42334</v>
      </c>
      <c r="AL86" s="10">
        <v>0.68686999473129606</v>
      </c>
      <c r="AM86" s="10">
        <v>0.39462025316455696</v>
      </c>
      <c r="AN86" s="10">
        <v>70</v>
      </c>
      <c r="AO86" s="10">
        <v>232</v>
      </c>
      <c r="AP86" s="10">
        <v>2.7689873417721519E-3</v>
      </c>
      <c r="AQ86" s="10">
        <v>9.1772151898734181E-3</v>
      </c>
    </row>
    <row r="87" spans="1:43" x14ac:dyDescent="0.25">
      <c r="A87" s="7" t="s">
        <v>0</v>
      </c>
      <c r="B87" s="7" t="s">
        <v>1</v>
      </c>
      <c r="C87" s="8" t="s">
        <v>490</v>
      </c>
      <c r="D87" s="7" t="s">
        <v>162</v>
      </c>
      <c r="E87" s="7" t="s">
        <v>163</v>
      </c>
      <c r="F87" s="7" t="s">
        <v>143</v>
      </c>
      <c r="G87" s="7" t="s">
        <v>5</v>
      </c>
      <c r="H87" s="10">
        <v>820</v>
      </c>
      <c r="I87" s="10">
        <v>1161.8</v>
      </c>
      <c r="J87" s="10">
        <v>9888.137200000001</v>
      </c>
      <c r="K87" s="10">
        <v>23000</v>
      </c>
      <c r="L87" s="10">
        <v>22640</v>
      </c>
      <c r="M87" s="2">
        <v>1.5652173913043479E-2</v>
      </c>
      <c r="N87" s="10">
        <v>179</v>
      </c>
      <c r="O87" s="2">
        <v>7.7826086956521738E-3</v>
      </c>
      <c r="P87" s="10">
        <v>57550</v>
      </c>
      <c r="Q87" s="10">
        <v>102370</v>
      </c>
      <c r="R87" s="2">
        <v>2.5419611307420493</v>
      </c>
      <c r="S87" s="2">
        <v>1.7788010425716767</v>
      </c>
      <c r="T87" s="10">
        <v>0.43675517667844527</v>
      </c>
      <c r="U87" s="10">
        <v>5.1316254416961131E-2</v>
      </c>
      <c r="V87" s="10">
        <v>2200</v>
      </c>
      <c r="W87" s="10">
        <v>4.4946078181818185</v>
      </c>
      <c r="X87" s="10">
        <v>10.454545454545455</v>
      </c>
      <c r="Y87" s="10">
        <v>4.5216431095406362</v>
      </c>
      <c r="Z87" s="10">
        <v>41</v>
      </c>
      <c r="AA87" s="10">
        <v>6.1999051969318278E-2</v>
      </c>
      <c r="AB87" s="10">
        <v>41</v>
      </c>
      <c r="AC87" s="10"/>
      <c r="AD87" s="10"/>
      <c r="AE87" s="10">
        <v>0.47499999999999998</v>
      </c>
      <c r="AF87" s="10">
        <v>0.92249999999999999</v>
      </c>
      <c r="AG87" s="10">
        <v>1.365</v>
      </c>
      <c r="AH87" s="10">
        <v>1.9990000000000001</v>
      </c>
      <c r="AI87" s="10"/>
      <c r="AJ87" s="10">
        <v>2.5470000000000002</v>
      </c>
      <c r="AK87" s="1">
        <v>42237</v>
      </c>
      <c r="AL87" s="10">
        <v>0.70279982623805393</v>
      </c>
      <c r="AM87" s="10">
        <v>0.52984609910150338</v>
      </c>
      <c r="AN87" s="10">
        <v>105</v>
      </c>
      <c r="AO87" s="10">
        <v>84</v>
      </c>
      <c r="AP87" s="10">
        <v>4.6704029890579134E-3</v>
      </c>
      <c r="AQ87" s="10">
        <v>3.7363223912463303E-3</v>
      </c>
    </row>
    <row r="88" spans="1:43" x14ac:dyDescent="0.25">
      <c r="A88" s="7" t="s">
        <v>32</v>
      </c>
      <c r="B88" s="7" t="s">
        <v>1</v>
      </c>
      <c r="C88" s="8" t="s">
        <v>491</v>
      </c>
      <c r="D88" s="7" t="s">
        <v>164</v>
      </c>
      <c r="E88" s="7" t="s">
        <v>165</v>
      </c>
      <c r="F88" s="7" t="s">
        <v>166</v>
      </c>
      <c r="G88" s="7" t="s">
        <v>167</v>
      </c>
      <c r="H88" s="10">
        <v>657</v>
      </c>
      <c r="I88" s="10">
        <v>2280.9560000000001</v>
      </c>
      <c r="J88" s="10">
        <v>11562.152899999999</v>
      </c>
      <c r="K88" s="10">
        <v>31200</v>
      </c>
      <c r="L88" s="10">
        <v>28980</v>
      </c>
      <c r="M88" s="2">
        <v>7.1153846153846151E-2</v>
      </c>
      <c r="N88" s="10">
        <v>51</v>
      </c>
      <c r="O88" s="2">
        <f>+(N88/K88)</f>
        <v>1.6346153846153845E-3</v>
      </c>
      <c r="P88" s="10">
        <v>79100</v>
      </c>
      <c r="Q88" s="10">
        <v>147980</v>
      </c>
      <c r="R88" s="2">
        <f>IF(L88=0,0,+P88/L88)</f>
        <v>2.7294685990338166</v>
      </c>
      <c r="S88" s="2">
        <f>IF(P88=0,0,+Q88/P88)</f>
        <v>1.8707964601769911</v>
      </c>
      <c r="T88" s="10">
        <v>0.39897007936507933</v>
      </c>
      <c r="U88" s="10">
        <v>7.8707936507936518E-2</v>
      </c>
      <c r="V88" s="10">
        <v>2566</v>
      </c>
      <c r="W88" s="10">
        <v>4.5059052611067809</v>
      </c>
      <c r="X88" s="10">
        <v>12.15900233826968</v>
      </c>
      <c r="Y88" s="10">
        <v>5.1062801932367146</v>
      </c>
      <c r="Z88" s="10">
        <v>45.22</v>
      </c>
      <c r="AA88" s="10">
        <v>6.4987347596043257E-2</v>
      </c>
      <c r="AB88" s="10">
        <v>42</v>
      </c>
      <c r="AC88" s="10"/>
      <c r="AD88" s="10">
        <v>0.191</v>
      </c>
      <c r="AE88" s="10">
        <v>0.5</v>
      </c>
      <c r="AF88" s="10">
        <v>0.98</v>
      </c>
      <c r="AG88" s="10">
        <v>1.48</v>
      </c>
      <c r="AH88" s="10">
        <v>2.16</v>
      </c>
      <c r="AI88" s="10">
        <v>2.5499999999999998</v>
      </c>
      <c r="AJ88" s="10">
        <v>2.79</v>
      </c>
      <c r="AK88" s="1">
        <v>42149</v>
      </c>
      <c r="AL88" s="10">
        <v>0.70622080808080812</v>
      </c>
      <c r="AM88" s="10">
        <v>0.12134139116009006</v>
      </c>
      <c r="AN88" s="10">
        <v>23</v>
      </c>
      <c r="AO88" s="10">
        <v>155</v>
      </c>
      <c r="AP88" s="10">
        <v>1.3627207015049177E-3</v>
      </c>
      <c r="AQ88" s="10">
        <v>9.183552553620097E-3</v>
      </c>
    </row>
    <row r="89" spans="1:43" x14ac:dyDescent="0.25">
      <c r="A89" s="7" t="s">
        <v>32</v>
      </c>
      <c r="B89" s="7" t="s">
        <v>1</v>
      </c>
      <c r="C89" s="8">
        <v>2018</v>
      </c>
      <c r="D89" s="7" t="s">
        <v>168</v>
      </c>
      <c r="E89" s="7" t="s">
        <v>67</v>
      </c>
      <c r="F89" s="7" t="s">
        <v>12</v>
      </c>
      <c r="G89" s="7" t="s">
        <v>13</v>
      </c>
      <c r="H89" s="10">
        <v>430</v>
      </c>
      <c r="I89" s="10">
        <v>809.95</v>
      </c>
      <c r="J89" s="10">
        <v>9201.82</v>
      </c>
      <c r="K89" s="10">
        <v>25500</v>
      </c>
      <c r="L89" s="10">
        <v>24800</v>
      </c>
      <c r="M89" s="2">
        <v>2.7450980392156862E-2</v>
      </c>
      <c r="N89" s="10">
        <v>238</v>
      </c>
      <c r="O89" s="2">
        <f>+(N89/K89)</f>
        <v>9.3333333333333341E-3</v>
      </c>
      <c r="P89" s="10">
        <v>63780</v>
      </c>
      <c r="Q89" s="10">
        <v>121480</v>
      </c>
      <c r="R89" s="2">
        <f>IF(L89=0,0,+P89/L89)</f>
        <v>2.5717741935483871</v>
      </c>
      <c r="S89" s="2">
        <f>IF(P89=0,0,+Q89/P89)</f>
        <v>1.9046723110693007</v>
      </c>
      <c r="T89" s="10">
        <v>0.37104112903225805</v>
      </c>
      <c r="U89" s="10">
        <v>3.2659274193548388E-2</v>
      </c>
      <c r="V89" s="10">
        <v>2040</v>
      </c>
      <c r="W89" s="10">
        <v>4.5106960784313728</v>
      </c>
      <c r="X89" s="10">
        <v>12.5</v>
      </c>
      <c r="Y89" s="10">
        <v>4.8983870967741936</v>
      </c>
      <c r="Z89" s="10">
        <v>42</v>
      </c>
      <c r="AA89" s="10">
        <v>5.9808702175543883E-2</v>
      </c>
      <c r="AB89" s="10">
        <v>43</v>
      </c>
      <c r="AC89" s="10">
        <v>0.04</v>
      </c>
      <c r="AD89" s="10">
        <v>0.16300000000000001</v>
      </c>
      <c r="AE89" s="10">
        <v>0.442</v>
      </c>
      <c r="AF89" s="10">
        <v>0.87</v>
      </c>
      <c r="AG89" s="10">
        <v>1.5</v>
      </c>
      <c r="AH89" s="10">
        <v>2</v>
      </c>
      <c r="AI89" s="10"/>
      <c r="AJ89" s="10">
        <v>2.5720000000000001</v>
      </c>
      <c r="AK89" s="1">
        <v>42354</v>
      </c>
      <c r="AL89" s="10">
        <v>0.68966760740043898</v>
      </c>
      <c r="AM89" s="10">
        <v>0.32943445785110398</v>
      </c>
      <c r="AN89" s="10">
        <v>98</v>
      </c>
      <c r="AO89" s="10">
        <v>200</v>
      </c>
      <c r="AP89" s="10">
        <v>4.0219978658786832E-3</v>
      </c>
      <c r="AQ89" s="10">
        <v>8.2081589099564974E-3</v>
      </c>
    </row>
    <row r="90" spans="1:43" x14ac:dyDescent="0.25">
      <c r="A90" s="7" t="s">
        <v>0</v>
      </c>
      <c r="B90" s="7" t="s">
        <v>1</v>
      </c>
      <c r="C90" s="8" t="s">
        <v>483</v>
      </c>
      <c r="D90" s="7" t="s">
        <v>169</v>
      </c>
      <c r="E90" s="7" t="s">
        <v>103</v>
      </c>
      <c r="F90" s="7" t="s">
        <v>104</v>
      </c>
      <c r="G90" s="7" t="s">
        <v>5</v>
      </c>
      <c r="H90" s="10">
        <v>862</v>
      </c>
      <c r="I90" s="10">
        <v>710.93799999999999</v>
      </c>
      <c r="J90" s="10">
        <v>11299.309450000001</v>
      </c>
      <c r="K90" s="10">
        <v>31200</v>
      </c>
      <c r="L90" s="10">
        <v>30090</v>
      </c>
      <c r="M90" s="2">
        <v>3.5576923076923075E-2</v>
      </c>
      <c r="N90" s="10">
        <v>270</v>
      </c>
      <c r="O90" s="2">
        <v>8.6538461538461543E-3</v>
      </c>
      <c r="P90" s="10">
        <v>76100</v>
      </c>
      <c r="Q90" s="10">
        <v>143420</v>
      </c>
      <c r="R90" s="2">
        <v>2.5290794283815221</v>
      </c>
      <c r="S90" s="2">
        <v>1.8846254927726676</v>
      </c>
      <c r="T90" s="10">
        <v>0.37551709704220676</v>
      </c>
      <c r="U90" s="10">
        <v>2.3627052176802926E-2</v>
      </c>
      <c r="V90" s="10">
        <v>2500</v>
      </c>
      <c r="W90" s="10">
        <v>4.5197237800000005</v>
      </c>
      <c r="X90" s="10">
        <v>12.48</v>
      </c>
      <c r="Y90" s="10">
        <v>4.7663675639747423</v>
      </c>
      <c r="Z90" s="10">
        <v>45</v>
      </c>
      <c r="AA90" s="10">
        <v>6.1103634413663253E-2</v>
      </c>
      <c r="AB90" s="10">
        <v>41</v>
      </c>
      <c r="AC90" s="10">
        <v>4.4499999999999998E-2</v>
      </c>
      <c r="AD90" s="10">
        <v>0.17499999999999999</v>
      </c>
      <c r="AE90" s="10"/>
      <c r="AF90" s="10">
        <v>0.92500000000000004</v>
      </c>
      <c r="AG90" s="10">
        <v>1.575</v>
      </c>
      <c r="AH90" s="10">
        <v>2.0750000000000002</v>
      </c>
      <c r="AI90" s="10">
        <v>2.484</v>
      </c>
      <c r="AJ90" s="10">
        <v>2.484</v>
      </c>
      <c r="AK90" s="1">
        <v>42227</v>
      </c>
      <c r="AL90" s="10">
        <v>0.70325571616294347</v>
      </c>
      <c r="AM90" s="10">
        <v>0.42852351244381837</v>
      </c>
      <c r="AN90" s="10">
        <v>40</v>
      </c>
      <c r="AO90" s="10">
        <v>258</v>
      </c>
      <c r="AP90" s="10">
        <v>1.3416515730864695E-3</v>
      </c>
      <c r="AQ90" s="10">
        <v>8.6536526464077272E-3</v>
      </c>
    </row>
    <row r="91" spans="1:43" x14ac:dyDescent="0.25">
      <c r="A91" s="7" t="s">
        <v>0</v>
      </c>
      <c r="B91" s="7" t="s">
        <v>1</v>
      </c>
      <c r="C91" s="8" t="s">
        <v>478</v>
      </c>
      <c r="D91" s="7" t="s">
        <v>170</v>
      </c>
      <c r="E91" s="7" t="s">
        <v>75</v>
      </c>
      <c r="F91" s="7" t="s">
        <v>65</v>
      </c>
      <c r="G91" s="7" t="s">
        <v>5</v>
      </c>
      <c r="H91" s="10">
        <v>764</v>
      </c>
      <c r="I91" s="10">
        <v>1557.152</v>
      </c>
      <c r="J91" s="10">
        <v>17416.70092979127</v>
      </c>
      <c r="K91" s="10">
        <v>41000</v>
      </c>
      <c r="L91" s="10">
        <v>39525</v>
      </c>
      <c r="M91" s="2">
        <v>3.5975609756097558E-2</v>
      </c>
      <c r="N91" s="10">
        <v>375</v>
      </c>
      <c r="O91" s="2">
        <f>+(N91/K91)</f>
        <v>9.1463414634146336E-3</v>
      </c>
      <c r="P91" s="10">
        <v>105250</v>
      </c>
      <c r="Q91" s="10">
        <v>186990</v>
      </c>
      <c r="R91" s="2">
        <f>IF(L91=0,0,+P91/L91)</f>
        <v>2.6628716002530046</v>
      </c>
      <c r="S91" s="2">
        <f>IF(P91=0,0,+Q91/P91)</f>
        <v>1.7766270783847982</v>
      </c>
      <c r="T91" s="10">
        <v>0.44065024490300492</v>
      </c>
      <c r="U91" s="10">
        <v>3.9396635041113223E-2</v>
      </c>
      <c r="V91" s="10">
        <v>3850</v>
      </c>
      <c r="W91" s="10">
        <v>4.5238184233224077</v>
      </c>
      <c r="X91" s="10">
        <v>10.64935064935065</v>
      </c>
      <c r="Y91" s="10">
        <v>4.7309297912713468</v>
      </c>
      <c r="Z91" s="10">
        <v>45.36</v>
      </c>
      <c r="AA91" s="10">
        <v>6.3462144905934326E-2</v>
      </c>
      <c r="AB91" s="10">
        <v>41</v>
      </c>
      <c r="AC91" s="10">
        <v>4.2999999999999997E-2</v>
      </c>
      <c r="AD91" s="10">
        <v>0.18</v>
      </c>
      <c r="AE91" s="10">
        <v>0.44500000000000001</v>
      </c>
      <c r="AF91" s="10">
        <v>1.0249999999999999</v>
      </c>
      <c r="AG91" s="10">
        <v>1.4750000000000001</v>
      </c>
      <c r="AH91" s="10">
        <v>2.0299999999999998</v>
      </c>
      <c r="AI91" s="10">
        <v>2.75</v>
      </c>
      <c r="AJ91" s="10">
        <v>2.859</v>
      </c>
      <c r="AK91" s="1">
        <v>42039</v>
      </c>
      <c r="AL91" s="10">
        <v>0.68586015136558076</v>
      </c>
      <c r="AM91" s="10">
        <v>0.33938935150138783</v>
      </c>
      <c r="AN91" s="10">
        <v>352</v>
      </c>
      <c r="AO91" s="10">
        <v>336</v>
      </c>
      <c r="AP91" s="10">
        <v>1.1102699974766591E-2</v>
      </c>
      <c r="AQ91" s="10">
        <v>1.0598031794095382E-2</v>
      </c>
    </row>
    <row r="92" spans="1:43" x14ac:dyDescent="0.25">
      <c r="A92" s="7" t="s">
        <v>6</v>
      </c>
      <c r="B92" s="7" t="s">
        <v>1</v>
      </c>
      <c r="C92" s="8">
        <v>1028</v>
      </c>
      <c r="D92" s="7" t="s">
        <v>171</v>
      </c>
      <c r="E92" s="7" t="s">
        <v>91</v>
      </c>
      <c r="F92" s="7" t="s">
        <v>12</v>
      </c>
      <c r="G92" s="7" t="s">
        <v>13</v>
      </c>
      <c r="H92" s="10">
        <v>430</v>
      </c>
      <c r="I92" s="10">
        <v>1165</v>
      </c>
      <c r="J92" s="10">
        <v>10547.15</v>
      </c>
      <c r="K92" s="10">
        <v>31300</v>
      </c>
      <c r="L92" s="10">
        <v>30600</v>
      </c>
      <c r="M92" s="2">
        <v>2.2364217252396165E-2</v>
      </c>
      <c r="N92" s="10">
        <v>538</v>
      </c>
      <c r="O92" s="2">
        <v>1.7188498402555912E-2</v>
      </c>
      <c r="P92" s="10">
        <v>84980</v>
      </c>
      <c r="Q92" s="10">
        <v>166130</v>
      </c>
      <c r="R92" s="2">
        <v>2.7771241830065359</v>
      </c>
      <c r="S92" s="2">
        <v>1.9549305718992704</v>
      </c>
      <c r="T92" s="10">
        <v>0.3446781045751634</v>
      </c>
      <c r="U92" s="10">
        <v>3.8071895424836598E-2</v>
      </c>
      <c r="V92" s="10">
        <v>2310</v>
      </c>
      <c r="W92" s="10">
        <v>4.5658658008658008</v>
      </c>
      <c r="X92" s="10">
        <v>13.54978354978355</v>
      </c>
      <c r="Y92" s="10">
        <v>5.4290849673202617</v>
      </c>
      <c r="Z92" s="10">
        <v>47</v>
      </c>
      <c r="AA92" s="10">
        <v>5.8862318418960065E-2</v>
      </c>
      <c r="AB92" s="10">
        <v>46</v>
      </c>
      <c r="AC92" s="10"/>
      <c r="AD92" s="10">
        <v>0.218</v>
      </c>
      <c r="AE92" s="10">
        <v>0.47499999999999998</v>
      </c>
      <c r="AF92" s="10">
        <v>0.91100000000000003</v>
      </c>
      <c r="AG92" s="10">
        <v>1.21</v>
      </c>
      <c r="AH92" s="10">
        <v>1.71</v>
      </c>
      <c r="AI92" s="10">
        <v>2.375</v>
      </c>
      <c r="AJ92" s="10">
        <v>2.7909999999999999</v>
      </c>
      <c r="AK92" s="1">
        <v>42113</v>
      </c>
      <c r="AL92" s="10">
        <v>0.70203412567662982</v>
      </c>
      <c r="AM92" s="10">
        <v>0.39593891923912328</v>
      </c>
      <c r="AN92" s="10">
        <v>56</v>
      </c>
      <c r="AO92" s="10">
        <v>133</v>
      </c>
      <c r="AP92" s="10">
        <v>1.8429539919699862E-3</v>
      </c>
      <c r="AQ92" s="10">
        <v>4.3770157309287175E-3</v>
      </c>
    </row>
    <row r="93" spans="1:43" x14ac:dyDescent="0.25">
      <c r="A93" s="7" t="s">
        <v>0</v>
      </c>
      <c r="B93" s="7" t="s">
        <v>1</v>
      </c>
      <c r="C93" s="8" t="s">
        <v>492</v>
      </c>
      <c r="D93" s="7" t="s">
        <v>172</v>
      </c>
      <c r="E93" s="7" t="s">
        <v>173</v>
      </c>
      <c r="F93" s="7" t="s">
        <v>174</v>
      </c>
      <c r="G93" s="7" t="s">
        <v>5</v>
      </c>
      <c r="H93" s="10">
        <v>810</v>
      </c>
      <c r="I93" s="10">
        <v>1864.78</v>
      </c>
      <c r="J93" s="10">
        <v>9636.0720069483741</v>
      </c>
      <c r="K93" s="10">
        <v>28200</v>
      </c>
      <c r="L93" s="10">
        <v>24754</v>
      </c>
      <c r="M93" s="2">
        <v>0.12219858156028368</v>
      </c>
      <c r="N93" s="10">
        <v>564</v>
      </c>
      <c r="O93" s="2">
        <f t="shared" ref="O93:O98" si="12">+(N93/K93)</f>
        <v>0.02</v>
      </c>
      <c r="P93" s="10">
        <v>68700</v>
      </c>
      <c r="Q93" s="10">
        <v>125800</v>
      </c>
      <c r="R93" s="2">
        <f t="shared" ref="R93:R98" si="13">IF(L93=0,0,+P93/L93)</f>
        <v>2.7753090409630765</v>
      </c>
      <c r="S93" s="2">
        <f t="shared" ref="S93:S98" si="14">IF(P93=0,0,+Q93/P93)</f>
        <v>1.8311499272197962</v>
      </c>
      <c r="T93" s="10">
        <v>0.38927332984359597</v>
      </c>
      <c r="U93" s="10">
        <v>7.5332471519754376E-2</v>
      </c>
      <c r="V93" s="10">
        <v>2100</v>
      </c>
      <c r="W93" s="10">
        <v>4.5886057175944641</v>
      </c>
      <c r="X93" s="10">
        <v>13.428571428571429</v>
      </c>
      <c r="Y93" s="10">
        <v>5.0820069483719799</v>
      </c>
      <c r="Z93" s="10">
        <v>44.23</v>
      </c>
      <c r="AA93" s="10">
        <v>6.6410840894067402E-2</v>
      </c>
      <c r="AB93" s="10">
        <v>41</v>
      </c>
      <c r="AC93" s="10">
        <v>3.7499999999999999E-2</v>
      </c>
      <c r="AD93" s="10">
        <v>0.17</v>
      </c>
      <c r="AE93" s="10">
        <v>0.45250000000000001</v>
      </c>
      <c r="AF93" s="10">
        <v>0.86899999999999999</v>
      </c>
      <c r="AG93" s="10">
        <v>1.4750000000000001</v>
      </c>
      <c r="AH93" s="10">
        <v>1.9850000000000001</v>
      </c>
      <c r="AI93" s="10">
        <v>2.7890000000000001</v>
      </c>
      <c r="AJ93" s="10">
        <v>2.7890000000000001</v>
      </c>
      <c r="AK93" s="1">
        <v>42062</v>
      </c>
      <c r="AL93" s="10">
        <v>0.67617307132459969</v>
      </c>
      <c r="AM93" s="10">
        <v>0.35962819774615445</v>
      </c>
      <c r="AN93" s="10">
        <v>174</v>
      </c>
      <c r="AO93" s="10">
        <v>245</v>
      </c>
      <c r="AP93" s="10">
        <v>7.1563708151682155E-3</v>
      </c>
      <c r="AQ93" s="10">
        <v>1.0076499136300075E-2</v>
      </c>
    </row>
    <row r="94" spans="1:43" x14ac:dyDescent="0.25">
      <c r="A94" s="7" t="s">
        <v>0</v>
      </c>
      <c r="B94" s="7" t="s">
        <v>1</v>
      </c>
      <c r="C94" s="8" t="s">
        <v>470</v>
      </c>
      <c r="D94" s="7" t="s">
        <v>175</v>
      </c>
      <c r="E94" s="7" t="s">
        <v>16</v>
      </c>
      <c r="F94" s="7" t="s">
        <v>17</v>
      </c>
      <c r="G94" s="7" t="s">
        <v>5</v>
      </c>
      <c r="H94" s="10">
        <v>790</v>
      </c>
      <c r="I94" s="10">
        <v>479.31</v>
      </c>
      <c r="J94" s="10">
        <v>10585.004124999999</v>
      </c>
      <c r="K94" s="10">
        <v>22000</v>
      </c>
      <c r="L94" s="10">
        <v>21325</v>
      </c>
      <c r="M94" s="2">
        <v>3.0681818181818182E-2</v>
      </c>
      <c r="N94" s="10">
        <v>306</v>
      </c>
      <c r="O94" s="2">
        <f t="shared" si="12"/>
        <v>1.3909090909090909E-2</v>
      </c>
      <c r="P94" s="10">
        <v>61630</v>
      </c>
      <c r="Q94" s="10">
        <v>114420</v>
      </c>
      <c r="R94" s="2">
        <f t="shared" si="13"/>
        <v>2.8900351699882765</v>
      </c>
      <c r="S94" s="2">
        <f t="shared" si="14"/>
        <v>1.8565633619990265</v>
      </c>
      <c r="T94" s="10">
        <v>0.49636596131301286</v>
      </c>
      <c r="U94" s="10">
        <v>2.247643610785463E-2</v>
      </c>
      <c r="V94" s="10">
        <v>2296</v>
      </c>
      <c r="W94" s="10">
        <v>4.610193434233449</v>
      </c>
      <c r="X94" s="10">
        <v>9.5818815331010452</v>
      </c>
      <c r="Y94" s="10">
        <v>5.3655334114888626</v>
      </c>
      <c r="Z94" s="10">
        <v>43.73</v>
      </c>
      <c r="AA94" s="10">
        <v>6.5682617499733559E-2</v>
      </c>
      <c r="AB94" s="10">
        <v>44</v>
      </c>
      <c r="AC94" s="10">
        <v>4.4999999999999998E-2</v>
      </c>
      <c r="AD94" s="10">
        <v>0.18</v>
      </c>
      <c r="AE94" s="10">
        <v>0.46</v>
      </c>
      <c r="AF94" s="10">
        <v>0.94</v>
      </c>
      <c r="AG94" s="10">
        <v>1.53</v>
      </c>
      <c r="AH94" s="10">
        <v>2.0499999999999998</v>
      </c>
      <c r="AI94" s="10">
        <v>2.76</v>
      </c>
      <c r="AJ94" s="10">
        <v>2.89</v>
      </c>
      <c r="AK94" s="1">
        <v>42326</v>
      </c>
      <c r="AL94" s="10">
        <v>0.70081340256368652</v>
      </c>
      <c r="AM94" s="10">
        <v>0.35692657077971235</v>
      </c>
      <c r="AN94" s="10">
        <v>127</v>
      </c>
      <c r="AO94" s="10">
        <v>115</v>
      </c>
      <c r="AP94" s="10">
        <v>6.0087055261165787E-3</v>
      </c>
      <c r="AQ94" s="10">
        <v>5.4409538228614683E-3</v>
      </c>
    </row>
    <row r="95" spans="1:43" x14ac:dyDescent="0.25">
      <c r="A95" s="7" t="s">
        <v>6</v>
      </c>
      <c r="B95" s="7" t="s">
        <v>14</v>
      </c>
      <c r="C95" s="8" t="s">
        <v>468</v>
      </c>
      <c r="D95" s="7" t="s">
        <v>176</v>
      </c>
      <c r="E95" s="7" t="s">
        <v>3</v>
      </c>
      <c r="F95" s="7" t="s">
        <v>4</v>
      </c>
      <c r="G95" s="7" t="s">
        <v>5</v>
      </c>
      <c r="H95" s="10">
        <v>860</v>
      </c>
      <c r="I95" s="10">
        <v>1075.8499999999999</v>
      </c>
      <c r="J95" s="10">
        <v>16603.142625</v>
      </c>
      <c r="K95" s="10">
        <v>40600</v>
      </c>
      <c r="L95" s="10">
        <v>39025</v>
      </c>
      <c r="M95" s="2">
        <v>3.8793103448275863E-2</v>
      </c>
      <c r="N95" s="10">
        <v>270</v>
      </c>
      <c r="O95" s="2">
        <f t="shared" si="12"/>
        <v>6.6502463054187192E-3</v>
      </c>
      <c r="P95" s="10">
        <v>113630</v>
      </c>
      <c r="Q95" s="10">
        <v>222520</v>
      </c>
      <c r="R95" s="2">
        <f t="shared" si="13"/>
        <v>2.9117232543241514</v>
      </c>
      <c r="S95" s="2">
        <f t="shared" si="14"/>
        <v>1.9582856639971837</v>
      </c>
      <c r="T95" s="10">
        <v>0.42544888212684179</v>
      </c>
      <c r="U95" s="10">
        <v>2.7568225496476615E-2</v>
      </c>
      <c r="V95" s="10">
        <v>3600</v>
      </c>
      <c r="W95" s="10">
        <v>4.6119840625000004</v>
      </c>
      <c r="X95" s="10">
        <v>11.277777777777779</v>
      </c>
      <c r="Y95" s="10">
        <v>5.7019859064702114</v>
      </c>
      <c r="Z95" s="10">
        <v>41.62</v>
      </c>
      <c r="AA95" s="10">
        <v>6.5139222691815463E-2</v>
      </c>
      <c r="AB95" s="10">
        <v>43</v>
      </c>
      <c r="AC95" s="10">
        <v>4.3999999999999997E-2</v>
      </c>
      <c r="AD95" s="10">
        <v>0.17100000000000001</v>
      </c>
      <c r="AE95" s="10">
        <v>0.47499999999999998</v>
      </c>
      <c r="AF95" s="10">
        <v>0.93600000000000005</v>
      </c>
      <c r="AG95" s="10">
        <v>1.5</v>
      </c>
      <c r="AH95" s="10" t="s">
        <v>92</v>
      </c>
      <c r="AI95" s="10" t="s">
        <v>92</v>
      </c>
      <c r="AJ95" s="10">
        <v>2.9209999999999998</v>
      </c>
      <c r="AK95" s="1">
        <v>42274</v>
      </c>
      <c r="AL95" s="10">
        <v>0.71622573264102796</v>
      </c>
      <c r="AM95" s="10">
        <v>0.38855017050738866</v>
      </c>
      <c r="AN95" s="10">
        <v>99</v>
      </c>
      <c r="AO95" s="10">
        <v>267</v>
      </c>
      <c r="AP95" s="10">
        <v>2.5576108298026247E-3</v>
      </c>
      <c r="AQ95" s="10">
        <v>6.8977989046192E-3</v>
      </c>
    </row>
    <row r="96" spans="1:43" x14ac:dyDescent="0.25">
      <c r="A96" s="7" t="s">
        <v>47</v>
      </c>
      <c r="B96" s="7" t="s">
        <v>1</v>
      </c>
      <c r="C96" s="8">
        <v>1029</v>
      </c>
      <c r="D96" s="7" t="s">
        <v>177</v>
      </c>
      <c r="E96" s="7" t="s">
        <v>97</v>
      </c>
      <c r="F96" s="7" t="s">
        <v>98</v>
      </c>
      <c r="G96" s="7" t="s">
        <v>13</v>
      </c>
      <c r="H96" s="10">
        <v>426</v>
      </c>
      <c r="I96" s="10">
        <v>1315.93</v>
      </c>
      <c r="J96" s="10">
        <v>12461.389300000001</v>
      </c>
      <c r="K96" s="10">
        <v>29800</v>
      </c>
      <c r="L96" s="10">
        <v>28660</v>
      </c>
      <c r="M96" s="2">
        <v>3.8255033557046979E-2</v>
      </c>
      <c r="N96" s="10">
        <v>201</v>
      </c>
      <c r="O96" s="2">
        <f t="shared" si="12"/>
        <v>6.7449664429530204E-3</v>
      </c>
      <c r="P96" s="10">
        <v>72500</v>
      </c>
      <c r="Q96" s="10">
        <v>128020</v>
      </c>
      <c r="R96" s="2">
        <f t="shared" si="13"/>
        <v>2.5296580600139569</v>
      </c>
      <c r="S96" s="2">
        <f t="shared" si="14"/>
        <v>1.7657931034482759</v>
      </c>
      <c r="T96" s="10">
        <v>0.43480074319609213</v>
      </c>
      <c r="U96" s="10">
        <v>4.5915212840195396E-2</v>
      </c>
      <c r="V96" s="10">
        <v>2700</v>
      </c>
      <c r="W96" s="10">
        <v>4.6153293703703708</v>
      </c>
      <c r="X96" s="10">
        <v>11.037037037037036</v>
      </c>
      <c r="Y96" s="10">
        <v>4.4668527564549896</v>
      </c>
      <c r="Z96" s="10">
        <v>47</v>
      </c>
      <c r="AA96" s="10">
        <v>5.9493369238333885E-2</v>
      </c>
      <c r="AB96" s="10">
        <v>41</v>
      </c>
      <c r="AC96" s="10">
        <v>4.1000000000000002E-2</v>
      </c>
      <c r="AD96" s="10">
        <v>0.1825</v>
      </c>
      <c r="AE96" s="10">
        <v>0.48249999999999998</v>
      </c>
      <c r="AF96" s="10">
        <v>0.97750000000000004</v>
      </c>
      <c r="AG96" s="10">
        <v>1.595</v>
      </c>
      <c r="AH96" s="10">
        <v>2.1749999999999998</v>
      </c>
      <c r="AI96" s="10"/>
      <c r="AJ96" s="10">
        <v>2.68</v>
      </c>
      <c r="AK96" s="1">
        <v>42202</v>
      </c>
      <c r="AL96" s="10">
        <v>0.69770797258297257</v>
      </c>
      <c r="AM96" s="10">
        <v>0.41372529741421687</v>
      </c>
      <c r="AN96" s="10">
        <v>39</v>
      </c>
      <c r="AO96" s="10">
        <v>181</v>
      </c>
      <c r="AP96" s="10">
        <v>1.9172156130174024E-3</v>
      </c>
      <c r="AQ96" s="10">
        <v>8.8978468193884573E-3</v>
      </c>
    </row>
    <row r="97" spans="1:43" x14ac:dyDescent="0.25">
      <c r="A97" s="7" t="s">
        <v>32</v>
      </c>
      <c r="B97" s="7" t="s">
        <v>1</v>
      </c>
      <c r="C97" s="8">
        <v>2023</v>
      </c>
      <c r="D97" s="7" t="s">
        <v>178</v>
      </c>
      <c r="E97" s="7" t="s">
        <v>44</v>
      </c>
      <c r="F97" s="7" t="s">
        <v>45</v>
      </c>
      <c r="G97" s="7" t="s">
        <v>5</v>
      </c>
      <c r="H97" s="10">
        <v>796</v>
      </c>
      <c r="I97" s="10">
        <v>1883.01</v>
      </c>
      <c r="J97" s="10">
        <v>10171.040000000001</v>
      </c>
      <c r="K97" s="10">
        <v>28000</v>
      </c>
      <c r="L97" s="10">
        <v>26816</v>
      </c>
      <c r="M97" s="2">
        <v>4.2285714285714288E-2</v>
      </c>
      <c r="N97" s="10">
        <v>276</v>
      </c>
      <c r="O97" s="2">
        <f t="shared" si="12"/>
        <v>9.8571428571428577E-3</v>
      </c>
      <c r="P97" s="10">
        <v>77360</v>
      </c>
      <c r="Q97" s="10">
        <v>150300</v>
      </c>
      <c r="R97" s="2">
        <f t="shared" si="13"/>
        <v>2.8848448687350836</v>
      </c>
      <c r="S97" s="2">
        <f t="shared" si="14"/>
        <v>1.9428645294725957</v>
      </c>
      <c r="T97" s="10">
        <v>0.37928997613365156</v>
      </c>
      <c r="U97" s="10">
        <v>7.0219644988066821E-2</v>
      </c>
      <c r="V97" s="10">
        <v>2200</v>
      </c>
      <c r="W97" s="10">
        <v>4.6232000000000006</v>
      </c>
      <c r="X97" s="10">
        <v>12.727272727272727</v>
      </c>
      <c r="Y97" s="10">
        <v>5.6048627684964201</v>
      </c>
      <c r="Z97" s="10">
        <v>47</v>
      </c>
      <c r="AA97" s="10">
        <v>6.4107663749668531E-2</v>
      </c>
      <c r="AB97" s="10">
        <v>45</v>
      </c>
      <c r="AC97" s="10">
        <v>4.0500000000000001E-2</v>
      </c>
      <c r="AD97" s="10">
        <v>0.2</v>
      </c>
      <c r="AE97" s="10">
        <v>0.5</v>
      </c>
      <c r="AF97" s="10">
        <v>0.995</v>
      </c>
      <c r="AG97" s="10">
        <v>1.585</v>
      </c>
      <c r="AH97" s="10">
        <v>2.0099999999999998</v>
      </c>
      <c r="AI97" s="10">
        <v>2.7290000000000001</v>
      </c>
      <c r="AJ97" s="10">
        <v>2.8849999999999998</v>
      </c>
      <c r="AK97" s="1">
        <v>42163</v>
      </c>
      <c r="AL97" s="10">
        <v>0.69882962771458113</v>
      </c>
      <c r="AM97" s="10">
        <v>0.37357493393733482</v>
      </c>
      <c r="AN97" s="10">
        <v>150</v>
      </c>
      <c r="AO97" s="10">
        <v>177</v>
      </c>
      <c r="AP97" s="10">
        <v>5.5936754176610978E-3</v>
      </c>
      <c r="AQ97" s="10">
        <v>6.6005369928400955E-3</v>
      </c>
    </row>
    <row r="98" spans="1:43" x14ac:dyDescent="0.25">
      <c r="A98" s="7" t="s">
        <v>6</v>
      </c>
      <c r="B98" s="7" t="s">
        <v>1</v>
      </c>
      <c r="C98" s="8" t="s">
        <v>487</v>
      </c>
      <c r="D98" s="7" t="s">
        <v>179</v>
      </c>
      <c r="E98" s="7" t="s">
        <v>139</v>
      </c>
      <c r="F98" s="7" t="s">
        <v>119</v>
      </c>
      <c r="G98" s="7" t="s">
        <v>5</v>
      </c>
      <c r="H98" s="10">
        <v>872</v>
      </c>
      <c r="I98" s="10">
        <v>432.6</v>
      </c>
      <c r="J98" s="10">
        <v>6484.2840249999999</v>
      </c>
      <c r="K98" s="10">
        <v>18000</v>
      </c>
      <c r="L98" s="10">
        <v>16705</v>
      </c>
      <c r="M98" s="2">
        <v>7.194444444444445E-2</v>
      </c>
      <c r="N98" s="10">
        <v>362</v>
      </c>
      <c r="O98" s="2">
        <f t="shared" si="12"/>
        <v>2.0111111111111111E-2</v>
      </c>
      <c r="P98" s="10">
        <v>44940</v>
      </c>
      <c r="Q98" s="10">
        <v>85880</v>
      </c>
      <c r="R98" s="2">
        <f t="shared" si="13"/>
        <v>2.6902125112241846</v>
      </c>
      <c r="S98" s="2">
        <f t="shared" si="14"/>
        <v>1.9109924343569202</v>
      </c>
      <c r="T98" s="10">
        <v>0.38816426369350493</v>
      </c>
      <c r="U98" s="10">
        <v>2.5896438192158037E-2</v>
      </c>
      <c r="V98" s="10">
        <v>1400</v>
      </c>
      <c r="W98" s="10">
        <v>4.6316314464285711</v>
      </c>
      <c r="X98" s="10">
        <v>12.857142857142858</v>
      </c>
      <c r="Y98" s="10">
        <v>5.1409757557617484</v>
      </c>
      <c r="Z98" s="10">
        <v>41</v>
      </c>
      <c r="AA98" s="10">
        <v>6.5106788751795361E-2</v>
      </c>
      <c r="AB98" s="10">
        <v>41</v>
      </c>
      <c r="AC98" s="10">
        <v>3.7999999999999999E-2</v>
      </c>
      <c r="AD98" s="10">
        <v>0.16500000000000001</v>
      </c>
      <c r="AE98" s="10">
        <v>0.43</v>
      </c>
      <c r="AF98" s="10">
        <v>0.88</v>
      </c>
      <c r="AG98" s="10">
        <v>1.415</v>
      </c>
      <c r="AH98" s="10">
        <v>2.19</v>
      </c>
      <c r="AI98" s="10">
        <v>2.58</v>
      </c>
      <c r="AJ98" s="10">
        <v>2.6880000000000002</v>
      </c>
      <c r="AK98" s="1">
        <v>42031</v>
      </c>
      <c r="AL98" s="10">
        <v>0.68390409434801958</v>
      </c>
      <c r="AM98" s="10">
        <v>0.35198019801980196</v>
      </c>
      <c r="AN98" s="10">
        <v>274</v>
      </c>
      <c r="AO98" s="10">
        <v>234</v>
      </c>
      <c r="AP98" s="10">
        <v>1.6955445544554457E-2</v>
      </c>
      <c r="AQ98" s="10">
        <v>1.4480198019801981E-2</v>
      </c>
    </row>
    <row r="99" spans="1:43" x14ac:dyDescent="0.25">
      <c r="A99" s="7" t="s">
        <v>32</v>
      </c>
      <c r="B99" s="7" t="s">
        <v>1</v>
      </c>
      <c r="C99" s="8">
        <v>2023</v>
      </c>
      <c r="D99" s="7" t="s">
        <v>180</v>
      </c>
      <c r="E99" s="7" t="s">
        <v>44</v>
      </c>
      <c r="F99" s="7" t="s">
        <v>45</v>
      </c>
      <c r="G99" s="7" t="s">
        <v>5</v>
      </c>
      <c r="H99" s="10">
        <v>796</v>
      </c>
      <c r="I99" s="10">
        <v>1280.1500000000001</v>
      </c>
      <c r="J99" s="10">
        <v>10204.49</v>
      </c>
      <c r="K99" s="10">
        <v>24500</v>
      </c>
      <c r="L99" s="10">
        <v>23430</v>
      </c>
      <c r="M99" s="2">
        <v>4.3673469387755105E-2</v>
      </c>
      <c r="N99" s="10">
        <v>207</v>
      </c>
      <c r="O99" s="2">
        <v>8.4489795918367347E-3</v>
      </c>
      <c r="P99" s="10">
        <v>62050</v>
      </c>
      <c r="Q99" s="10">
        <v>112520</v>
      </c>
      <c r="R99" s="2">
        <v>2.6483141271873665</v>
      </c>
      <c r="S99" s="2">
        <v>1.8133763094278808</v>
      </c>
      <c r="T99" s="10">
        <v>0.43553094323516856</v>
      </c>
      <c r="U99" s="10">
        <v>5.4637217242851047E-2</v>
      </c>
      <c r="V99" s="10">
        <v>2200</v>
      </c>
      <c r="W99" s="10">
        <v>4.6384045454545451</v>
      </c>
      <c r="X99" s="10">
        <v>11.136363636363637</v>
      </c>
      <c r="Y99" s="10">
        <v>4.8023900981647465</v>
      </c>
      <c r="Z99" s="10">
        <v>44</v>
      </c>
      <c r="AA99" s="10">
        <v>6.4593027492374791E-2</v>
      </c>
      <c r="AB99" s="10">
        <v>41</v>
      </c>
      <c r="AC99" s="10">
        <v>4.4499999999999998E-2</v>
      </c>
      <c r="AD99" s="10">
        <v>0.2</v>
      </c>
      <c r="AE99" s="10">
        <v>0.52100000000000002</v>
      </c>
      <c r="AF99" s="10">
        <v>0.95</v>
      </c>
      <c r="AG99" s="10"/>
      <c r="AH99" s="10">
        <v>2.2000000000000002</v>
      </c>
      <c r="AI99" s="10">
        <v>2.649</v>
      </c>
      <c r="AJ99" s="10">
        <v>2.6480000000000001</v>
      </c>
      <c r="AK99" s="1">
        <v>42221</v>
      </c>
      <c r="AL99" s="10">
        <v>0.70296180499597094</v>
      </c>
      <c r="AM99" s="10">
        <v>0.3823657791357486</v>
      </c>
      <c r="AN99" s="10">
        <v>136</v>
      </c>
      <c r="AO99" s="10">
        <v>293</v>
      </c>
      <c r="AP99" s="10">
        <v>5.8045241143832695E-3</v>
      </c>
      <c r="AQ99" s="10">
        <v>1.2505335040546309E-2</v>
      </c>
    </row>
    <row r="100" spans="1:43" x14ac:dyDescent="0.25">
      <c r="A100" s="7" t="s">
        <v>47</v>
      </c>
      <c r="B100" s="7" t="s">
        <v>1</v>
      </c>
      <c r="C100" s="8" t="s">
        <v>481</v>
      </c>
      <c r="D100" s="7" t="s">
        <v>181</v>
      </c>
      <c r="E100" s="7" t="s">
        <v>85</v>
      </c>
      <c r="F100" s="7" t="s">
        <v>81</v>
      </c>
      <c r="G100" s="7" t="s">
        <v>13</v>
      </c>
      <c r="H100" s="10">
        <v>452</v>
      </c>
      <c r="I100" s="10">
        <v>1129.08</v>
      </c>
      <c r="J100" s="10">
        <v>15794.497249999999</v>
      </c>
      <c r="K100" s="10">
        <v>35600</v>
      </c>
      <c r="L100" s="10">
        <v>34450</v>
      </c>
      <c r="M100" s="2">
        <v>3.2303370786516857E-2</v>
      </c>
      <c r="N100" s="10">
        <v>143</v>
      </c>
      <c r="O100" s="2">
        <f>+(N100/K100)</f>
        <v>4.0168539325842693E-3</v>
      </c>
      <c r="P100" s="10">
        <v>97460</v>
      </c>
      <c r="Q100" s="10">
        <v>183040</v>
      </c>
      <c r="R100" s="2">
        <f>IF(L100=0,0,+P100/L100)</f>
        <v>2.8290275761973875</v>
      </c>
      <c r="S100" s="2">
        <f>IF(P100=0,0,+Q100/P100)</f>
        <v>1.8781038374717833</v>
      </c>
      <c r="T100" s="10">
        <v>0.45847597242380256</v>
      </c>
      <c r="U100" s="10">
        <v>3.2774455732946295E-2</v>
      </c>
      <c r="V100" s="10">
        <v>3400</v>
      </c>
      <c r="W100" s="10">
        <v>4.6454403676470584</v>
      </c>
      <c r="X100" s="10">
        <v>10.470588235294118</v>
      </c>
      <c r="Y100" s="10">
        <v>5.313207547169811</v>
      </c>
      <c r="Z100" s="10">
        <v>45</v>
      </c>
      <c r="AA100" s="10">
        <v>6.5547441524499248E-2</v>
      </c>
      <c r="AB100" s="10">
        <v>43</v>
      </c>
      <c r="AC100" s="10">
        <v>3.6999999999999998E-2</v>
      </c>
      <c r="AD100" s="10">
        <v>0.18</v>
      </c>
      <c r="AE100" s="10">
        <v>0.45</v>
      </c>
      <c r="AF100" s="10">
        <v>0.96</v>
      </c>
      <c r="AG100" s="10">
        <v>1.52</v>
      </c>
      <c r="AH100" s="10">
        <v>2.1</v>
      </c>
      <c r="AI100" s="10">
        <v>2.819</v>
      </c>
      <c r="AJ100" s="10">
        <v>2.8809999999999998</v>
      </c>
      <c r="AK100" s="1">
        <v>42361</v>
      </c>
      <c r="AL100" s="10">
        <v>0.70304740406320543</v>
      </c>
      <c r="AM100" s="10">
        <v>0.35200516704832363</v>
      </c>
      <c r="AN100" s="10">
        <v>59</v>
      </c>
      <c r="AO100" s="10">
        <v>285</v>
      </c>
      <c r="AP100" s="10">
        <v>1.7321355175855793E-3</v>
      </c>
      <c r="AQ100" s="10">
        <v>8.3670952968116965E-3</v>
      </c>
    </row>
    <row r="101" spans="1:43" x14ac:dyDescent="0.25">
      <c r="A101" s="7" t="s">
        <v>0</v>
      </c>
      <c r="B101" s="7" t="s">
        <v>1</v>
      </c>
      <c r="C101" s="8" t="s">
        <v>470</v>
      </c>
      <c r="D101" s="7" t="s">
        <v>182</v>
      </c>
      <c r="E101" s="7" t="s">
        <v>16</v>
      </c>
      <c r="F101" s="7" t="s">
        <v>17</v>
      </c>
      <c r="G101" s="7" t="s">
        <v>5</v>
      </c>
      <c r="H101" s="10">
        <v>790</v>
      </c>
      <c r="I101" s="10">
        <v>528.76</v>
      </c>
      <c r="J101" s="10">
        <v>10732.402700000001</v>
      </c>
      <c r="K101" s="10">
        <v>21000</v>
      </c>
      <c r="L101" s="10">
        <v>19740</v>
      </c>
      <c r="M101" s="2">
        <v>0.06</v>
      </c>
      <c r="N101" s="10">
        <v>462</v>
      </c>
      <c r="O101" s="2">
        <f>+(N101/K101)</f>
        <v>2.1999999999999999E-2</v>
      </c>
      <c r="P101" s="10">
        <v>57980</v>
      </c>
      <c r="Q101" s="10">
        <v>103890</v>
      </c>
      <c r="R101" s="2">
        <f>IF(L101=0,0,+P101/L101)</f>
        <v>2.9371833839918948</v>
      </c>
      <c r="S101" s="2">
        <f>IF(P101=0,0,+Q101/P101)</f>
        <v>1.7918247671610901</v>
      </c>
      <c r="T101" s="10">
        <v>0.54368808004052682</v>
      </c>
      <c r="U101" s="10">
        <v>2.6786220871327253E-2</v>
      </c>
      <c r="V101" s="10">
        <v>2296</v>
      </c>
      <c r="W101" s="10">
        <v>4.6743914198606271</v>
      </c>
      <c r="X101" s="10">
        <v>9.1463414634146343</v>
      </c>
      <c r="Y101" s="10">
        <v>5.2629179331306988</v>
      </c>
      <c r="Z101" s="10">
        <v>45.38</v>
      </c>
      <c r="AA101" s="10">
        <v>6.8306590325392907E-2</v>
      </c>
      <c r="AB101" s="10">
        <v>43</v>
      </c>
      <c r="AC101" s="10">
        <v>4.4999999999999998E-2</v>
      </c>
      <c r="AD101" s="10">
        <v>0.17499999999999999</v>
      </c>
      <c r="AE101" s="10">
        <v>0.46</v>
      </c>
      <c r="AF101" s="10">
        <v>0.91</v>
      </c>
      <c r="AG101" s="10">
        <v>1.6</v>
      </c>
      <c r="AH101" s="10">
        <v>2.15</v>
      </c>
      <c r="AI101" s="10"/>
      <c r="AJ101" s="10">
        <v>2.9369999999999998</v>
      </c>
      <c r="AK101" s="1">
        <v>42069</v>
      </c>
      <c r="AL101" s="10">
        <v>0.67748309761986891</v>
      </c>
      <c r="AM101" s="10">
        <v>0.39715727675352763</v>
      </c>
      <c r="AN101" s="10">
        <v>106</v>
      </c>
      <c r="AO101" s="10">
        <v>165</v>
      </c>
      <c r="AP101" s="10">
        <v>5.4588526109795033E-3</v>
      </c>
      <c r="AQ101" s="10">
        <v>8.4972705736945098E-3</v>
      </c>
    </row>
    <row r="102" spans="1:43" x14ac:dyDescent="0.25">
      <c r="A102" s="7" t="s">
        <v>6</v>
      </c>
      <c r="B102" s="7" t="s">
        <v>1</v>
      </c>
      <c r="C102" s="8">
        <v>3025</v>
      </c>
      <c r="D102" s="7" t="s">
        <v>183</v>
      </c>
      <c r="E102" s="7" t="s">
        <v>36</v>
      </c>
      <c r="F102" s="7" t="s">
        <v>12</v>
      </c>
      <c r="G102" s="7" t="s">
        <v>13</v>
      </c>
      <c r="H102" s="10">
        <v>430</v>
      </c>
      <c r="I102" s="10">
        <v>323.58999999999997</v>
      </c>
      <c r="J102" s="10">
        <v>5638.2173199999997</v>
      </c>
      <c r="K102" s="10">
        <v>15500</v>
      </c>
      <c r="L102" s="10">
        <v>13784</v>
      </c>
      <c r="M102" s="2">
        <v>0.11070967741935483</v>
      </c>
      <c r="N102" s="10">
        <v>218</v>
      </c>
      <c r="O102" s="2">
        <f>+(N102/K102)</f>
        <v>1.4064516129032258E-2</v>
      </c>
      <c r="P102" s="10">
        <v>39280</v>
      </c>
      <c r="Q102" s="10">
        <v>77760</v>
      </c>
      <c r="R102" s="2">
        <f>IF(L102=0,0,+P102/L102)</f>
        <v>2.8496807893209519</v>
      </c>
      <c r="S102" s="2">
        <f>IF(P102=0,0,+Q102/P102)</f>
        <v>1.9796334012219958</v>
      </c>
      <c r="T102" s="10">
        <v>0.40904072257690072</v>
      </c>
      <c r="U102" s="10">
        <v>2.3475769007544979E-2</v>
      </c>
      <c r="V102" s="10">
        <v>1200</v>
      </c>
      <c r="W102" s="10">
        <v>4.6985144333333331</v>
      </c>
      <c r="X102" s="10">
        <v>12.916666666666666</v>
      </c>
      <c r="Y102" s="10">
        <v>5.6413232733604177</v>
      </c>
      <c r="Z102" s="10">
        <v>46.21</v>
      </c>
      <c r="AA102" s="10">
        <v>6.1949582376542432E-2</v>
      </c>
      <c r="AB102" s="10">
        <v>46</v>
      </c>
      <c r="AC102" s="10"/>
      <c r="AD102" s="10">
        <v>0.16</v>
      </c>
      <c r="AE102" s="10">
        <v>0.42799999999999999</v>
      </c>
      <c r="AF102" s="10">
        <v>0.84</v>
      </c>
      <c r="AG102" s="10">
        <v>1.246</v>
      </c>
      <c r="AH102" s="10">
        <v>2.1</v>
      </c>
      <c r="AI102" s="10">
        <v>2.58</v>
      </c>
      <c r="AJ102" s="10">
        <v>2.85</v>
      </c>
      <c r="AK102" s="1">
        <v>42188</v>
      </c>
      <c r="AL102" s="10">
        <v>0.71352520366598782</v>
      </c>
      <c r="AM102" s="10">
        <v>0.38515901060070673</v>
      </c>
      <c r="AN102" s="10">
        <v>23</v>
      </c>
      <c r="AO102" s="10">
        <v>66</v>
      </c>
      <c r="AP102" s="10">
        <v>1.6931684334511191E-3</v>
      </c>
      <c r="AQ102" s="10">
        <v>4.8586572438162542E-3</v>
      </c>
    </row>
    <row r="103" spans="1:43" x14ac:dyDescent="0.25">
      <c r="A103" s="7" t="s">
        <v>0</v>
      </c>
      <c r="B103" s="7" t="s">
        <v>1</v>
      </c>
      <c r="C103" s="8" t="s">
        <v>470</v>
      </c>
      <c r="D103" s="7" t="s">
        <v>184</v>
      </c>
      <c r="E103" s="7" t="s">
        <v>16</v>
      </c>
      <c r="F103" s="7" t="s">
        <v>17</v>
      </c>
      <c r="G103" s="7" t="s">
        <v>5</v>
      </c>
      <c r="H103" s="10">
        <v>790</v>
      </c>
      <c r="I103" s="10">
        <v>563.16</v>
      </c>
      <c r="J103" s="10">
        <v>10817.716399999999</v>
      </c>
      <c r="K103" s="10">
        <v>22000</v>
      </c>
      <c r="L103" s="10">
        <v>21680</v>
      </c>
      <c r="M103" s="2">
        <v>1.4545454545454545E-2</v>
      </c>
      <c r="N103" s="10">
        <v>293</v>
      </c>
      <c r="O103" s="2">
        <f>+(N103/K103)</f>
        <v>1.3318181818181818E-2</v>
      </c>
      <c r="P103" s="10">
        <v>57760</v>
      </c>
      <c r="Q103" s="10">
        <v>101710</v>
      </c>
      <c r="R103" s="2">
        <f>IF(L103=0,0,+P103/L103)</f>
        <v>2.6642066420664205</v>
      </c>
      <c r="S103" s="2">
        <f>IF(P103=0,0,+Q103/P103)</f>
        <v>1.7609072022160666</v>
      </c>
      <c r="T103" s="10">
        <v>0.49897215867158667</v>
      </c>
      <c r="U103" s="10">
        <v>2.59760147601476E-2</v>
      </c>
      <c r="V103" s="10">
        <v>2296</v>
      </c>
      <c r="W103" s="10">
        <v>4.7115489547038321</v>
      </c>
      <c r="X103" s="10">
        <v>9.5818815331010452</v>
      </c>
      <c r="Y103" s="10">
        <v>4.6914206642066425</v>
      </c>
      <c r="Z103" s="10">
        <v>47.33</v>
      </c>
      <c r="AA103" s="10">
        <v>6.3433491477771914E-2</v>
      </c>
      <c r="AB103" s="10">
        <v>42</v>
      </c>
      <c r="AC103" s="10">
        <v>4.2999999999999997E-2</v>
      </c>
      <c r="AD103" s="10">
        <v>0.19800000000000001</v>
      </c>
      <c r="AE103" s="10">
        <v>0.45200000000000001</v>
      </c>
      <c r="AF103" s="10">
        <v>0.9</v>
      </c>
      <c r="AG103" s="10">
        <v>1.55</v>
      </c>
      <c r="AH103" s="10">
        <v>2.1</v>
      </c>
      <c r="AI103" s="10" t="s">
        <v>92</v>
      </c>
      <c r="AJ103" s="10">
        <v>2.6640000000000001</v>
      </c>
      <c r="AK103" s="1">
        <v>42262</v>
      </c>
      <c r="AL103" s="10">
        <v>0.71083933518005549</v>
      </c>
      <c r="AM103" s="10">
        <v>0.58531177829099312</v>
      </c>
      <c r="AN103" s="10">
        <v>23</v>
      </c>
      <c r="AO103" s="10">
        <v>75</v>
      </c>
      <c r="AP103" s="10">
        <v>1.0623556581986144E-3</v>
      </c>
      <c r="AQ103" s="10">
        <v>3.4642032332563512E-3</v>
      </c>
    </row>
    <row r="104" spans="1:43" x14ac:dyDescent="0.25">
      <c r="A104" s="7" t="s">
        <v>0</v>
      </c>
      <c r="B104" s="7" t="s">
        <v>1</v>
      </c>
      <c r="C104" s="8" t="s">
        <v>493</v>
      </c>
      <c r="D104" s="7" t="s">
        <v>185</v>
      </c>
      <c r="E104" s="7" t="s">
        <v>126</v>
      </c>
      <c r="F104" s="7" t="s">
        <v>186</v>
      </c>
      <c r="G104" s="7" t="s">
        <v>5</v>
      </c>
      <c r="H104" s="10">
        <v>808</v>
      </c>
      <c r="I104" s="10">
        <v>989.62</v>
      </c>
      <c r="J104" s="10">
        <v>7118.3058000000001</v>
      </c>
      <c r="K104" s="10">
        <v>18500</v>
      </c>
      <c r="L104" s="10">
        <v>17960</v>
      </c>
      <c r="M104" s="2">
        <v>2.9189189189189189E-2</v>
      </c>
      <c r="N104" s="10">
        <v>104</v>
      </c>
      <c r="O104" s="2">
        <f>+(N104/K104)</f>
        <v>5.6216216216216216E-3</v>
      </c>
      <c r="P104" s="10">
        <v>48490</v>
      </c>
      <c r="Q104" s="10">
        <v>92150</v>
      </c>
      <c r="R104" s="2">
        <f>IF(L104=0,0,+P104/L104)</f>
        <v>2.6998886414253898</v>
      </c>
      <c r="S104" s="2">
        <f>IF(P104=0,0,+Q104/P104)</f>
        <v>1.9003918333677048</v>
      </c>
      <c r="T104" s="10">
        <v>0.39634219376391983</v>
      </c>
      <c r="U104" s="10">
        <v>5.5101336302895321E-2</v>
      </c>
      <c r="V104" s="10">
        <v>1500</v>
      </c>
      <c r="W104" s="10">
        <v>4.7455372000000002</v>
      </c>
      <c r="X104" s="10">
        <v>12.333333333333334</v>
      </c>
      <c r="Y104" s="10">
        <v>5.1308463251670382</v>
      </c>
      <c r="Z104" s="10">
        <v>47</v>
      </c>
      <c r="AA104" s="10">
        <v>6.4283062891080711E-2</v>
      </c>
      <c r="AB104" s="10">
        <v>42</v>
      </c>
      <c r="AC104" s="10">
        <v>4.5999999999999999E-2</v>
      </c>
      <c r="AD104" s="10">
        <v>0.17</v>
      </c>
      <c r="AE104" s="10">
        <v>0.46</v>
      </c>
      <c r="AF104" s="10">
        <v>0.87</v>
      </c>
      <c r="AG104" s="10">
        <v>1.5</v>
      </c>
      <c r="AH104" s="10">
        <v>2.0499999999999998</v>
      </c>
      <c r="AI104" s="10"/>
      <c r="AJ104" s="10">
        <v>2.7</v>
      </c>
      <c r="AK104" s="1">
        <v>42136</v>
      </c>
      <c r="AL104" s="10">
        <v>0.70150216539492671</v>
      </c>
      <c r="AM104" s="10">
        <v>0.49478055898529577</v>
      </c>
      <c r="AN104" s="10">
        <v>44</v>
      </c>
      <c r="AO104" s="10">
        <v>126</v>
      </c>
      <c r="AP104" s="10">
        <v>2.4694129531933999E-3</v>
      </c>
      <c r="AQ104" s="10">
        <v>7.0715007295992817E-3</v>
      </c>
    </row>
    <row r="105" spans="1:43" x14ac:dyDescent="0.25">
      <c r="A105" s="7" t="s">
        <v>47</v>
      </c>
      <c r="B105" s="7" t="s">
        <v>1</v>
      </c>
      <c r="C105" s="8">
        <v>2035</v>
      </c>
      <c r="D105" s="7" t="s">
        <v>187</v>
      </c>
      <c r="E105" s="7" t="s">
        <v>130</v>
      </c>
      <c r="F105" s="7" t="s">
        <v>131</v>
      </c>
      <c r="G105" s="7" t="s">
        <v>5</v>
      </c>
      <c r="H105" s="10">
        <v>810</v>
      </c>
      <c r="I105" s="10">
        <v>1124.19</v>
      </c>
      <c r="J105" s="10">
        <v>13560.12</v>
      </c>
      <c r="K105" s="10">
        <v>35000</v>
      </c>
      <c r="L105" s="10">
        <v>30596</v>
      </c>
      <c r="M105" s="2">
        <v>0.12582857142857143</v>
      </c>
      <c r="N105" s="10">
        <v>2969</v>
      </c>
      <c r="O105" s="2">
        <v>8.4828571428571434E-2</v>
      </c>
      <c r="P105" s="10">
        <v>91800</v>
      </c>
      <c r="Q105" s="10">
        <v>171170</v>
      </c>
      <c r="R105" s="2">
        <v>3.0003922081317818</v>
      </c>
      <c r="S105" s="2">
        <v>1.8645969498910675</v>
      </c>
      <c r="T105" s="10">
        <v>0.44319911099490134</v>
      </c>
      <c r="U105" s="10">
        <v>3.674303830566087E-2</v>
      </c>
      <c r="V105" s="10">
        <v>2856</v>
      </c>
      <c r="W105" s="10">
        <v>4.7479411764705883</v>
      </c>
      <c r="X105" s="10">
        <v>12.254901960784315</v>
      </c>
      <c r="Y105" s="10">
        <v>5.5945221597594461</v>
      </c>
      <c r="Z105" s="10">
        <v>43.82</v>
      </c>
      <c r="AA105" s="10">
        <v>7.1437909717423378E-2</v>
      </c>
      <c r="AB105" s="10">
        <v>41</v>
      </c>
      <c r="AC105" s="10"/>
      <c r="AD105" s="10">
        <v>0.191</v>
      </c>
      <c r="AE105" s="10">
        <v>0.53</v>
      </c>
      <c r="AF105" s="10">
        <v>1.0175000000000001</v>
      </c>
      <c r="AG105" s="10">
        <v>1.5609999999999999</v>
      </c>
      <c r="AH105" s="10">
        <v>2.2280000000000002</v>
      </c>
      <c r="AI105" s="10">
        <v>3.0009999999999999</v>
      </c>
      <c r="AJ105" s="10">
        <v>3.2109999999999999</v>
      </c>
      <c r="AK105" s="1">
        <v>42099</v>
      </c>
      <c r="AL105" s="10">
        <v>0.69035686274509811</v>
      </c>
      <c r="AM105" s="10">
        <v>0.38679806865533434</v>
      </c>
      <c r="AN105" s="10">
        <v>189</v>
      </c>
      <c r="AO105" s="10">
        <v>290</v>
      </c>
      <c r="AP105" s="10">
        <v>6.2504133871287785E-3</v>
      </c>
      <c r="AQ105" s="10">
        <v>9.5905813876579135E-3</v>
      </c>
    </row>
    <row r="106" spans="1:43" x14ac:dyDescent="0.25">
      <c r="A106" s="7" t="s">
        <v>47</v>
      </c>
      <c r="B106" s="7" t="s">
        <v>1</v>
      </c>
      <c r="C106" s="8">
        <v>1042</v>
      </c>
      <c r="D106" s="7" t="s">
        <v>188</v>
      </c>
      <c r="E106" s="7" t="s">
        <v>189</v>
      </c>
      <c r="F106" s="7" t="s">
        <v>190</v>
      </c>
      <c r="G106" s="7" t="s">
        <v>5</v>
      </c>
      <c r="H106" s="10">
        <v>908</v>
      </c>
      <c r="I106" s="10">
        <v>4400.97</v>
      </c>
      <c r="J106" s="10">
        <v>38642.58</v>
      </c>
      <c r="K106" s="10">
        <v>99400</v>
      </c>
      <c r="L106" s="10">
        <v>96010</v>
      </c>
      <c r="M106" s="2">
        <v>3.4104627766599595E-2</v>
      </c>
      <c r="N106" s="10">
        <v>1691</v>
      </c>
      <c r="O106" s="2">
        <f>+(N106/K106)</f>
        <v>1.7012072434607645E-2</v>
      </c>
      <c r="P106" s="10">
        <v>283840</v>
      </c>
      <c r="Q106" s="10">
        <v>541280</v>
      </c>
      <c r="R106" s="2">
        <f>IF(L106=0,0,+P106/L106)</f>
        <v>2.9563587126341004</v>
      </c>
      <c r="S106" s="2">
        <f>IF(P106=0,0,+Q106/P106)</f>
        <v>1.906989853438557</v>
      </c>
      <c r="T106" s="10">
        <v>0.4024849494844287</v>
      </c>
      <c r="U106" s="10">
        <v>4.5838662639308407E-2</v>
      </c>
      <c r="V106" s="10">
        <v>8137</v>
      </c>
      <c r="W106" s="10">
        <v>4.7489959444512726</v>
      </c>
      <c r="X106" s="10">
        <v>12.215804350497727</v>
      </c>
      <c r="Y106" s="10">
        <v>5.6377460681179041</v>
      </c>
      <c r="Z106" s="10">
        <v>42.44</v>
      </c>
      <c r="AA106" s="10">
        <v>6.6931372257960156E-2</v>
      </c>
      <c r="AB106" s="10">
        <v>44</v>
      </c>
      <c r="AC106" s="10">
        <v>4.1000000000000002E-2</v>
      </c>
      <c r="AD106" s="10">
        <v>0.188</v>
      </c>
      <c r="AE106" s="10">
        <v>0.53400000000000003</v>
      </c>
      <c r="AF106" s="10">
        <v>0.998</v>
      </c>
      <c r="AG106" s="10">
        <v>1.458</v>
      </c>
      <c r="AH106" s="10">
        <v>2.1669999999999998</v>
      </c>
      <c r="AI106" s="10">
        <v>2.7690000000000001</v>
      </c>
      <c r="AJ106" s="10">
        <v>2.992</v>
      </c>
      <c r="AK106" s="1">
        <v>42130</v>
      </c>
      <c r="AL106" s="10">
        <v>0.69734047350620065</v>
      </c>
      <c r="AM106" s="10">
        <v>0.44908835316086526</v>
      </c>
      <c r="AN106" s="10">
        <v>233</v>
      </c>
      <c r="AO106" s="10">
        <v>369</v>
      </c>
      <c r="AP106" s="10">
        <v>2.4443465307064476E-3</v>
      </c>
      <c r="AQ106" s="10">
        <v>3.8710895700887517E-3</v>
      </c>
    </row>
    <row r="107" spans="1:43" x14ac:dyDescent="0.25">
      <c r="A107" s="7" t="s">
        <v>47</v>
      </c>
      <c r="B107" s="7" t="s">
        <v>1</v>
      </c>
      <c r="C107" s="8">
        <v>3016</v>
      </c>
      <c r="D107" s="7" t="s">
        <v>191</v>
      </c>
      <c r="E107" s="7" t="s">
        <v>100</v>
      </c>
      <c r="F107" s="7" t="s">
        <v>101</v>
      </c>
      <c r="G107" s="7" t="s">
        <v>13</v>
      </c>
      <c r="H107" s="10">
        <v>734</v>
      </c>
      <c r="I107" s="10">
        <v>470.66</v>
      </c>
      <c r="J107" s="10">
        <v>5714.85</v>
      </c>
      <c r="K107" s="10">
        <v>15900</v>
      </c>
      <c r="L107" s="10">
        <v>15580</v>
      </c>
      <c r="M107" s="2">
        <v>2.0125786163522012E-2</v>
      </c>
      <c r="N107" s="10">
        <v>94</v>
      </c>
      <c r="O107" s="2">
        <f>+(N107/K107)</f>
        <v>5.9119496855345914E-3</v>
      </c>
      <c r="P107" s="10">
        <v>41900</v>
      </c>
      <c r="Q107" s="10">
        <v>80360</v>
      </c>
      <c r="R107" s="2">
        <f>IF(L107=0,0,+P107/L107)</f>
        <v>2.6893453145057769</v>
      </c>
      <c r="S107" s="2">
        <f>IF(P107=0,0,+Q107/P107)</f>
        <v>1.9178997613365154</v>
      </c>
      <c r="T107" s="10">
        <v>0.36680680359435175</v>
      </c>
      <c r="U107" s="10">
        <v>3.0209242618741979E-2</v>
      </c>
      <c r="V107" s="10">
        <v>1200</v>
      </c>
      <c r="W107" s="10">
        <v>4.7623750000000005</v>
      </c>
      <c r="X107" s="10">
        <v>13.25</v>
      </c>
      <c r="Y107" s="10">
        <v>5.1578947368421053</v>
      </c>
      <c r="Z107" s="10">
        <v>45</v>
      </c>
      <c r="AA107" s="10">
        <v>6.2542914290832016E-2</v>
      </c>
      <c r="AB107" s="10">
        <v>43</v>
      </c>
      <c r="AC107" s="10"/>
      <c r="AD107" s="10">
        <v>0.18</v>
      </c>
      <c r="AE107" s="10">
        <v>0.45</v>
      </c>
      <c r="AF107" s="10"/>
      <c r="AG107" s="10">
        <v>1.5</v>
      </c>
      <c r="AH107" s="10">
        <v>2.02</v>
      </c>
      <c r="AI107" s="10">
        <v>2.69</v>
      </c>
      <c r="AJ107" s="10">
        <v>2.6890000000000001</v>
      </c>
      <c r="AK107" s="1">
        <v>42174</v>
      </c>
      <c r="AL107" s="10">
        <v>0.71573675417661098</v>
      </c>
      <c r="AM107" s="10">
        <v>0.4466899857494494</v>
      </c>
      <c r="AN107" s="10">
        <v>15</v>
      </c>
      <c r="AO107" s="10">
        <v>129</v>
      </c>
      <c r="AP107" s="10">
        <v>9.7162844928099499E-4</v>
      </c>
      <c r="AQ107" s="10">
        <v>8.3560046638165558E-3</v>
      </c>
    </row>
    <row r="108" spans="1:43" x14ac:dyDescent="0.25">
      <c r="A108" s="7" t="s">
        <v>32</v>
      </c>
      <c r="B108" s="7" t="s">
        <v>1</v>
      </c>
      <c r="C108" s="8" t="s">
        <v>475</v>
      </c>
      <c r="D108" s="7" t="s">
        <v>192</v>
      </c>
      <c r="E108" s="7" t="s">
        <v>56</v>
      </c>
      <c r="F108" s="7" t="s">
        <v>57</v>
      </c>
      <c r="G108" s="7" t="s">
        <v>5</v>
      </c>
      <c r="H108" s="10">
        <v>823</v>
      </c>
      <c r="I108" s="10">
        <v>342.46</v>
      </c>
      <c r="J108" s="10">
        <v>7645.2702499999996</v>
      </c>
      <c r="K108" s="10">
        <v>17600</v>
      </c>
      <c r="L108" s="10">
        <v>17050</v>
      </c>
      <c r="M108" s="2">
        <v>3.125E-2</v>
      </c>
      <c r="N108" s="10">
        <v>300</v>
      </c>
      <c r="O108" s="2">
        <f>+(N108/K108)</f>
        <v>1.7045454545454544E-2</v>
      </c>
      <c r="P108" s="10">
        <v>49500</v>
      </c>
      <c r="Q108" s="10">
        <v>95640</v>
      </c>
      <c r="R108" s="2">
        <f>IF(L108=0,0,+P108/L108)</f>
        <v>2.903225806451613</v>
      </c>
      <c r="S108" s="2">
        <f>IF(P108=0,0,+Q108/P108)</f>
        <v>1.9321212121212121</v>
      </c>
      <c r="T108" s="10">
        <v>0.4484029472140762</v>
      </c>
      <c r="U108" s="10">
        <v>2.0085630498533725E-2</v>
      </c>
      <c r="V108" s="10">
        <v>1600</v>
      </c>
      <c r="W108" s="10">
        <v>4.7782939062500001</v>
      </c>
      <c r="X108" s="10">
        <v>11</v>
      </c>
      <c r="Y108" s="10">
        <v>5.6093841642228739</v>
      </c>
      <c r="Z108" s="10">
        <v>46</v>
      </c>
      <c r="AA108" s="10">
        <v>6.4516129032258063E-2</v>
      </c>
      <c r="AB108" s="10">
        <v>45</v>
      </c>
      <c r="AC108" s="10">
        <v>0.04</v>
      </c>
      <c r="AD108" s="10">
        <v>0.2165</v>
      </c>
      <c r="AE108" s="10">
        <v>0.51700000000000002</v>
      </c>
      <c r="AF108" s="10">
        <v>0.94499999999999995</v>
      </c>
      <c r="AG108" s="10">
        <v>1.5329999999999999</v>
      </c>
      <c r="AH108" s="10">
        <v>2.1349999999999998</v>
      </c>
      <c r="AI108" s="10"/>
      <c r="AJ108" s="10">
        <v>2.903</v>
      </c>
      <c r="AK108" s="1">
        <v>42143</v>
      </c>
      <c r="AL108" s="10">
        <v>0.6837405815423514</v>
      </c>
      <c r="AM108" s="10">
        <v>0.34119062787569904</v>
      </c>
      <c r="AN108" s="10">
        <v>285</v>
      </c>
      <c r="AO108" s="10">
        <v>445</v>
      </c>
      <c r="AP108" s="10">
        <v>1.008706731790189E-2</v>
      </c>
      <c r="AQ108" s="10">
        <v>1.5749982303390669E-2</v>
      </c>
    </row>
    <row r="109" spans="1:43" x14ac:dyDescent="0.25">
      <c r="A109" s="7" t="s">
        <v>47</v>
      </c>
      <c r="B109" s="7" t="s">
        <v>1</v>
      </c>
      <c r="C109" s="8">
        <v>3019</v>
      </c>
      <c r="D109" s="7" t="s">
        <v>193</v>
      </c>
      <c r="E109" s="7" t="s">
        <v>41</v>
      </c>
      <c r="F109" s="7" t="s">
        <v>42</v>
      </c>
      <c r="G109" s="7" t="s">
        <v>13</v>
      </c>
      <c r="H109" s="10">
        <v>430</v>
      </c>
      <c r="I109" s="10">
        <v>830.28</v>
      </c>
      <c r="J109" s="10">
        <v>16448.82285</v>
      </c>
      <c r="K109" s="10">
        <v>44100</v>
      </c>
      <c r="L109" s="10">
        <v>43170</v>
      </c>
      <c r="M109" s="2">
        <v>2.1088435374149658E-2</v>
      </c>
      <c r="N109" s="10">
        <v>333</v>
      </c>
      <c r="O109" s="2">
        <f>+(N109/K109)</f>
        <v>7.5510204081632656E-3</v>
      </c>
      <c r="P109" s="10">
        <v>107640</v>
      </c>
      <c r="Q109" s="10">
        <v>211920</v>
      </c>
      <c r="R109" s="2">
        <f>IF(L109=0,0,+P109/L109)</f>
        <v>2.4933981931897149</v>
      </c>
      <c r="S109" s="2">
        <f>IF(P109=0,0,+Q109/P109)</f>
        <v>1.9687848383500557</v>
      </c>
      <c r="T109" s="10">
        <v>0.38102438846421127</v>
      </c>
      <c r="U109" s="10">
        <v>1.9232800555941624E-2</v>
      </c>
      <c r="V109" s="10">
        <v>3430</v>
      </c>
      <c r="W109" s="10">
        <v>4.795575174927114</v>
      </c>
      <c r="X109" s="10">
        <v>12.857142857142858</v>
      </c>
      <c r="Y109" s="10">
        <v>4.9089645587213342</v>
      </c>
      <c r="Z109" s="10">
        <v>45.43</v>
      </c>
      <c r="AA109" s="10">
        <v>5.8917726682176624E-2</v>
      </c>
      <c r="AB109" s="10">
        <v>42</v>
      </c>
      <c r="AC109" s="10">
        <v>0.04</v>
      </c>
      <c r="AD109" s="10">
        <v>0.185</v>
      </c>
      <c r="AE109" s="10">
        <v>0.45</v>
      </c>
      <c r="AF109" s="10"/>
      <c r="AG109" s="10">
        <v>1.4</v>
      </c>
      <c r="AH109" s="10">
        <v>2.02</v>
      </c>
      <c r="AI109" s="10">
        <v>2.6150000000000002</v>
      </c>
      <c r="AJ109" s="10">
        <v>2.5569999999999999</v>
      </c>
      <c r="AK109" s="1">
        <v>42005</v>
      </c>
      <c r="AL109" s="10">
        <v>0.68872548591395499</v>
      </c>
      <c r="AM109" s="10">
        <v>0.31904497176463703</v>
      </c>
      <c r="AN109" s="10">
        <v>251</v>
      </c>
      <c r="AO109" s="10">
        <v>617</v>
      </c>
      <c r="AP109" s="10">
        <v>7.3441203148316122E-3</v>
      </c>
      <c r="AQ109" s="10">
        <v>1.8053076630482487E-2</v>
      </c>
    </row>
    <row r="110" spans="1:43" x14ac:dyDescent="0.25">
      <c r="A110" s="7" t="s">
        <v>0</v>
      </c>
      <c r="B110" s="7" t="s">
        <v>1</v>
      </c>
      <c r="C110" s="8">
        <v>3016</v>
      </c>
      <c r="D110" s="7" t="s">
        <v>194</v>
      </c>
      <c r="E110" s="7" t="s">
        <v>100</v>
      </c>
      <c r="F110" s="7" t="s">
        <v>101</v>
      </c>
      <c r="G110" s="7" t="s">
        <v>13</v>
      </c>
      <c r="H110" s="10">
        <v>734</v>
      </c>
      <c r="I110" s="10">
        <v>485.93</v>
      </c>
      <c r="J110" s="10">
        <v>5755.66</v>
      </c>
      <c r="K110" s="10">
        <v>16400</v>
      </c>
      <c r="L110" s="10">
        <v>14800</v>
      </c>
      <c r="M110" s="2">
        <v>9.7560975609756101E-2</v>
      </c>
      <c r="N110" s="10">
        <v>210</v>
      </c>
      <c r="O110" s="2">
        <v>1.2804878048780487E-2</v>
      </c>
      <c r="P110" s="10">
        <v>38040</v>
      </c>
      <c r="Q110" s="10">
        <v>70300</v>
      </c>
      <c r="R110" s="2">
        <v>2.5702702702702704</v>
      </c>
      <c r="S110" s="2">
        <v>1.8480546792849633</v>
      </c>
      <c r="T110" s="10">
        <v>0.38889594594594595</v>
      </c>
      <c r="U110" s="10">
        <v>3.2833108108108106E-2</v>
      </c>
      <c r="V110" s="10">
        <v>1200</v>
      </c>
      <c r="W110" s="10">
        <v>4.796383333333333</v>
      </c>
      <c r="X110" s="10">
        <v>13.666666666666666</v>
      </c>
      <c r="Y110" s="10">
        <v>4.75</v>
      </c>
      <c r="Z110" s="10">
        <v>40</v>
      </c>
      <c r="AA110" s="10">
        <v>6.3746782496782506E-2</v>
      </c>
      <c r="AB110" s="10">
        <v>40</v>
      </c>
      <c r="AC110" s="10"/>
      <c r="AD110" s="10"/>
      <c r="AE110" s="10"/>
      <c r="AF110" s="10">
        <v>0.84</v>
      </c>
      <c r="AG110" s="10">
        <v>1.45</v>
      </c>
      <c r="AH110" s="10">
        <v>2.0099999999999998</v>
      </c>
      <c r="AI110" s="10">
        <v>2.62</v>
      </c>
      <c r="AJ110" s="10">
        <v>2.621</v>
      </c>
      <c r="AK110" s="1">
        <v>42236</v>
      </c>
      <c r="AL110" s="10">
        <v>0.71360331230283913</v>
      </c>
      <c r="AM110" s="10">
        <v>0.54230873208975394</v>
      </c>
      <c r="AN110" s="10">
        <v>15</v>
      </c>
      <c r="AO110" s="10">
        <v>73</v>
      </c>
      <c r="AP110" s="10">
        <v>1.013787510137875E-3</v>
      </c>
      <c r="AQ110" s="10">
        <v>4.9337658826709924E-3</v>
      </c>
    </row>
    <row r="111" spans="1:43" x14ac:dyDescent="0.25">
      <c r="A111" s="7" t="s">
        <v>0</v>
      </c>
      <c r="B111" s="7" t="s">
        <v>1</v>
      </c>
      <c r="C111" s="8">
        <v>1039</v>
      </c>
      <c r="D111" s="7" t="s">
        <v>195</v>
      </c>
      <c r="E111" s="7" t="s">
        <v>61</v>
      </c>
      <c r="F111" s="7" t="s">
        <v>62</v>
      </c>
      <c r="G111" s="7" t="s">
        <v>5</v>
      </c>
      <c r="H111" s="10">
        <v>800</v>
      </c>
      <c r="I111" s="10">
        <v>1047.8000000000002</v>
      </c>
      <c r="J111" s="10">
        <v>14736.06</v>
      </c>
      <c r="K111" s="10">
        <v>38100</v>
      </c>
      <c r="L111" s="10">
        <v>36415</v>
      </c>
      <c r="M111" s="2">
        <v>4.4225721784776906E-2</v>
      </c>
      <c r="N111" s="10">
        <v>317</v>
      </c>
      <c r="O111" s="2">
        <f t="shared" ref="O111:O118" si="15">+(N111/K111)</f>
        <v>8.3202099737532814E-3</v>
      </c>
      <c r="P111" s="10">
        <v>94180</v>
      </c>
      <c r="Q111" s="10">
        <v>175680</v>
      </c>
      <c r="R111" s="2">
        <f t="shared" ref="R111:R118" si="16">IF(L111=0,0,+P111/L111)</f>
        <v>2.5862968556913359</v>
      </c>
      <c r="S111" s="2">
        <f t="shared" ref="S111:S118" si="17">IF(P111=0,0,+Q111/P111)</f>
        <v>1.8653641962200043</v>
      </c>
      <c r="T111" s="10">
        <v>0.40467005354936153</v>
      </c>
      <c r="U111" s="10">
        <v>2.8773856927090488E-2</v>
      </c>
      <c r="V111" s="10">
        <v>3072</v>
      </c>
      <c r="W111" s="10">
        <v>4.7968945312499995</v>
      </c>
      <c r="X111" s="10">
        <v>12.40234375</v>
      </c>
      <c r="Y111" s="10">
        <v>4.8243855554029933</v>
      </c>
      <c r="Z111" s="10">
        <v>43.44</v>
      </c>
      <c r="AA111" s="10">
        <v>6.0618153263905877E-2</v>
      </c>
      <c r="AB111" s="10">
        <v>42</v>
      </c>
      <c r="AC111" s="10"/>
      <c r="AD111" s="10">
        <v>0.1933</v>
      </c>
      <c r="AE111" s="10">
        <v>0.48699999999999999</v>
      </c>
      <c r="AF111" s="10">
        <v>0.997</v>
      </c>
      <c r="AG111" s="10">
        <v>1.71</v>
      </c>
      <c r="AH111" s="10">
        <v>2.06</v>
      </c>
      <c r="AI111" s="10">
        <v>2.5219999999999998</v>
      </c>
      <c r="AJ111" s="10">
        <v>2.7109999999999999</v>
      </c>
      <c r="AK111" s="1">
        <v>42281</v>
      </c>
      <c r="AL111" s="10">
        <v>0.69847876406880449</v>
      </c>
      <c r="AM111" s="10">
        <v>0.4805787423483584</v>
      </c>
      <c r="AN111" s="10">
        <v>130</v>
      </c>
      <c r="AO111" s="10">
        <v>419</v>
      </c>
      <c r="AP111" s="10">
        <v>3.6171396772398442E-3</v>
      </c>
      <c r="AQ111" s="10">
        <v>1.1658319421257652E-2</v>
      </c>
    </row>
    <row r="112" spans="1:43" x14ac:dyDescent="0.25">
      <c r="A112" s="7" t="s">
        <v>0</v>
      </c>
      <c r="B112" s="7" t="s">
        <v>1</v>
      </c>
      <c r="C112" s="8" t="s">
        <v>473</v>
      </c>
      <c r="D112" s="7" t="s">
        <v>196</v>
      </c>
      <c r="E112" s="7" t="s">
        <v>25</v>
      </c>
      <c r="F112" s="7" t="s">
        <v>26</v>
      </c>
      <c r="G112" s="7" t="s">
        <v>27</v>
      </c>
      <c r="H112" s="10">
        <v>870</v>
      </c>
      <c r="I112" s="10">
        <v>660.12</v>
      </c>
      <c r="J112" s="10">
        <v>11445.965049999999</v>
      </c>
      <c r="K112" s="10">
        <v>27400</v>
      </c>
      <c r="L112" s="10">
        <v>26810</v>
      </c>
      <c r="M112" s="2">
        <v>2.1532846715328468E-2</v>
      </c>
      <c r="N112" s="10">
        <v>396</v>
      </c>
      <c r="O112" s="2">
        <f t="shared" si="15"/>
        <v>1.4452554744525548E-2</v>
      </c>
      <c r="P112" s="10">
        <v>75120</v>
      </c>
      <c r="Q112" s="10">
        <v>144000</v>
      </c>
      <c r="R112" s="2">
        <f t="shared" si="16"/>
        <v>2.8019395747855276</v>
      </c>
      <c r="S112" s="2">
        <f t="shared" si="17"/>
        <v>1.9169329073482428</v>
      </c>
      <c r="T112" s="10">
        <v>0.42692894628869821</v>
      </c>
      <c r="U112" s="10">
        <v>2.4622155911973146E-2</v>
      </c>
      <c r="V112" s="10">
        <v>2383</v>
      </c>
      <c r="W112" s="10">
        <v>4.8031745908518673</v>
      </c>
      <c r="X112" s="10">
        <v>11.498111624003357</v>
      </c>
      <c r="Y112" s="10">
        <v>5.3711301753077212</v>
      </c>
      <c r="Z112" s="10">
        <v>44</v>
      </c>
      <c r="AA112" s="10">
        <v>6.5161385460128549E-2</v>
      </c>
      <c r="AB112" s="10">
        <v>43</v>
      </c>
      <c r="AC112" s="10">
        <v>4.1000000000000002E-2</v>
      </c>
      <c r="AD112" s="10">
        <v>0.16700000000000001</v>
      </c>
      <c r="AE112" s="10">
        <v>0.44750000000000001</v>
      </c>
      <c r="AF112" s="10">
        <v>0.78500000000000003</v>
      </c>
      <c r="AG112" s="10">
        <v>1.4850000000000001</v>
      </c>
      <c r="AH112" s="10">
        <v>2.1749999999999998</v>
      </c>
      <c r="AI112" s="10" t="s">
        <v>92</v>
      </c>
      <c r="AJ112" s="10">
        <v>2.802</v>
      </c>
      <c r="AK112" s="1">
        <v>42265</v>
      </c>
      <c r="AL112" s="10">
        <v>0.6912599840255591</v>
      </c>
      <c r="AM112" s="10">
        <v>0.46750131194242445</v>
      </c>
      <c r="AN112" s="10">
        <v>37</v>
      </c>
      <c r="AO112" s="10">
        <v>111</v>
      </c>
      <c r="AP112" s="10">
        <v>1.3869105630107204E-3</v>
      </c>
      <c r="AQ112" s="10">
        <v>4.1607316890321612E-3</v>
      </c>
    </row>
    <row r="113" spans="1:43" x14ac:dyDescent="0.25">
      <c r="A113" s="7" t="s">
        <v>0</v>
      </c>
      <c r="B113" s="7" t="s">
        <v>1</v>
      </c>
      <c r="C113" s="8" t="s">
        <v>483</v>
      </c>
      <c r="D113" s="7" t="s">
        <v>197</v>
      </c>
      <c r="E113" s="7" t="s">
        <v>103</v>
      </c>
      <c r="F113" s="7" t="s">
        <v>104</v>
      </c>
      <c r="G113" s="7" t="s">
        <v>5</v>
      </c>
      <c r="H113" s="10">
        <v>862</v>
      </c>
      <c r="I113" s="10">
        <v>1450.354</v>
      </c>
      <c r="J113" s="10">
        <v>12081.243</v>
      </c>
      <c r="K113" s="10">
        <v>29200</v>
      </c>
      <c r="L113" s="10">
        <v>28600</v>
      </c>
      <c r="M113" s="2">
        <v>2.0547945205479451E-2</v>
      </c>
      <c r="N113" s="10">
        <v>160</v>
      </c>
      <c r="O113" s="2">
        <f t="shared" si="15"/>
        <v>5.4794520547945206E-3</v>
      </c>
      <c r="P113" s="10">
        <v>79610</v>
      </c>
      <c r="Q113" s="10">
        <v>151500</v>
      </c>
      <c r="R113" s="2">
        <f t="shared" si="16"/>
        <v>2.7835664335664334</v>
      </c>
      <c r="S113" s="2">
        <f t="shared" si="17"/>
        <v>1.9030272578821756</v>
      </c>
      <c r="T113" s="10">
        <v>0.42242108391608391</v>
      </c>
      <c r="U113" s="10">
        <v>5.0711678321678326E-2</v>
      </c>
      <c r="V113" s="10">
        <v>2500</v>
      </c>
      <c r="W113" s="10">
        <v>4.8324971999999997</v>
      </c>
      <c r="X113" s="10">
        <v>11.68</v>
      </c>
      <c r="Y113" s="10">
        <v>5.2972027972027975</v>
      </c>
      <c r="Z113" s="10">
        <v>45.43</v>
      </c>
      <c r="AA113" s="10">
        <v>6.5650151735057394E-2</v>
      </c>
      <c r="AB113" s="10">
        <v>42</v>
      </c>
      <c r="AC113" s="10"/>
      <c r="AD113" s="10">
        <v>0.27500000000000002</v>
      </c>
      <c r="AE113" s="10">
        <v>0.502</v>
      </c>
      <c r="AF113" s="10">
        <v>0.95499999999999996</v>
      </c>
      <c r="AG113" s="10">
        <v>1.49</v>
      </c>
      <c r="AH113" s="10">
        <v>2.1349999999999998</v>
      </c>
      <c r="AI113" s="10">
        <v>2.0739999999999998</v>
      </c>
      <c r="AJ113" s="10">
        <v>2.7930000000000001</v>
      </c>
      <c r="AK113" s="1">
        <v>42157</v>
      </c>
      <c r="AL113" s="10">
        <v>0.69602449441025005</v>
      </c>
      <c r="AM113" s="10">
        <v>0.4753786544557943</v>
      </c>
      <c r="AN113" s="10">
        <v>36</v>
      </c>
      <c r="AO113" s="10">
        <v>155</v>
      </c>
      <c r="AP113" s="10">
        <v>1.2680521310320535E-3</v>
      </c>
      <c r="AQ113" s="10">
        <v>5.4596688974991193E-3</v>
      </c>
    </row>
    <row r="114" spans="1:43" x14ac:dyDescent="0.25">
      <c r="A114" s="7" t="s">
        <v>32</v>
      </c>
      <c r="B114" s="7" t="s">
        <v>1</v>
      </c>
      <c r="C114" s="8" t="s">
        <v>493</v>
      </c>
      <c r="D114" s="7" t="s">
        <v>198</v>
      </c>
      <c r="E114" s="7" t="s">
        <v>126</v>
      </c>
      <c r="F114" s="7" t="s">
        <v>186</v>
      </c>
      <c r="G114" s="7" t="s">
        <v>5</v>
      </c>
      <c r="H114" s="10">
        <v>808</v>
      </c>
      <c r="I114" s="10">
        <v>413.16</v>
      </c>
      <c r="J114" s="10">
        <v>7280.5655499999993</v>
      </c>
      <c r="K114" s="10">
        <v>17600</v>
      </c>
      <c r="L114" s="10">
        <v>16910</v>
      </c>
      <c r="M114" s="2">
        <v>3.9204545454545457E-2</v>
      </c>
      <c r="N114" s="10">
        <v>174</v>
      </c>
      <c r="O114" s="2">
        <f t="shared" si="15"/>
        <v>9.8863636363636358E-3</v>
      </c>
      <c r="P114" s="10">
        <v>45920</v>
      </c>
      <c r="Q114" s="10">
        <v>86320</v>
      </c>
      <c r="R114" s="2">
        <f t="shared" si="16"/>
        <v>2.7155529272619749</v>
      </c>
      <c r="S114" s="2">
        <f t="shared" si="17"/>
        <v>1.8797909407665505</v>
      </c>
      <c r="T114" s="10">
        <v>0.43054793317563567</v>
      </c>
      <c r="U114" s="10">
        <v>2.4432879952690716E-2</v>
      </c>
      <c r="V114" s="10">
        <v>1500</v>
      </c>
      <c r="W114" s="10">
        <v>4.8537103666666663</v>
      </c>
      <c r="X114" s="10">
        <v>11.733333333333333</v>
      </c>
      <c r="Y114" s="10">
        <v>5.1046717918391487</v>
      </c>
      <c r="Z114" s="10">
        <v>44.36</v>
      </c>
      <c r="AA114" s="10">
        <v>6.3152393657255237E-2</v>
      </c>
      <c r="AB114" s="10">
        <v>43</v>
      </c>
      <c r="AC114" s="10">
        <v>4.7E-2</v>
      </c>
      <c r="AD114" s="10">
        <v>0.17199999999999999</v>
      </c>
      <c r="AE114" s="10">
        <v>0.48</v>
      </c>
      <c r="AF114" s="10">
        <v>1</v>
      </c>
      <c r="AG114" s="10">
        <v>1.6</v>
      </c>
      <c r="AH114" s="10">
        <v>2.1</v>
      </c>
      <c r="AI114" s="10"/>
      <c r="AJ114" s="10">
        <v>2.7160000000000002</v>
      </c>
      <c r="AK114" s="1">
        <v>42199</v>
      </c>
      <c r="AL114" s="10">
        <v>0.71129159407665499</v>
      </c>
      <c r="AM114" s="10">
        <v>0.36177067175754685</v>
      </c>
      <c r="AN114" s="10">
        <v>30</v>
      </c>
      <c r="AO114" s="10">
        <v>121</v>
      </c>
      <c r="AP114" s="10">
        <v>1.7897625581672831E-3</v>
      </c>
      <c r="AQ114" s="10">
        <v>7.2187089846080417E-3</v>
      </c>
    </row>
    <row r="115" spans="1:43" x14ac:dyDescent="0.25">
      <c r="A115" s="7" t="s">
        <v>47</v>
      </c>
      <c r="B115" s="7" t="s">
        <v>1</v>
      </c>
      <c r="C115" s="8" t="s">
        <v>484</v>
      </c>
      <c r="D115" s="7" t="s">
        <v>199</v>
      </c>
      <c r="E115" s="7" t="s">
        <v>109</v>
      </c>
      <c r="F115" s="7" t="s">
        <v>110</v>
      </c>
      <c r="G115" s="7" t="s">
        <v>5</v>
      </c>
      <c r="H115" s="10">
        <v>932</v>
      </c>
      <c r="I115" s="10">
        <v>1547.04</v>
      </c>
      <c r="J115" s="10">
        <v>13178.15184</v>
      </c>
      <c r="K115" s="10">
        <v>36000</v>
      </c>
      <c r="L115" s="10">
        <v>34208</v>
      </c>
      <c r="M115" s="2">
        <v>4.9777777777777775E-2</v>
      </c>
      <c r="N115" s="10">
        <v>229</v>
      </c>
      <c r="O115" s="2">
        <f t="shared" si="15"/>
        <v>6.3611111111111108E-3</v>
      </c>
      <c r="P115" s="10">
        <v>94760</v>
      </c>
      <c r="Q115" s="10">
        <v>184400</v>
      </c>
      <c r="R115" s="2">
        <f t="shared" si="16"/>
        <v>2.7701122544434051</v>
      </c>
      <c r="S115" s="2">
        <f t="shared" si="17"/>
        <v>1.9459687631912199</v>
      </c>
      <c r="T115" s="10">
        <v>0.38523596351730588</v>
      </c>
      <c r="U115" s="10">
        <v>4.5224508886810101E-2</v>
      </c>
      <c r="V115" s="10">
        <v>2700</v>
      </c>
      <c r="W115" s="10">
        <v>4.880796977777778</v>
      </c>
      <c r="X115" s="10">
        <v>13.333333333333334</v>
      </c>
      <c r="Y115" s="10">
        <v>5.3905519176800745</v>
      </c>
      <c r="Z115" s="10">
        <v>44.12</v>
      </c>
      <c r="AA115" s="10">
        <v>6.2516638556610354E-2</v>
      </c>
      <c r="AB115" s="10">
        <v>44</v>
      </c>
      <c r="AC115" s="10">
        <v>4.3999999999999997E-2</v>
      </c>
      <c r="AD115" s="10">
        <v>0.1845</v>
      </c>
      <c r="AE115" s="10">
        <v>0.434</v>
      </c>
      <c r="AF115" s="10">
        <v>0.97399999999999998</v>
      </c>
      <c r="AG115" s="10">
        <v>1.5429999999999999</v>
      </c>
      <c r="AH115" s="10">
        <v>2.0790000000000002</v>
      </c>
      <c r="AI115" s="10"/>
      <c r="AJ115" s="10">
        <v>2.806</v>
      </c>
      <c r="AK115" s="1">
        <v>42167</v>
      </c>
      <c r="AL115" s="10">
        <v>0.69371939636977631</v>
      </c>
      <c r="AM115" s="10">
        <v>0.43821292775665399</v>
      </c>
      <c r="AN115" s="10">
        <v>79</v>
      </c>
      <c r="AO115" s="10">
        <v>416</v>
      </c>
      <c r="AP115" s="10">
        <v>2.3467205323193917E-3</v>
      </c>
      <c r="AQ115" s="10">
        <v>1.2357414448669201E-2</v>
      </c>
    </row>
    <row r="116" spans="1:43" x14ac:dyDescent="0.25">
      <c r="A116" s="7" t="s">
        <v>32</v>
      </c>
      <c r="B116" s="7" t="s">
        <v>1</v>
      </c>
      <c r="C116" s="8">
        <v>1028</v>
      </c>
      <c r="D116" s="7" t="s">
        <v>200</v>
      </c>
      <c r="E116" s="7" t="s">
        <v>91</v>
      </c>
      <c r="F116" s="7" t="s">
        <v>12</v>
      </c>
      <c r="G116" s="7" t="s">
        <v>13</v>
      </c>
      <c r="H116" s="10">
        <v>430</v>
      </c>
      <c r="I116" s="10">
        <v>2123.66</v>
      </c>
      <c r="J116" s="10">
        <v>11291.83401328644</v>
      </c>
      <c r="K116" s="10">
        <v>29500</v>
      </c>
      <c r="L116" s="10">
        <v>25590</v>
      </c>
      <c r="M116" s="2">
        <v>0.13254237288135592</v>
      </c>
      <c r="N116" s="10">
        <v>1553</v>
      </c>
      <c r="O116" s="2">
        <f t="shared" si="15"/>
        <v>5.2644067796610169E-2</v>
      </c>
      <c r="P116" s="10">
        <v>73250</v>
      </c>
      <c r="Q116" s="10">
        <v>140080</v>
      </c>
      <c r="R116" s="2">
        <f t="shared" si="16"/>
        <v>2.8624462680734664</v>
      </c>
      <c r="S116" s="2">
        <f t="shared" si="17"/>
        <v>1.9123549488054608</v>
      </c>
      <c r="T116" s="10">
        <v>0.44125963318821571</v>
      </c>
      <c r="U116" s="10">
        <v>8.2987885892926924E-2</v>
      </c>
      <c r="V116" s="10">
        <v>2310</v>
      </c>
      <c r="W116" s="10">
        <v>4.8882398325915322</v>
      </c>
      <c r="X116" s="10">
        <v>12.770562770562771</v>
      </c>
      <c r="Y116" s="10">
        <v>5.4740132864400159</v>
      </c>
      <c r="Z116" s="10">
        <v>45.19</v>
      </c>
      <c r="AA116" s="10">
        <v>6.389388991235416E-2</v>
      </c>
      <c r="AB116" s="10">
        <v>44</v>
      </c>
      <c r="AC116" s="10">
        <v>0</v>
      </c>
      <c r="AD116" s="10">
        <v>0.155</v>
      </c>
      <c r="AE116" s="10">
        <v>0.35449999999999998</v>
      </c>
      <c r="AF116" s="10">
        <v>0.86650000000000005</v>
      </c>
      <c r="AG116" s="10">
        <v>1.425</v>
      </c>
      <c r="AH116" s="10">
        <v>1.9650000000000001</v>
      </c>
      <c r="AI116" s="10">
        <v>2.5499999999999998</v>
      </c>
      <c r="AJ116" s="10">
        <v>2.8639999999999999</v>
      </c>
      <c r="AK116" s="1">
        <v>42037</v>
      </c>
      <c r="AL116" s="10">
        <v>0.70687822525597277</v>
      </c>
      <c r="AM116" s="10">
        <v>0.41775951967135411</v>
      </c>
      <c r="AN116" s="10">
        <v>50</v>
      </c>
      <c r="AO116" s="10">
        <v>179</v>
      </c>
      <c r="AP116" s="10">
        <v>1.9750355506399117E-3</v>
      </c>
      <c r="AQ116" s="10">
        <v>7.0706272712908833E-3</v>
      </c>
    </row>
    <row r="117" spans="1:43" x14ac:dyDescent="0.25">
      <c r="A117" s="7" t="s">
        <v>0</v>
      </c>
      <c r="B117" s="7" t="s">
        <v>1</v>
      </c>
      <c r="C117" s="8" t="s">
        <v>479</v>
      </c>
      <c r="D117" s="7" t="s">
        <v>201</v>
      </c>
      <c r="E117" s="7" t="s">
        <v>77</v>
      </c>
      <c r="F117" s="7" t="s">
        <v>78</v>
      </c>
      <c r="G117" s="7" t="s">
        <v>27</v>
      </c>
      <c r="H117" s="10">
        <v>840</v>
      </c>
      <c r="I117" s="10">
        <v>1937.18</v>
      </c>
      <c r="J117" s="10">
        <v>9818.7718000000004</v>
      </c>
      <c r="K117" s="10">
        <v>24400</v>
      </c>
      <c r="L117" s="10">
        <v>23160</v>
      </c>
      <c r="M117" s="2">
        <v>5.0819672131147541E-2</v>
      </c>
      <c r="N117" s="10">
        <v>305</v>
      </c>
      <c r="O117" s="2">
        <f t="shared" si="15"/>
        <v>1.2500000000000001E-2</v>
      </c>
      <c r="P117" s="10">
        <v>61630</v>
      </c>
      <c r="Q117" s="10">
        <v>111480</v>
      </c>
      <c r="R117" s="2">
        <f t="shared" si="16"/>
        <v>2.6610535405872193</v>
      </c>
      <c r="S117" s="2">
        <f t="shared" si="17"/>
        <v>1.8088593217588838</v>
      </c>
      <c r="T117" s="10">
        <v>0.42395387737478413</v>
      </c>
      <c r="U117" s="10">
        <v>8.3643350604490505E-2</v>
      </c>
      <c r="V117" s="10">
        <v>2000</v>
      </c>
      <c r="W117" s="10">
        <v>4.9093859000000002</v>
      </c>
      <c r="X117" s="10">
        <v>12.2</v>
      </c>
      <c r="Y117" s="10">
        <v>4.8134715025906738</v>
      </c>
      <c r="Z117" s="10">
        <v>46</v>
      </c>
      <c r="AA117" s="10">
        <v>6.4903744892371204E-2</v>
      </c>
      <c r="AB117" s="10">
        <v>41</v>
      </c>
      <c r="AC117" s="10">
        <v>4.2500000000000003E-2</v>
      </c>
      <c r="AD117" s="10">
        <v>0.20799999999999999</v>
      </c>
      <c r="AE117" s="10">
        <v>0.46400000000000002</v>
      </c>
      <c r="AF117" s="10">
        <v>0.93</v>
      </c>
      <c r="AG117" s="10">
        <v>1.56</v>
      </c>
      <c r="AH117" s="10">
        <v>2.133</v>
      </c>
      <c r="AI117" s="10"/>
      <c r="AJ117" s="10">
        <v>2.661</v>
      </c>
      <c r="AK117" s="1">
        <v>42145</v>
      </c>
      <c r="AL117" s="10">
        <v>0.68284536751582026</v>
      </c>
      <c r="AM117" s="10">
        <v>0.40975439209859277</v>
      </c>
      <c r="AN117" s="10">
        <v>109</v>
      </c>
      <c r="AO117" s="10">
        <v>187</v>
      </c>
      <c r="AP117" s="10">
        <v>4.7635696180403815E-3</v>
      </c>
      <c r="AQ117" s="10">
        <v>8.1723625557206542E-3</v>
      </c>
    </row>
    <row r="118" spans="1:43" x14ac:dyDescent="0.25">
      <c r="A118" s="7" t="s">
        <v>6</v>
      </c>
      <c r="B118" s="7" t="s">
        <v>1</v>
      </c>
      <c r="C118" s="8" t="s">
        <v>486</v>
      </c>
      <c r="D118" s="7" t="s">
        <v>202</v>
      </c>
      <c r="E118" s="7" t="s">
        <v>126</v>
      </c>
      <c r="F118" s="7" t="s">
        <v>17</v>
      </c>
      <c r="G118" s="7" t="s">
        <v>5</v>
      </c>
      <c r="H118" s="10">
        <v>790</v>
      </c>
      <c r="I118" s="10">
        <v>524.73</v>
      </c>
      <c r="J118" s="10">
        <v>14132.608525</v>
      </c>
      <c r="K118" s="10">
        <v>34400</v>
      </c>
      <c r="L118" s="10">
        <v>32605</v>
      </c>
      <c r="M118" s="2">
        <v>5.2180232558139535E-2</v>
      </c>
      <c r="N118" s="10">
        <v>413</v>
      </c>
      <c r="O118" s="2">
        <f t="shared" si="15"/>
        <v>1.2005813953488372E-2</v>
      </c>
      <c r="P118" s="10">
        <v>86140</v>
      </c>
      <c r="Q118" s="10">
        <v>159040</v>
      </c>
      <c r="R118" s="2">
        <f t="shared" si="16"/>
        <v>2.6419260849562951</v>
      </c>
      <c r="S118" s="2">
        <f t="shared" si="17"/>
        <v>1.8462967262595775</v>
      </c>
      <c r="T118" s="10">
        <v>0.43344911900015332</v>
      </c>
      <c r="U118" s="10">
        <v>1.6093543934979297E-2</v>
      </c>
      <c r="V118" s="10">
        <v>2870</v>
      </c>
      <c r="W118" s="10">
        <v>4.9242538414634147</v>
      </c>
      <c r="X118" s="10">
        <v>11.986062717770034</v>
      </c>
      <c r="Y118" s="10">
        <v>4.8777794816745894</v>
      </c>
      <c r="Z118" s="10">
        <v>42.5</v>
      </c>
      <c r="AA118" s="10">
        <v>6.208991974045347E-2</v>
      </c>
      <c r="AB118" s="10">
        <v>42</v>
      </c>
      <c r="AC118" s="10">
        <v>3.9E-2</v>
      </c>
      <c r="AD118" s="10">
        <v>0.14299999999999999</v>
      </c>
      <c r="AE118" s="10">
        <v>0.373</v>
      </c>
      <c r="AF118" s="10">
        <v>0.75</v>
      </c>
      <c r="AG118" s="10">
        <v>1.395</v>
      </c>
      <c r="AH118" s="10">
        <v>2.0179999999999998</v>
      </c>
      <c r="AI118" s="10"/>
      <c r="AJ118" s="10">
        <v>2.7669999999999999</v>
      </c>
      <c r="AK118" s="1">
        <v>42078</v>
      </c>
      <c r="AL118" s="10">
        <v>0.70430092702638458</v>
      </c>
      <c r="AM118" s="10">
        <v>0.36995810143205554</v>
      </c>
      <c r="AN118" s="10">
        <v>209</v>
      </c>
      <c r="AO118" s="10">
        <v>484</v>
      </c>
      <c r="AP118" s="10">
        <v>6.5349258958163963E-3</v>
      </c>
      <c r="AQ118" s="10">
        <v>1.5133512600837971E-2</v>
      </c>
    </row>
    <row r="119" spans="1:43" x14ac:dyDescent="0.25">
      <c r="A119" s="7" t="s">
        <v>0</v>
      </c>
      <c r="B119" s="7" t="s">
        <v>1</v>
      </c>
      <c r="C119" s="8" t="s">
        <v>488</v>
      </c>
      <c r="D119" s="7" t="s">
        <v>203</v>
      </c>
      <c r="E119" s="7" t="s">
        <v>142</v>
      </c>
      <c r="F119" s="7" t="s">
        <v>143</v>
      </c>
      <c r="G119" s="7" t="s">
        <v>5</v>
      </c>
      <c r="H119" s="10">
        <v>820</v>
      </c>
      <c r="I119" s="10">
        <v>1940.95</v>
      </c>
      <c r="J119" s="10">
        <v>21710.0913</v>
      </c>
      <c r="K119" s="10">
        <v>48000</v>
      </c>
      <c r="L119" s="10">
        <v>45060</v>
      </c>
      <c r="M119" s="2">
        <v>6.1249999999999999E-2</v>
      </c>
      <c r="N119" s="10">
        <v>311</v>
      </c>
      <c r="O119" s="2">
        <v>6.4791666666666669E-3</v>
      </c>
      <c r="P119" s="10">
        <v>121970</v>
      </c>
      <c r="Q119" s="10">
        <v>213400</v>
      </c>
      <c r="R119" s="2">
        <v>2.7068353306702173</v>
      </c>
      <c r="S119" s="2">
        <v>1.7496105599737641</v>
      </c>
      <c r="T119" s="10">
        <v>0.48180406790945407</v>
      </c>
      <c r="U119" s="10">
        <v>4.3074789169995562E-2</v>
      </c>
      <c r="V119" s="10">
        <v>4400</v>
      </c>
      <c r="W119" s="10">
        <v>4.9341116590909095</v>
      </c>
      <c r="X119" s="10">
        <v>10.909090909090908</v>
      </c>
      <c r="Y119" s="10">
        <v>4.7359076786506877</v>
      </c>
      <c r="Z119" s="10">
        <v>40.65</v>
      </c>
      <c r="AA119" s="10">
        <v>6.1199080503509327E-2</v>
      </c>
      <c r="AB119" s="10">
        <v>44</v>
      </c>
      <c r="AC119" s="10">
        <v>0.05</v>
      </c>
      <c r="AD119" s="10">
        <v>0.19450000000000001</v>
      </c>
      <c r="AE119" s="10">
        <v>0.432</v>
      </c>
      <c r="AF119" s="10">
        <v>0.79</v>
      </c>
      <c r="AG119" s="10">
        <v>1.3165</v>
      </c>
      <c r="AH119" s="10">
        <v>1.94</v>
      </c>
      <c r="AI119" s="10"/>
      <c r="AJ119" s="10">
        <v>2.698</v>
      </c>
      <c r="AK119" s="1">
        <v>42240</v>
      </c>
      <c r="AL119" s="10">
        <v>0.70973796835287373</v>
      </c>
      <c r="AM119" s="10">
        <v>0.50317730242548997</v>
      </c>
      <c r="AN119" s="10">
        <v>49</v>
      </c>
      <c r="AO119" s="10">
        <v>247</v>
      </c>
      <c r="AP119" s="10">
        <v>1.096393090485993E-3</v>
      </c>
      <c r="AQ119" s="10">
        <v>5.5267161908171486E-3</v>
      </c>
    </row>
    <row r="120" spans="1:43" x14ac:dyDescent="0.25">
      <c r="A120" s="7" t="s">
        <v>47</v>
      </c>
      <c r="B120" s="7" t="s">
        <v>1</v>
      </c>
      <c r="C120" s="8" t="s">
        <v>485</v>
      </c>
      <c r="D120" s="7" t="s">
        <v>204</v>
      </c>
      <c r="E120" s="7" t="s">
        <v>118</v>
      </c>
      <c r="F120" s="7" t="s">
        <v>119</v>
      </c>
      <c r="G120" s="7" t="s">
        <v>5</v>
      </c>
      <c r="H120" s="10">
        <v>850</v>
      </c>
      <c r="I120" s="10">
        <v>970.49</v>
      </c>
      <c r="J120" s="10">
        <v>9675.9512500000001</v>
      </c>
      <c r="K120" s="10">
        <v>23600</v>
      </c>
      <c r="L120" s="10">
        <v>23250</v>
      </c>
      <c r="M120" s="2">
        <v>1.4830508474576272E-2</v>
      </c>
      <c r="N120" s="10">
        <v>104</v>
      </c>
      <c r="O120" s="2">
        <f>+(N120/K120)</f>
        <v>4.4067796610169491E-3</v>
      </c>
      <c r="P120" s="10">
        <v>68460</v>
      </c>
      <c r="Q120" s="10">
        <v>135580</v>
      </c>
      <c r="R120" s="2">
        <f>IF(L120=0,0,+P120/L120)</f>
        <v>2.9445161290322579</v>
      </c>
      <c r="S120" s="2">
        <f>IF(P120=0,0,+Q120/P120)</f>
        <v>1.9804265264387964</v>
      </c>
      <c r="T120" s="10">
        <v>0.41616994623655912</v>
      </c>
      <c r="U120" s="10">
        <v>4.1741505376344086E-2</v>
      </c>
      <c r="V120" s="10">
        <v>1960</v>
      </c>
      <c r="W120" s="10">
        <v>4.9367098214285718</v>
      </c>
      <c r="X120" s="10">
        <v>12.040816326530612</v>
      </c>
      <c r="Y120" s="10">
        <v>5.8313978494623653</v>
      </c>
      <c r="Z120" s="10">
        <v>46.79</v>
      </c>
      <c r="AA120" s="10">
        <v>6.2423492241514902E-2</v>
      </c>
      <c r="AB120" s="10">
        <v>47</v>
      </c>
      <c r="AC120" s="10">
        <v>4.2000000000000003E-2</v>
      </c>
      <c r="AD120" s="10"/>
      <c r="AE120" s="10">
        <v>0.41499999999999998</v>
      </c>
      <c r="AF120" s="10">
        <v>0.77600000000000002</v>
      </c>
      <c r="AG120" s="10">
        <v>1.377</v>
      </c>
      <c r="AH120" s="10">
        <v>2.056</v>
      </c>
      <c r="AI120" s="10">
        <v>2.5870000000000002</v>
      </c>
      <c r="AJ120" s="10">
        <v>2.7879999999999998</v>
      </c>
      <c r="AK120" s="1">
        <v>42366</v>
      </c>
      <c r="AL120" s="10">
        <v>0.71305872042068363</v>
      </c>
      <c r="AM120" s="10">
        <v>0.34222858630564956</v>
      </c>
      <c r="AN120" s="10">
        <v>58</v>
      </c>
      <c r="AO120" s="10">
        <v>63</v>
      </c>
      <c r="AP120" s="10">
        <v>2.5167057189967889E-3</v>
      </c>
      <c r="AQ120" s="10">
        <v>2.7336631085654777E-3</v>
      </c>
    </row>
    <row r="121" spans="1:43" x14ac:dyDescent="0.25">
      <c r="A121" s="7" t="s">
        <v>6</v>
      </c>
      <c r="B121" s="7" t="s">
        <v>1</v>
      </c>
      <c r="C121" s="8" t="s">
        <v>494</v>
      </c>
      <c r="D121" s="7" t="s">
        <v>205</v>
      </c>
      <c r="E121" s="7" t="s">
        <v>206</v>
      </c>
      <c r="F121" s="7" t="s">
        <v>166</v>
      </c>
      <c r="G121" s="7" t="s">
        <v>167</v>
      </c>
      <c r="H121" s="10">
        <v>657</v>
      </c>
      <c r="I121" s="10">
        <v>918.31</v>
      </c>
      <c r="J121" s="10">
        <v>7287.6417999999994</v>
      </c>
      <c r="K121" s="10">
        <v>20000</v>
      </c>
      <c r="L121" s="10">
        <v>17160</v>
      </c>
      <c r="M121" s="2">
        <v>0.14199999999999999</v>
      </c>
      <c r="N121" s="10">
        <v>1528</v>
      </c>
      <c r="O121" s="2">
        <v>7.6399999999999996E-2</v>
      </c>
      <c r="P121" s="10">
        <v>47640</v>
      </c>
      <c r="Q121" s="10">
        <v>87680</v>
      </c>
      <c r="R121" s="2">
        <v>2.7762237762237763</v>
      </c>
      <c r="S121" s="2">
        <v>1.8404701931150294</v>
      </c>
      <c r="T121" s="10">
        <v>0.42468775058275055</v>
      </c>
      <c r="U121" s="10">
        <v>5.3514568764568761E-2</v>
      </c>
      <c r="V121" s="10">
        <v>1476</v>
      </c>
      <c r="W121" s="10">
        <v>4.9374266937669375</v>
      </c>
      <c r="X121" s="10">
        <v>13.550135501355014</v>
      </c>
      <c r="Y121" s="10">
        <v>5.1095571095571097</v>
      </c>
      <c r="Z121" s="10">
        <v>45.85</v>
      </c>
      <c r="AA121" s="10">
        <v>6.1693861693861693E-2</v>
      </c>
      <c r="AB121" s="10">
        <v>45</v>
      </c>
      <c r="AC121" s="10">
        <v>3.5999999999999997E-2</v>
      </c>
      <c r="AD121" s="10">
        <v>0.155</v>
      </c>
      <c r="AE121" s="10">
        <v>0.42499999999999999</v>
      </c>
      <c r="AF121" s="10">
        <v>0.83799999999999997</v>
      </c>
      <c r="AG121" s="10">
        <v>1.3149999999999999</v>
      </c>
      <c r="AH121" s="10">
        <v>1.9470000000000001</v>
      </c>
      <c r="AI121" s="10"/>
      <c r="AJ121" s="10">
        <v>2.7759999999999998</v>
      </c>
      <c r="AK121" s="1">
        <v>42114</v>
      </c>
      <c r="AL121" s="10">
        <v>0.67071389588581032</v>
      </c>
      <c r="AM121" s="10">
        <v>0.45467980295566501</v>
      </c>
      <c r="AN121" s="10">
        <v>306</v>
      </c>
      <c r="AO121" s="10">
        <v>606</v>
      </c>
      <c r="AP121" s="10">
        <v>1.8842364532019703E-2</v>
      </c>
      <c r="AQ121" s="10">
        <v>3.7315270935960591E-2</v>
      </c>
    </row>
    <row r="122" spans="1:43" x14ac:dyDescent="0.25">
      <c r="A122" s="7" t="s">
        <v>6</v>
      </c>
      <c r="B122" s="7" t="s">
        <v>1</v>
      </c>
      <c r="C122" s="8">
        <v>3025</v>
      </c>
      <c r="D122" s="7" t="s">
        <v>207</v>
      </c>
      <c r="E122" s="7" t="s">
        <v>36</v>
      </c>
      <c r="F122" s="7" t="s">
        <v>12</v>
      </c>
      <c r="G122" s="7" t="s">
        <v>13</v>
      </c>
      <c r="H122" s="10">
        <v>430</v>
      </c>
      <c r="I122" s="10">
        <v>436.02</v>
      </c>
      <c r="J122" s="10">
        <v>5935.52</v>
      </c>
      <c r="K122" s="10">
        <v>15000</v>
      </c>
      <c r="L122" s="10">
        <v>13800</v>
      </c>
      <c r="M122" s="2">
        <v>0.08</v>
      </c>
      <c r="N122" s="10">
        <v>62</v>
      </c>
      <c r="O122" s="2">
        <v>4.1333333333333335E-3</v>
      </c>
      <c r="P122" s="10">
        <v>36540</v>
      </c>
      <c r="Q122" s="10">
        <v>78680</v>
      </c>
      <c r="R122" s="2">
        <v>2.6478260869565218</v>
      </c>
      <c r="S122" s="2">
        <v>2.1532567049808429</v>
      </c>
      <c r="T122" s="10">
        <v>0.43011014492753624</v>
      </c>
      <c r="U122" s="10">
        <v>3.1595652173913046E-2</v>
      </c>
      <c r="V122" s="10">
        <v>1200</v>
      </c>
      <c r="W122" s="10">
        <v>4.9462666666666673</v>
      </c>
      <c r="X122" s="10">
        <v>12.5</v>
      </c>
      <c r="Y122" s="10">
        <v>5.7014492753623189</v>
      </c>
      <c r="Z122" s="10">
        <v>43</v>
      </c>
      <c r="AA122" s="10">
        <v>5.7561436672967863E-2</v>
      </c>
      <c r="AB122" s="10">
        <v>46</v>
      </c>
      <c r="AC122" s="10">
        <v>0.04</v>
      </c>
      <c r="AD122" s="10">
        <v>0.189</v>
      </c>
      <c r="AE122" s="10">
        <v>0.45</v>
      </c>
      <c r="AF122" s="10">
        <v>0.77</v>
      </c>
      <c r="AG122" s="10">
        <v>1.33</v>
      </c>
      <c r="AH122" s="10">
        <v>1.89</v>
      </c>
      <c r="AI122" s="10">
        <v>2.4340000000000002</v>
      </c>
      <c r="AJ122" s="10">
        <v>2.6480000000000001</v>
      </c>
      <c r="AK122" s="1">
        <v>42247</v>
      </c>
      <c r="AL122" s="10">
        <v>0.71559195402298847</v>
      </c>
      <c r="AM122" s="10">
        <v>0.43599941081160704</v>
      </c>
      <c r="AN122" s="10">
        <v>27</v>
      </c>
      <c r="AO122" s="10">
        <v>172</v>
      </c>
      <c r="AP122" s="10">
        <v>1.988510826336721E-3</v>
      </c>
      <c r="AQ122" s="10">
        <v>1.2667550449256149E-2</v>
      </c>
    </row>
    <row r="123" spans="1:43" x14ac:dyDescent="0.25">
      <c r="A123" s="7" t="s">
        <v>6</v>
      </c>
      <c r="B123" s="7" t="s">
        <v>14</v>
      </c>
      <c r="C123" s="8" t="s">
        <v>478</v>
      </c>
      <c r="D123" s="7" t="s">
        <v>208</v>
      </c>
      <c r="E123" s="7" t="s">
        <v>75</v>
      </c>
      <c r="F123" s="7" t="s">
        <v>65</v>
      </c>
      <c r="G123" s="7" t="s">
        <v>5</v>
      </c>
      <c r="H123" s="10">
        <v>764</v>
      </c>
      <c r="I123" s="10">
        <v>1299.8</v>
      </c>
      <c r="J123" s="10">
        <v>19124.05</v>
      </c>
      <c r="K123" s="10">
        <v>43500</v>
      </c>
      <c r="L123" s="10">
        <v>42895</v>
      </c>
      <c r="M123" s="2">
        <v>1.3908045977011495E-2</v>
      </c>
      <c r="N123" s="10">
        <v>705</v>
      </c>
      <c r="O123" s="2">
        <f t="shared" ref="O123:O130" si="18">+(N123/K123)</f>
        <v>1.6206896551724137E-2</v>
      </c>
      <c r="P123" s="10">
        <v>99900</v>
      </c>
      <c r="Q123" s="10">
        <v>161160</v>
      </c>
      <c r="R123" s="2">
        <f t="shared" ref="R123:R130" si="19">IF(L123=0,0,+P123/L123)</f>
        <v>2.3289427672222871</v>
      </c>
      <c r="S123" s="2">
        <f t="shared" ref="S123:S130" si="20">IF(P123=0,0,+Q123/P123)</f>
        <v>1.6132132132132133</v>
      </c>
      <c r="T123" s="10">
        <v>0.445834013288262</v>
      </c>
      <c r="U123" s="10">
        <v>3.0301899988343629E-2</v>
      </c>
      <c r="V123" s="10">
        <v>3850</v>
      </c>
      <c r="W123" s="10">
        <v>4.9672857142857145</v>
      </c>
      <c r="X123" s="10">
        <v>11.2987012987013</v>
      </c>
      <c r="Y123" s="10">
        <v>3.7570812449003381</v>
      </c>
      <c r="Z123" s="10">
        <v>49</v>
      </c>
      <c r="AA123" s="10">
        <v>5.7377254674113989E-2</v>
      </c>
      <c r="AB123" s="10">
        <v>40</v>
      </c>
      <c r="AC123" s="10">
        <v>3.85E-2</v>
      </c>
      <c r="AD123" s="10">
        <v>0.16500000000000001</v>
      </c>
      <c r="AE123" s="10">
        <v>0.47499999999999998</v>
      </c>
      <c r="AF123" s="10">
        <v>0.87749999999999995</v>
      </c>
      <c r="AG123" s="10">
        <v>1.43</v>
      </c>
      <c r="AH123" s="10">
        <v>2.35</v>
      </c>
      <c r="AI123" s="10">
        <v>2.569</v>
      </c>
      <c r="AJ123" s="10">
        <v>2.528</v>
      </c>
      <c r="AK123" s="1">
        <v>42306</v>
      </c>
      <c r="AL123" s="10">
        <v>0.6755072674418604</v>
      </c>
      <c r="AM123" s="10">
        <v>0.45504476713565573</v>
      </c>
      <c r="AN123" s="10">
        <v>43</v>
      </c>
      <c r="AO123" s="10">
        <v>180</v>
      </c>
      <c r="AP123" s="10">
        <v>1.6176359942818449E-3</v>
      </c>
      <c r="AQ123" s="10">
        <v>6.7714995109472579E-3</v>
      </c>
    </row>
    <row r="124" spans="1:43" x14ac:dyDescent="0.25">
      <c r="A124" s="7" t="s">
        <v>32</v>
      </c>
      <c r="B124" s="7" t="s">
        <v>1</v>
      </c>
      <c r="C124" s="8" t="s">
        <v>477</v>
      </c>
      <c r="D124" s="7" t="s">
        <v>209</v>
      </c>
      <c r="E124" s="7" t="s">
        <v>73</v>
      </c>
      <c r="F124" s="7" t="s">
        <v>26</v>
      </c>
      <c r="G124" s="7" t="s">
        <v>27</v>
      </c>
      <c r="H124" s="10">
        <v>870</v>
      </c>
      <c r="I124" s="10">
        <v>809.86999999999989</v>
      </c>
      <c r="J124" s="10">
        <v>8671.86</v>
      </c>
      <c r="K124" s="10">
        <v>22500</v>
      </c>
      <c r="L124" s="10">
        <v>21200</v>
      </c>
      <c r="M124" s="2">
        <v>5.7777777777777775E-2</v>
      </c>
      <c r="N124" s="10">
        <v>142</v>
      </c>
      <c r="O124" s="2">
        <f t="shared" si="18"/>
        <v>6.3111111111111111E-3</v>
      </c>
      <c r="P124" s="10">
        <v>65160</v>
      </c>
      <c r="Q124" s="10">
        <v>128440</v>
      </c>
      <c r="R124" s="2">
        <f t="shared" si="19"/>
        <v>3.0735849056603772</v>
      </c>
      <c r="S124" s="2">
        <f t="shared" si="20"/>
        <v>1.9711479435236341</v>
      </c>
      <c r="T124" s="10">
        <v>0.40905000000000002</v>
      </c>
      <c r="U124" s="10">
        <v>3.8201415094339615E-2</v>
      </c>
      <c r="V124" s="10">
        <v>1725</v>
      </c>
      <c r="W124" s="10">
        <v>5.0271652173913051</v>
      </c>
      <c r="X124" s="10">
        <v>13.043478260869565</v>
      </c>
      <c r="Y124" s="10">
        <v>6.0584905660377357</v>
      </c>
      <c r="Z124" s="10">
        <v>45.71</v>
      </c>
      <c r="AA124" s="10">
        <v>6.8301886792452832E-2</v>
      </c>
      <c r="AB124" s="10">
        <v>45</v>
      </c>
      <c r="AC124" s="10">
        <v>0.04</v>
      </c>
      <c r="AD124" s="10">
        <v>0.2</v>
      </c>
      <c r="AE124" s="10">
        <v>0.59399999999999997</v>
      </c>
      <c r="AF124" s="10">
        <v>0.90300000000000002</v>
      </c>
      <c r="AG124" s="10">
        <v>1.423</v>
      </c>
      <c r="AH124" s="10">
        <v>2.1920000000000002</v>
      </c>
      <c r="AI124" s="10"/>
      <c r="AJ124" s="10">
        <v>3.0739999999999998</v>
      </c>
      <c r="AK124" s="1">
        <v>42289</v>
      </c>
      <c r="AL124" s="10">
        <v>0.67983287292817685</v>
      </c>
      <c r="AM124" s="10">
        <v>0.33270991239295206</v>
      </c>
      <c r="AN124" s="10">
        <v>72</v>
      </c>
      <c r="AO124" s="10">
        <v>820</v>
      </c>
      <c r="AP124" s="10">
        <v>3.5436558716409093E-3</v>
      </c>
      <c r="AQ124" s="10">
        <v>4.0358302982577025E-2</v>
      </c>
    </row>
    <row r="125" spans="1:43" x14ac:dyDescent="0.25">
      <c r="A125" s="7" t="s">
        <v>32</v>
      </c>
      <c r="B125" s="7" t="s">
        <v>1</v>
      </c>
      <c r="C125" s="8" t="s">
        <v>495</v>
      </c>
      <c r="D125" s="7" t="s">
        <v>210</v>
      </c>
      <c r="E125" s="7" t="s">
        <v>211</v>
      </c>
      <c r="F125" s="7" t="s">
        <v>212</v>
      </c>
      <c r="G125" s="7" t="s">
        <v>27</v>
      </c>
      <c r="H125" s="10">
        <v>896</v>
      </c>
      <c r="I125" s="10">
        <v>630.09999999999991</v>
      </c>
      <c r="J125" s="10">
        <v>9879.2189999999991</v>
      </c>
      <c r="K125" s="10">
        <v>24900</v>
      </c>
      <c r="L125" s="10">
        <v>23625</v>
      </c>
      <c r="M125" s="2">
        <v>5.1204819277108432E-2</v>
      </c>
      <c r="N125" s="10">
        <v>231</v>
      </c>
      <c r="O125" s="2">
        <f t="shared" si="18"/>
        <v>9.2771084337349395E-3</v>
      </c>
      <c r="P125" s="10">
        <v>67840</v>
      </c>
      <c r="Q125" s="10">
        <v>128860</v>
      </c>
      <c r="R125" s="2">
        <f t="shared" si="19"/>
        <v>2.8715343915343916</v>
      </c>
      <c r="S125" s="2">
        <f t="shared" si="20"/>
        <v>1.8994693396226414</v>
      </c>
      <c r="T125" s="10">
        <v>0.41816799999999998</v>
      </c>
      <c r="U125" s="10">
        <v>2.6670899470899467E-2</v>
      </c>
      <c r="V125" s="10">
        <v>1964</v>
      </c>
      <c r="W125" s="10">
        <v>5.0301522403258652</v>
      </c>
      <c r="X125" s="10">
        <v>12.678207739307537</v>
      </c>
      <c r="Y125" s="10">
        <v>5.4543915343915348</v>
      </c>
      <c r="Z125" s="10">
        <v>43.15</v>
      </c>
      <c r="AA125" s="10">
        <v>6.4878770707961858E-2</v>
      </c>
      <c r="AB125" s="10">
        <v>44</v>
      </c>
      <c r="AC125" s="10">
        <v>4.2999999999999997E-2</v>
      </c>
      <c r="AD125" s="10">
        <v>0.19500000000000001</v>
      </c>
      <c r="AE125" s="10">
        <v>0.498</v>
      </c>
      <c r="AF125" s="10">
        <v>0.95</v>
      </c>
      <c r="AG125" s="10">
        <v>1.49</v>
      </c>
      <c r="AH125" s="10">
        <v>2.0499999999999998</v>
      </c>
      <c r="AI125" s="10"/>
      <c r="AJ125" s="10">
        <v>2.927</v>
      </c>
      <c r="AK125" s="1">
        <v>42289</v>
      </c>
      <c r="AL125" s="10">
        <v>0.69576872051886784</v>
      </c>
      <c r="AM125" s="10">
        <v>0.52148654421187524</v>
      </c>
      <c r="AN125" s="10">
        <v>67</v>
      </c>
      <c r="AO125" s="10">
        <v>199</v>
      </c>
      <c r="AP125" s="10">
        <v>2.8620247757368644E-3</v>
      </c>
      <c r="AQ125" s="10">
        <v>8.5006407518154643E-3</v>
      </c>
    </row>
    <row r="126" spans="1:43" x14ac:dyDescent="0.25">
      <c r="A126" s="7" t="s">
        <v>47</v>
      </c>
      <c r="B126" s="7" t="s">
        <v>1</v>
      </c>
      <c r="C126" s="8">
        <v>1024</v>
      </c>
      <c r="D126" s="7" t="s">
        <v>213</v>
      </c>
      <c r="E126" s="7" t="s">
        <v>29</v>
      </c>
      <c r="F126" s="7" t="s">
        <v>30</v>
      </c>
      <c r="G126" s="7" t="s">
        <v>13</v>
      </c>
      <c r="H126" s="10">
        <v>456</v>
      </c>
      <c r="I126" s="10">
        <v>408.46</v>
      </c>
      <c r="J126" s="10">
        <v>4854.7</v>
      </c>
      <c r="K126" s="10">
        <v>10800</v>
      </c>
      <c r="L126" s="10">
        <v>10320</v>
      </c>
      <c r="M126" s="2">
        <v>4.4444444444444446E-2</v>
      </c>
      <c r="N126" s="10">
        <v>108</v>
      </c>
      <c r="O126" s="2">
        <f t="shared" si="18"/>
        <v>0.01</v>
      </c>
      <c r="P126" s="10">
        <v>30320</v>
      </c>
      <c r="Q126" s="10">
        <v>57260</v>
      </c>
      <c r="R126" s="2">
        <f t="shared" si="19"/>
        <v>2.9379844961240309</v>
      </c>
      <c r="S126" s="2">
        <f t="shared" si="20"/>
        <v>1.8885224274406331</v>
      </c>
      <c r="T126" s="10">
        <v>0.47041666666666665</v>
      </c>
      <c r="U126" s="10">
        <v>3.9579457364341084E-2</v>
      </c>
      <c r="V126" s="10">
        <v>960</v>
      </c>
      <c r="W126" s="10">
        <v>5.0569791666666664</v>
      </c>
      <c r="X126" s="10">
        <v>11.25</v>
      </c>
      <c r="Y126" s="10">
        <v>5.5484496124031004</v>
      </c>
      <c r="Z126" s="10">
        <v>46</v>
      </c>
      <c r="AA126" s="10">
        <v>6.5521509726227264E-2</v>
      </c>
      <c r="AB126" s="10">
        <v>44</v>
      </c>
      <c r="AC126" s="10">
        <v>3.9E-2</v>
      </c>
      <c r="AD126" s="10">
        <v>0.18</v>
      </c>
      <c r="AE126" s="10">
        <v>0.44</v>
      </c>
      <c r="AF126" s="10">
        <v>0.88</v>
      </c>
      <c r="AG126" s="10"/>
      <c r="AH126" s="10">
        <v>2</v>
      </c>
      <c r="AI126" s="10">
        <v>2.65</v>
      </c>
      <c r="AJ126" s="10">
        <v>2.9910000000000001</v>
      </c>
      <c r="AK126" s="1">
        <v>42353</v>
      </c>
      <c r="AL126" s="10" t="s">
        <v>214</v>
      </c>
      <c r="AM126" s="10"/>
      <c r="AN126" s="10"/>
      <c r="AO126" s="10"/>
      <c r="AP126" s="10"/>
      <c r="AQ126" s="10"/>
    </row>
    <row r="127" spans="1:43" x14ac:dyDescent="0.25">
      <c r="A127" s="7" t="s">
        <v>6</v>
      </c>
      <c r="B127" s="7" t="s">
        <v>14</v>
      </c>
      <c r="C127" s="8">
        <v>1029</v>
      </c>
      <c r="D127" s="7" t="s">
        <v>215</v>
      </c>
      <c r="E127" s="7" t="s">
        <v>97</v>
      </c>
      <c r="F127" s="7" t="s">
        <v>98</v>
      </c>
      <c r="G127" s="7" t="s">
        <v>13</v>
      </c>
      <c r="H127" s="10">
        <v>426</v>
      </c>
      <c r="I127" s="10">
        <v>1316.24</v>
      </c>
      <c r="J127" s="10">
        <v>13682.029350000001</v>
      </c>
      <c r="K127" s="10">
        <v>29600</v>
      </c>
      <c r="L127" s="10">
        <v>28470</v>
      </c>
      <c r="M127" s="2">
        <v>3.8175675675675674E-2</v>
      </c>
      <c r="N127" s="10">
        <v>287</v>
      </c>
      <c r="O127" s="2">
        <f t="shared" si="18"/>
        <v>9.6959459459459458E-3</v>
      </c>
      <c r="P127" s="10">
        <v>77300</v>
      </c>
      <c r="Q127" s="10">
        <v>137860</v>
      </c>
      <c r="R127" s="2">
        <f t="shared" si="19"/>
        <v>2.715138742536003</v>
      </c>
      <c r="S127" s="2">
        <f t="shared" si="20"/>
        <v>1.7834411384217335</v>
      </c>
      <c r="T127" s="10">
        <v>0.48057707586933618</v>
      </c>
      <c r="U127" s="10">
        <v>4.6232525465402179E-2</v>
      </c>
      <c r="V127" s="10">
        <v>2700</v>
      </c>
      <c r="W127" s="10">
        <v>5.0674182777777776</v>
      </c>
      <c r="X127" s="10">
        <v>10.962962962962964</v>
      </c>
      <c r="Y127" s="10">
        <v>4.8422901299613628</v>
      </c>
      <c r="Z127" s="10">
        <v>47</v>
      </c>
      <c r="AA127" s="10">
        <v>6.8564109660000067E-2</v>
      </c>
      <c r="AB127" s="10">
        <v>39</v>
      </c>
      <c r="AC127" s="10">
        <v>4.3999999999999997E-2</v>
      </c>
      <c r="AD127" s="10">
        <v>0.17799999999999999</v>
      </c>
      <c r="AE127" s="10">
        <v>0.48499999999999999</v>
      </c>
      <c r="AF127" s="10">
        <v>0.9</v>
      </c>
      <c r="AG127" s="10">
        <v>1.6279999999999999</v>
      </c>
      <c r="AH127" s="10">
        <v>2.2250000000000001</v>
      </c>
      <c r="AI127" s="10">
        <v>2.7149999999999999</v>
      </c>
      <c r="AJ127" s="10">
        <v>2.72</v>
      </c>
      <c r="AK127" s="1">
        <v>42066</v>
      </c>
      <c r="AL127" s="10">
        <v>0.70784579560155236</v>
      </c>
      <c r="AM127" s="10">
        <v>0.43198867657466383</v>
      </c>
      <c r="AN127" s="10">
        <v>84</v>
      </c>
      <c r="AO127" s="10">
        <v>166</v>
      </c>
      <c r="AP127" s="10">
        <v>2.9723991507431E-3</v>
      </c>
      <c r="AQ127" s="10">
        <v>5.8740268931351735E-3</v>
      </c>
    </row>
    <row r="128" spans="1:43" x14ac:dyDescent="0.25">
      <c r="A128" s="7" t="s">
        <v>6</v>
      </c>
      <c r="B128" s="7" t="s">
        <v>14</v>
      </c>
      <c r="C128" s="8" t="s">
        <v>485</v>
      </c>
      <c r="D128" s="7" t="s">
        <v>216</v>
      </c>
      <c r="E128" s="7" t="s">
        <v>118</v>
      </c>
      <c r="F128" s="7" t="s">
        <v>119</v>
      </c>
      <c r="G128" s="7" t="s">
        <v>5</v>
      </c>
      <c r="H128" s="10">
        <v>850</v>
      </c>
      <c r="I128" s="10">
        <v>905.02</v>
      </c>
      <c r="J128" s="10">
        <v>9934.2338999999993</v>
      </c>
      <c r="K128" s="10">
        <v>25000</v>
      </c>
      <c r="L128" s="10">
        <v>23180</v>
      </c>
      <c r="M128" s="2">
        <v>7.2800000000000004E-2</v>
      </c>
      <c r="N128" s="10">
        <v>1023</v>
      </c>
      <c r="O128" s="2">
        <f t="shared" si="18"/>
        <v>4.0919999999999998E-2</v>
      </c>
      <c r="P128" s="10">
        <v>65420</v>
      </c>
      <c r="Q128" s="10">
        <v>123600</v>
      </c>
      <c r="R128" s="2">
        <f t="shared" si="19"/>
        <v>2.8222605694564278</v>
      </c>
      <c r="S128" s="2">
        <f t="shared" si="20"/>
        <v>1.8893304799755426</v>
      </c>
      <c r="T128" s="10">
        <v>0.42856919327006038</v>
      </c>
      <c r="U128" s="10">
        <v>3.9043140638481445E-2</v>
      </c>
      <c r="V128" s="10">
        <v>1960</v>
      </c>
      <c r="W128" s="10">
        <v>5.068486683673469</v>
      </c>
      <c r="X128" s="10">
        <v>12.755102040816327</v>
      </c>
      <c r="Y128" s="10">
        <v>5.3321829163071612</v>
      </c>
      <c r="Z128" s="10">
        <v>45</v>
      </c>
      <c r="AA128" s="10">
        <v>6.5633966731544827E-2</v>
      </c>
      <c r="AB128" s="10">
        <v>43</v>
      </c>
      <c r="AC128" s="10">
        <v>4.4999999999999998E-2</v>
      </c>
      <c r="AD128" s="10">
        <v>0.14499999999999999</v>
      </c>
      <c r="AE128" s="10">
        <v>0.373</v>
      </c>
      <c r="AF128" s="10">
        <v>0.75</v>
      </c>
      <c r="AG128" s="10">
        <v>1.52</v>
      </c>
      <c r="AH128" s="10"/>
      <c r="AI128" s="10"/>
      <c r="AJ128" s="10">
        <v>2.8220000000000001</v>
      </c>
      <c r="AK128" s="1">
        <v>42090</v>
      </c>
      <c r="AL128" s="10">
        <v>0.68968388871904618</v>
      </c>
      <c r="AM128" s="10">
        <v>0.39127769506962079</v>
      </c>
      <c r="AN128" s="10">
        <v>161</v>
      </c>
      <c r="AO128" s="10">
        <v>356</v>
      </c>
      <c r="AP128" s="10">
        <v>6.2670299727520433E-3</v>
      </c>
      <c r="AQ128" s="10">
        <v>1.3857532113662904E-2</v>
      </c>
    </row>
    <row r="129" spans="1:43" x14ac:dyDescent="0.25">
      <c r="A129" s="7" t="s">
        <v>32</v>
      </c>
      <c r="B129" s="7" t="s">
        <v>1</v>
      </c>
      <c r="C129" s="8" t="s">
        <v>496</v>
      </c>
      <c r="D129" s="7" t="s">
        <v>217</v>
      </c>
      <c r="E129" s="7" t="s">
        <v>218</v>
      </c>
      <c r="F129" s="7" t="s">
        <v>131</v>
      </c>
      <c r="G129" s="7" t="s">
        <v>5</v>
      </c>
      <c r="H129" s="10">
        <v>810</v>
      </c>
      <c r="I129" s="10">
        <v>1087.77</v>
      </c>
      <c r="J129" s="10">
        <v>11939.521500000001</v>
      </c>
      <c r="K129" s="10">
        <v>37000</v>
      </c>
      <c r="L129" s="10">
        <v>34300</v>
      </c>
      <c r="M129" s="2">
        <v>7.2972972972972977E-2</v>
      </c>
      <c r="N129" s="10">
        <v>128</v>
      </c>
      <c r="O129" s="2">
        <f t="shared" si="18"/>
        <v>3.4594594594594594E-3</v>
      </c>
      <c r="P129" s="10">
        <v>90130</v>
      </c>
      <c r="Q129" s="10">
        <v>175100</v>
      </c>
      <c r="R129" s="2">
        <f t="shared" si="19"/>
        <v>2.6276967930029156</v>
      </c>
      <c r="S129" s="2">
        <f t="shared" si="20"/>
        <v>1.9427493620326195</v>
      </c>
      <c r="T129" s="10">
        <v>0.3480910058309038</v>
      </c>
      <c r="U129" s="10">
        <v>3.1713411078717203E-2</v>
      </c>
      <c r="V129" s="10">
        <v>2352</v>
      </c>
      <c r="W129" s="10">
        <v>5.0763271683673477</v>
      </c>
      <c r="X129" s="10">
        <v>15.731292517006803</v>
      </c>
      <c r="Y129" s="10">
        <v>5.1049562682215743</v>
      </c>
      <c r="Z129" s="10">
        <v>46.48</v>
      </c>
      <c r="AA129" s="10">
        <v>5.9262444587345857E-2</v>
      </c>
      <c r="AB129" s="10">
        <v>44</v>
      </c>
      <c r="AC129" s="10">
        <v>3.7999999999999999E-2</v>
      </c>
      <c r="AD129" s="10">
        <v>0.16</v>
      </c>
      <c r="AE129" s="10">
        <v>0.4</v>
      </c>
      <c r="AF129" s="10">
        <v>0.872</v>
      </c>
      <c r="AG129" s="10">
        <v>1.4239999999999999</v>
      </c>
      <c r="AH129" s="10">
        <v>1.9239999999999999</v>
      </c>
      <c r="AI129" s="10">
        <v>2.5169999999999999</v>
      </c>
      <c r="AJ129" s="10">
        <v>2.802</v>
      </c>
      <c r="AK129" s="1">
        <v>42034</v>
      </c>
      <c r="AL129" s="10">
        <v>0.68109982833751492</v>
      </c>
      <c r="AM129" s="10">
        <v>0.42937678585218936</v>
      </c>
      <c r="AN129" s="10">
        <v>644</v>
      </c>
      <c r="AO129" s="10">
        <v>207</v>
      </c>
      <c r="AP129" s="10">
        <v>2.4866785079928951E-2</v>
      </c>
      <c r="AQ129" s="10">
        <v>7.9928952042628773E-3</v>
      </c>
    </row>
    <row r="130" spans="1:43" x14ac:dyDescent="0.25">
      <c r="A130" s="7" t="s">
        <v>32</v>
      </c>
      <c r="B130" s="7" t="s">
        <v>1</v>
      </c>
      <c r="C130" s="8" t="s">
        <v>486</v>
      </c>
      <c r="D130" s="7" t="s">
        <v>219</v>
      </c>
      <c r="E130" s="7" t="s">
        <v>126</v>
      </c>
      <c r="F130" s="7" t="s">
        <v>17</v>
      </c>
      <c r="G130" s="7" t="s">
        <v>5</v>
      </c>
      <c r="H130" s="10">
        <v>790</v>
      </c>
      <c r="I130" s="10">
        <v>685.93</v>
      </c>
      <c r="J130" s="10">
        <v>14571.383575</v>
      </c>
      <c r="K130" s="10">
        <v>34800</v>
      </c>
      <c r="L130" s="10">
        <v>33415</v>
      </c>
      <c r="M130" s="2">
        <v>3.9798850574712642E-2</v>
      </c>
      <c r="N130" s="10">
        <v>384</v>
      </c>
      <c r="O130" s="2">
        <f t="shared" si="18"/>
        <v>1.1034482758620689E-2</v>
      </c>
      <c r="P130" s="10">
        <v>98700</v>
      </c>
      <c r="Q130" s="10">
        <v>193820</v>
      </c>
      <c r="R130" s="2">
        <f t="shared" si="19"/>
        <v>2.9537632799640878</v>
      </c>
      <c r="S130" s="2">
        <f t="shared" si="20"/>
        <v>1.9637284701114488</v>
      </c>
      <c r="T130" s="10">
        <v>0.43607312808618881</v>
      </c>
      <c r="U130" s="10">
        <v>2.0527607361963188E-2</v>
      </c>
      <c r="V130" s="10">
        <v>2870</v>
      </c>
      <c r="W130" s="10">
        <v>5.0771371341463416</v>
      </c>
      <c r="X130" s="10">
        <v>12.125435540069686</v>
      </c>
      <c r="Y130" s="10">
        <v>5.8003890468352539</v>
      </c>
      <c r="Z130" s="10">
        <v>44</v>
      </c>
      <c r="AA130" s="10">
        <v>6.4676226843969509E-2</v>
      </c>
      <c r="AB130" s="10">
        <v>45</v>
      </c>
      <c r="AC130" s="10">
        <v>4.2999999999999997E-2</v>
      </c>
      <c r="AD130" s="10">
        <v>0.16850000000000001</v>
      </c>
      <c r="AE130" s="10">
        <v>0.46250000000000002</v>
      </c>
      <c r="AF130" s="10">
        <v>0.93500000000000005</v>
      </c>
      <c r="AG130" s="10">
        <v>1.5</v>
      </c>
      <c r="AH130" s="10"/>
      <c r="AI130" s="10"/>
      <c r="AJ130" s="10">
        <v>2.9910000000000001</v>
      </c>
      <c r="AK130" s="1">
        <v>42339</v>
      </c>
      <c r="AL130" s="10">
        <v>0.70112553191489357</v>
      </c>
      <c r="AM130" s="10">
        <v>0.46253914719344735</v>
      </c>
      <c r="AN130" s="10">
        <v>128</v>
      </c>
      <c r="AO130" s="10">
        <v>145</v>
      </c>
      <c r="AP130" s="10">
        <v>3.8544928932787281E-3</v>
      </c>
      <c r="AQ130" s="10">
        <v>4.3664177306673088E-3</v>
      </c>
    </row>
    <row r="131" spans="1:43" x14ac:dyDescent="0.25">
      <c r="A131" s="7" t="s">
        <v>6</v>
      </c>
      <c r="B131" s="7" t="s">
        <v>1</v>
      </c>
      <c r="C131" s="8" t="s">
        <v>497</v>
      </c>
      <c r="D131" s="7" t="s">
        <v>220</v>
      </c>
      <c r="E131" s="7" t="s">
        <v>221</v>
      </c>
      <c r="F131" s="7" t="s">
        <v>54</v>
      </c>
      <c r="G131" s="7" t="s">
        <v>5</v>
      </c>
      <c r="H131" s="10">
        <v>880</v>
      </c>
      <c r="I131" s="10">
        <v>2405.63</v>
      </c>
      <c r="J131" s="10">
        <v>24961.98705</v>
      </c>
      <c r="K131" s="10">
        <v>63500</v>
      </c>
      <c r="L131" s="10">
        <v>61210</v>
      </c>
      <c r="M131" s="2">
        <v>3.6062992125984253E-2</v>
      </c>
      <c r="N131" s="10">
        <v>633</v>
      </c>
      <c r="O131" s="2">
        <v>9.9685039370078742E-3</v>
      </c>
      <c r="P131" s="10">
        <v>166000</v>
      </c>
      <c r="Q131" s="10">
        <v>315560</v>
      </c>
      <c r="R131" s="2">
        <v>2.711975167456298</v>
      </c>
      <c r="S131" s="2">
        <v>1.9009638554216868</v>
      </c>
      <c r="T131" s="10">
        <v>0.40780896993955235</v>
      </c>
      <c r="U131" s="10">
        <v>3.9301257964384904E-2</v>
      </c>
      <c r="V131" s="10">
        <v>4914</v>
      </c>
      <c r="W131" s="10">
        <v>5.0797694444444446</v>
      </c>
      <c r="X131" s="10">
        <v>12.922262922262922</v>
      </c>
      <c r="Y131" s="10">
        <v>5.1553667701355987</v>
      </c>
      <c r="Z131" s="10">
        <v>44.77</v>
      </c>
      <c r="AA131" s="10">
        <v>6.0792987389739921E-2</v>
      </c>
      <c r="AB131" s="10">
        <v>44</v>
      </c>
      <c r="AC131" s="10">
        <v>3.9E-2</v>
      </c>
      <c r="AD131" s="10">
        <v>0.17299999999999999</v>
      </c>
      <c r="AE131" s="10">
        <v>0.44400000000000001</v>
      </c>
      <c r="AF131" s="10">
        <v>0.98</v>
      </c>
      <c r="AG131" s="10">
        <v>1.51</v>
      </c>
      <c r="AH131" s="10">
        <v>2.0390000000000001</v>
      </c>
      <c r="AI131" s="10">
        <v>2.6909999999999998</v>
      </c>
      <c r="AJ131" s="10">
        <v>2.7029999999999998</v>
      </c>
      <c r="AK131" s="1">
        <v>42121</v>
      </c>
      <c r="AL131" s="10">
        <v>0.68917674698795184</v>
      </c>
      <c r="AM131" s="10">
        <v>0.45117734233492507</v>
      </c>
      <c r="AN131" s="10">
        <v>148</v>
      </c>
      <c r="AO131" s="10">
        <v>376</v>
      </c>
      <c r="AP131" s="10">
        <v>2.4370163016630988E-3</v>
      </c>
      <c r="AQ131" s="10">
        <v>6.1913387123332785E-3</v>
      </c>
    </row>
    <row r="132" spans="1:43" x14ac:dyDescent="0.25">
      <c r="A132" s="7" t="s">
        <v>0</v>
      </c>
      <c r="B132" s="7" t="s">
        <v>1</v>
      </c>
      <c r="C132" s="8" t="s">
        <v>481</v>
      </c>
      <c r="D132" s="7" t="s">
        <v>222</v>
      </c>
      <c r="E132" s="7" t="s">
        <v>85</v>
      </c>
      <c r="F132" s="7" t="s">
        <v>81</v>
      </c>
      <c r="G132" s="7" t="s">
        <v>13</v>
      </c>
      <c r="H132" s="10">
        <v>452</v>
      </c>
      <c r="I132" s="10">
        <v>633.74</v>
      </c>
      <c r="J132" s="10">
        <v>17304</v>
      </c>
      <c r="K132" s="10">
        <v>33600</v>
      </c>
      <c r="L132" s="10">
        <v>32320</v>
      </c>
      <c r="M132" s="2">
        <v>3.8095238095238099E-2</v>
      </c>
      <c r="N132" s="10">
        <v>442</v>
      </c>
      <c r="O132" s="2">
        <f>+(N132/K132)</f>
        <v>1.3154761904761905E-2</v>
      </c>
      <c r="P132" s="10">
        <v>96580</v>
      </c>
      <c r="Q132" s="10">
        <v>172760</v>
      </c>
      <c r="R132" s="2">
        <f>IF(L132=0,0,+P132/L132)</f>
        <v>2.9882425742574257</v>
      </c>
      <c r="S132" s="2">
        <f>IF(P132=0,0,+Q132/P132)</f>
        <v>1.7887761441292194</v>
      </c>
      <c r="T132" s="10">
        <v>0.53539603960396043</v>
      </c>
      <c r="U132" s="10">
        <v>1.9608292079207921E-2</v>
      </c>
      <c r="V132" s="10">
        <v>3400</v>
      </c>
      <c r="W132" s="10">
        <v>5.0894117647058827</v>
      </c>
      <c r="X132" s="10">
        <v>9.882352941176471</v>
      </c>
      <c r="Y132" s="10">
        <v>5.3452970297029703</v>
      </c>
      <c r="Z132" s="10">
        <v>42</v>
      </c>
      <c r="AA132" s="10">
        <v>6.7166612143345142E-2</v>
      </c>
      <c r="AB132" s="10">
        <v>44</v>
      </c>
      <c r="AC132" s="10"/>
      <c r="AD132" s="10">
        <v>0.20830000000000001</v>
      </c>
      <c r="AE132" s="10">
        <v>0.44</v>
      </c>
      <c r="AF132" s="10">
        <v>0.9</v>
      </c>
      <c r="AG132" s="10">
        <v>1.5</v>
      </c>
      <c r="AH132" s="10">
        <v>2.0699999999999998</v>
      </c>
      <c r="AI132" s="10">
        <v>2.7330000000000001</v>
      </c>
      <c r="AJ132" s="10">
        <v>3.016</v>
      </c>
      <c r="AK132" s="1">
        <v>42292</v>
      </c>
      <c r="AL132" s="10">
        <v>0.71453975978463447</v>
      </c>
      <c r="AM132" s="10">
        <v>0.37330006238303182</v>
      </c>
      <c r="AN132" s="10">
        <v>42</v>
      </c>
      <c r="AO132" s="10">
        <v>138</v>
      </c>
      <c r="AP132" s="10">
        <v>1.3100436681222707E-3</v>
      </c>
      <c r="AQ132" s="10">
        <v>4.3044291952588892E-3</v>
      </c>
    </row>
    <row r="133" spans="1:43" x14ac:dyDescent="0.25">
      <c r="A133" s="7" t="s">
        <v>0</v>
      </c>
      <c r="B133" s="7" t="s">
        <v>1</v>
      </c>
      <c r="C133" s="8">
        <v>1029</v>
      </c>
      <c r="D133" s="7" t="s">
        <v>223</v>
      </c>
      <c r="E133" s="7" t="s">
        <v>97</v>
      </c>
      <c r="F133" s="7" t="s">
        <v>98</v>
      </c>
      <c r="G133" s="7" t="s">
        <v>13</v>
      </c>
      <c r="H133" s="10">
        <v>426</v>
      </c>
      <c r="I133" s="10">
        <v>1788.6980000000001</v>
      </c>
      <c r="J133" s="10">
        <v>13747.849999999999</v>
      </c>
      <c r="K133" s="10">
        <v>33100</v>
      </c>
      <c r="L133" s="10">
        <v>31910</v>
      </c>
      <c r="M133" s="2">
        <v>3.595166163141994E-2</v>
      </c>
      <c r="N133" s="10">
        <v>538</v>
      </c>
      <c r="O133" s="2">
        <f>+(N133/K133)</f>
        <v>1.6253776435045317E-2</v>
      </c>
      <c r="P133" s="10">
        <v>98160</v>
      </c>
      <c r="Q133" s="10">
        <v>194740</v>
      </c>
      <c r="R133" s="2">
        <f>IF(L133=0,0,+P133/L133)</f>
        <v>3.0761516765904107</v>
      </c>
      <c r="S133" s="2">
        <f>IF(P133=0,0,+Q133/P133)</f>
        <v>1.9839038304808476</v>
      </c>
      <c r="T133" s="10">
        <v>0.43083202757756184</v>
      </c>
      <c r="U133" s="10">
        <v>5.6054465684738326E-2</v>
      </c>
      <c r="V133" s="10">
        <v>2700</v>
      </c>
      <c r="W133" s="10">
        <v>5.0917962962962955</v>
      </c>
      <c r="X133" s="10">
        <v>12.25925925925926</v>
      </c>
      <c r="Y133" s="10">
        <v>6.1027890943277967</v>
      </c>
      <c r="Z133" s="10">
        <v>46.39</v>
      </c>
      <c r="AA133" s="10">
        <v>7.234599427540947E-2</v>
      </c>
      <c r="AB133" s="10">
        <v>45</v>
      </c>
      <c r="AC133" s="10">
        <v>3.7999999999999999E-2</v>
      </c>
      <c r="AD133" s="10">
        <v>1.825</v>
      </c>
      <c r="AE133" s="10">
        <v>0.51500000000000001</v>
      </c>
      <c r="AF133" s="10">
        <v>0.99</v>
      </c>
      <c r="AG133" s="10">
        <v>1.5549999999999999</v>
      </c>
      <c r="AH133" s="10">
        <v>2.1749999999999998</v>
      </c>
      <c r="AI133" s="10">
        <v>2.6880000000000002</v>
      </c>
      <c r="AJ133" s="10">
        <v>3.0960000000000001</v>
      </c>
      <c r="AK133" s="1">
        <v>42332</v>
      </c>
      <c r="AL133" s="10">
        <v>0.69392063977180118</v>
      </c>
      <c r="AM133" s="10">
        <v>0.34284258787570043</v>
      </c>
      <c r="AN133" s="10">
        <v>87</v>
      </c>
      <c r="AO133" s="10">
        <v>173</v>
      </c>
      <c r="AP133" s="10">
        <v>2.769994905756495E-3</v>
      </c>
      <c r="AQ133" s="10">
        <v>5.5081507896077436E-3</v>
      </c>
    </row>
    <row r="134" spans="1:43" x14ac:dyDescent="0.25">
      <c r="A134" s="7" t="s">
        <v>0</v>
      </c>
      <c r="B134" s="7" t="s">
        <v>1</v>
      </c>
      <c r="C134" s="8" t="s">
        <v>498</v>
      </c>
      <c r="D134" s="7" t="s">
        <v>224</v>
      </c>
      <c r="E134" s="7" t="s">
        <v>225</v>
      </c>
      <c r="F134" s="7" t="s">
        <v>226</v>
      </c>
      <c r="G134" s="7" t="s">
        <v>54</v>
      </c>
      <c r="H134" s="10">
        <v>870</v>
      </c>
      <c r="I134" s="10">
        <v>1165.01</v>
      </c>
      <c r="J134" s="10">
        <v>20391.988550000002</v>
      </c>
      <c r="K134" s="10">
        <v>49100</v>
      </c>
      <c r="L134" s="10">
        <v>45510</v>
      </c>
      <c r="M134" s="2">
        <v>7.3116089613034618E-2</v>
      </c>
      <c r="N134" s="10">
        <v>1034</v>
      </c>
      <c r="O134" s="2">
        <f>+(N134/K134)</f>
        <v>2.105906313645621E-2</v>
      </c>
      <c r="P134" s="10">
        <v>127970</v>
      </c>
      <c r="Q134" s="10">
        <v>240020</v>
      </c>
      <c r="R134" s="2">
        <f>IF(L134=0,0,+P134/L134)</f>
        <v>2.8119094704460559</v>
      </c>
      <c r="S134" s="2">
        <f>IF(P134=0,0,+Q134/P134)</f>
        <v>1.8755958427756505</v>
      </c>
      <c r="T134" s="10">
        <v>0.4480770940452648</v>
      </c>
      <c r="U134" s="10">
        <v>2.5598989233135576E-2</v>
      </c>
      <c r="V134" s="10">
        <v>3990</v>
      </c>
      <c r="W134" s="10">
        <v>5.1107740726817044</v>
      </c>
      <c r="X134" s="10">
        <v>10.902255639097744</v>
      </c>
      <c r="Y134" s="10">
        <v>3.7570812449003381</v>
      </c>
      <c r="Z134" s="10">
        <v>42</v>
      </c>
      <c r="AA134" s="10">
        <v>6.5256659792203658E-2</v>
      </c>
      <c r="AB134" s="10">
        <v>42</v>
      </c>
      <c r="AC134" s="10">
        <v>3.7999999999999999E-2</v>
      </c>
      <c r="AD134" s="10">
        <v>0.17499999999999999</v>
      </c>
      <c r="AE134" s="10">
        <v>0.47699999999999998</v>
      </c>
      <c r="AF134" s="10">
        <v>0.89500000000000002</v>
      </c>
      <c r="AG134" s="10"/>
      <c r="AH134" s="10"/>
      <c r="AI134" s="10">
        <v>2.7389999999999999</v>
      </c>
      <c r="AJ134" s="10">
        <v>2.7839999999999998</v>
      </c>
      <c r="AK134" s="1">
        <v>42125</v>
      </c>
      <c r="AL134" s="10">
        <v>0.67913026490583728</v>
      </c>
      <c r="AM134" s="10">
        <v>0.41601869746954917</v>
      </c>
      <c r="AN134" s="10">
        <v>384</v>
      </c>
      <c r="AO134" s="10">
        <v>679</v>
      </c>
      <c r="AP134" s="10">
        <v>8.629601330396872E-3</v>
      </c>
      <c r="AQ134" s="10">
        <v>1.5259112769113219E-2</v>
      </c>
    </row>
    <row r="135" spans="1:43" x14ac:dyDescent="0.25">
      <c r="A135" s="7" t="s">
        <v>0</v>
      </c>
      <c r="B135" s="7" t="s">
        <v>1</v>
      </c>
      <c r="C135" s="8" t="s">
        <v>495</v>
      </c>
      <c r="D135" s="7" t="s">
        <v>227</v>
      </c>
      <c r="E135" s="7" t="s">
        <v>211</v>
      </c>
      <c r="F135" s="7" t="s">
        <v>212</v>
      </c>
      <c r="G135" s="7" t="s">
        <v>27</v>
      </c>
      <c r="H135" s="10">
        <v>896</v>
      </c>
      <c r="I135" s="10">
        <v>1278.68</v>
      </c>
      <c r="J135" s="10">
        <v>10044.20376</v>
      </c>
      <c r="K135" s="10">
        <v>23500</v>
      </c>
      <c r="L135" s="10">
        <v>22512</v>
      </c>
      <c r="M135" s="2">
        <v>4.2042553191489362E-2</v>
      </c>
      <c r="N135" s="10">
        <v>233</v>
      </c>
      <c r="O135" s="2">
        <f>+(N135/K135)</f>
        <v>9.9148936170212771E-3</v>
      </c>
      <c r="P135" s="10">
        <v>65060</v>
      </c>
      <c r="Q135" s="10">
        <v>123260</v>
      </c>
      <c r="R135" s="2">
        <f>IF(L135=0,0,+P135/L135)</f>
        <v>2.8900142146410803</v>
      </c>
      <c r="S135" s="2">
        <f>IF(P135=0,0,+Q135/P135)</f>
        <v>1.8945588687365509</v>
      </c>
      <c r="T135" s="10">
        <v>0.44617109808102345</v>
      </c>
      <c r="U135" s="10">
        <v>5.6799928926794599E-2</v>
      </c>
      <c r="V135" s="10">
        <v>1964</v>
      </c>
      <c r="W135" s="10">
        <v>5.114156700610998</v>
      </c>
      <c r="X135" s="10">
        <v>11.965376782077392</v>
      </c>
      <c r="Y135" s="10">
        <v>5.4753020611229566</v>
      </c>
      <c r="Z135" s="10">
        <v>45.6</v>
      </c>
      <c r="AA135" s="10">
        <v>6.6057467763224686E-2</v>
      </c>
      <c r="AB135" s="10">
        <v>44</v>
      </c>
      <c r="AC135" s="10">
        <v>4.2000000000000003E-2</v>
      </c>
      <c r="AD135" s="10">
        <v>0.17</v>
      </c>
      <c r="AE135" s="10">
        <v>0.45</v>
      </c>
      <c r="AF135" s="10">
        <v>0.93</v>
      </c>
      <c r="AG135" s="10">
        <v>1.46</v>
      </c>
      <c r="AH135" s="10">
        <v>2</v>
      </c>
      <c r="AI135" s="10"/>
      <c r="AJ135" s="10">
        <v>2.8980000000000001</v>
      </c>
      <c r="AK135" s="1">
        <v>42159</v>
      </c>
      <c r="AL135" s="10">
        <v>0.69617875806947427</v>
      </c>
      <c r="AM135" s="10">
        <v>0.336215348961583</v>
      </c>
      <c r="AN135" s="10">
        <v>108</v>
      </c>
      <c r="AO135" s="10">
        <v>207</v>
      </c>
      <c r="AP135" s="10">
        <v>4.8132632141902132E-3</v>
      </c>
      <c r="AQ135" s="10">
        <v>9.2254211605312421E-3</v>
      </c>
    </row>
    <row r="136" spans="1:43" x14ac:dyDescent="0.25">
      <c r="A136" s="7" t="s">
        <v>47</v>
      </c>
      <c r="B136" s="7" t="s">
        <v>14</v>
      </c>
      <c r="C136" s="8" t="s">
        <v>485</v>
      </c>
      <c r="D136" s="7" t="s">
        <v>228</v>
      </c>
      <c r="E136" s="7" t="s">
        <v>118</v>
      </c>
      <c r="F136" s="7" t="s">
        <v>119</v>
      </c>
      <c r="G136" s="7" t="s">
        <v>5</v>
      </c>
      <c r="H136" s="10">
        <v>850</v>
      </c>
      <c r="I136" s="10">
        <v>463.69</v>
      </c>
      <c r="J136" s="10">
        <v>10074.02</v>
      </c>
      <c r="K136" s="10">
        <v>21600</v>
      </c>
      <c r="L136" s="10">
        <v>21540</v>
      </c>
      <c r="M136" s="2">
        <v>2.7777777777777779E-3</v>
      </c>
      <c r="N136" s="10"/>
      <c r="O136" s="2">
        <f>+(N136/K136)</f>
        <v>0</v>
      </c>
      <c r="P136" s="10">
        <v>62590</v>
      </c>
      <c r="Q136" s="10">
        <v>116740</v>
      </c>
      <c r="R136" s="2">
        <f>IF(L136=0,0,+P136/L136)</f>
        <v>2.9057567316620241</v>
      </c>
      <c r="S136" s="2">
        <f>IF(P136=0,0,+Q136/P136)</f>
        <v>1.8651541779837035</v>
      </c>
      <c r="T136" s="10">
        <v>0.46768895078922934</v>
      </c>
      <c r="U136" s="10">
        <v>2.1526926648096564E-2</v>
      </c>
      <c r="V136" s="10">
        <v>1960</v>
      </c>
      <c r="W136" s="10">
        <v>5.1398061224489799</v>
      </c>
      <c r="X136" s="10">
        <v>11.020408163265307</v>
      </c>
      <c r="Y136" s="10">
        <v>5.4196843082636956</v>
      </c>
      <c r="Z136" s="10">
        <v>45.44</v>
      </c>
      <c r="AA136" s="10">
        <v>6.3862785311253278E-2</v>
      </c>
      <c r="AB136" s="10">
        <v>45</v>
      </c>
      <c r="AC136" s="10">
        <v>4.1000000000000002E-2</v>
      </c>
      <c r="AD136" s="10">
        <v>0.154</v>
      </c>
      <c r="AE136" s="10">
        <v>0.38500000000000001</v>
      </c>
      <c r="AF136" s="10">
        <v>0.91100000000000003</v>
      </c>
      <c r="AG136" s="10">
        <v>1.696</v>
      </c>
      <c r="AH136" s="10"/>
      <c r="AI136" s="10">
        <v>2.6150000000000002</v>
      </c>
      <c r="AJ136" s="10">
        <v>2.93</v>
      </c>
      <c r="AK136" s="1">
        <v>42024</v>
      </c>
      <c r="AL136" s="10">
        <v>0.70650487298290465</v>
      </c>
      <c r="AM136" s="10">
        <v>0.38240775251584047</v>
      </c>
      <c r="AN136" s="10">
        <v>16</v>
      </c>
      <c r="AO136" s="10">
        <v>76</v>
      </c>
      <c r="AP136" s="10">
        <v>7.4543421543048823E-4</v>
      </c>
      <c r="AQ136" s="10">
        <v>3.5408125232948193E-3</v>
      </c>
    </row>
    <row r="137" spans="1:43" x14ac:dyDescent="0.25">
      <c r="A137" s="7" t="s">
        <v>47</v>
      </c>
      <c r="B137" s="7" t="s">
        <v>1</v>
      </c>
      <c r="C137" s="8" t="s">
        <v>487</v>
      </c>
      <c r="D137" s="7" t="s">
        <v>229</v>
      </c>
      <c r="E137" s="7" t="s">
        <v>139</v>
      </c>
      <c r="F137" s="7" t="s">
        <v>119</v>
      </c>
      <c r="G137" s="7" t="s">
        <v>5</v>
      </c>
      <c r="H137" s="10">
        <v>872</v>
      </c>
      <c r="I137" s="10">
        <v>861.36</v>
      </c>
      <c r="J137" s="10">
        <v>7222.7021500000001</v>
      </c>
      <c r="K137" s="10">
        <v>18500</v>
      </c>
      <c r="L137" s="10">
        <v>17830</v>
      </c>
      <c r="M137" s="2">
        <v>3.6216216216216214E-2</v>
      </c>
      <c r="N137" s="10">
        <v>99</v>
      </c>
      <c r="O137" s="2">
        <v>5.3513513513513515E-3</v>
      </c>
      <c r="P137" s="10">
        <v>46490</v>
      </c>
      <c r="Q137" s="10">
        <v>86300</v>
      </c>
      <c r="R137" s="2">
        <v>2.6074032529444757</v>
      </c>
      <c r="S137" s="2">
        <v>1.8563131856313186</v>
      </c>
      <c r="T137" s="10">
        <v>0.40508705272013462</v>
      </c>
      <c r="U137" s="10">
        <v>4.8309590577678072E-2</v>
      </c>
      <c r="V137" s="10">
        <v>1400</v>
      </c>
      <c r="W137" s="10">
        <v>5.1590729642857145</v>
      </c>
      <c r="X137" s="10">
        <v>13.214285714285714</v>
      </c>
      <c r="Y137" s="10">
        <v>4.8401570386988224</v>
      </c>
      <c r="Z137" s="10">
        <v>45</v>
      </c>
      <c r="AA137" s="10">
        <v>6.5185081323611893E-2</v>
      </c>
      <c r="AB137" s="10">
        <v>40</v>
      </c>
      <c r="AC137" s="10">
        <v>4.3999999999999997E-2</v>
      </c>
      <c r="AD137" s="10">
        <v>0.2</v>
      </c>
      <c r="AE137" s="10">
        <v>0.5</v>
      </c>
      <c r="AF137" s="10">
        <v>0.93</v>
      </c>
      <c r="AG137" s="10">
        <v>1.4</v>
      </c>
      <c r="AH137" s="10"/>
      <c r="AI137" s="10"/>
      <c r="AJ137" s="10">
        <v>2.6070000000000002</v>
      </c>
      <c r="AK137" s="1">
        <v>42101</v>
      </c>
      <c r="AL137" s="10">
        <v>0.687355560335556</v>
      </c>
      <c r="AM137" s="10">
        <v>0.44281793229643185</v>
      </c>
      <c r="AN137" s="10">
        <v>102</v>
      </c>
      <c r="AO137" s="10">
        <v>311</v>
      </c>
      <c r="AP137" s="10">
        <v>5.8325709057639522E-3</v>
      </c>
      <c r="AQ137" s="10">
        <v>1.7783623055809699E-2</v>
      </c>
    </row>
    <row r="138" spans="1:43" x14ac:dyDescent="0.25">
      <c r="A138" s="7" t="s">
        <v>6</v>
      </c>
      <c r="B138" s="7" t="s">
        <v>1</v>
      </c>
      <c r="C138" s="8" t="s">
        <v>471</v>
      </c>
      <c r="D138" s="7" t="s">
        <v>230</v>
      </c>
      <c r="E138" s="7" t="s">
        <v>19</v>
      </c>
      <c r="F138" s="7" t="s">
        <v>20</v>
      </c>
      <c r="G138" s="7" t="s">
        <v>5</v>
      </c>
      <c r="H138" s="10">
        <v>874</v>
      </c>
      <c r="I138" s="10">
        <v>312.66000000000003</v>
      </c>
      <c r="J138" s="10">
        <v>18102.951249999998</v>
      </c>
      <c r="K138" s="10">
        <v>36300</v>
      </c>
      <c r="L138" s="10">
        <v>35250</v>
      </c>
      <c r="M138" s="2">
        <v>2.8925619834710745E-2</v>
      </c>
      <c r="N138" s="10">
        <v>309</v>
      </c>
      <c r="O138" s="2">
        <f>+(N138/K138)</f>
        <v>8.5123966942148768E-3</v>
      </c>
      <c r="P138" s="10">
        <v>99160</v>
      </c>
      <c r="Q138" s="10">
        <v>179820</v>
      </c>
      <c r="R138" s="2">
        <f>IF(L138=0,0,+P138/L138)</f>
        <v>2.8130496453900711</v>
      </c>
      <c r="S138" s="2">
        <f>IF(P138=0,0,+Q138/P138)</f>
        <v>1.8134328358208955</v>
      </c>
      <c r="T138" s="10">
        <v>0.51355890070921983</v>
      </c>
      <c r="U138" s="10">
        <v>8.8697872340425532E-3</v>
      </c>
      <c r="V138" s="10">
        <v>3500</v>
      </c>
      <c r="W138" s="10">
        <v>5.172271785714285</v>
      </c>
      <c r="X138" s="10">
        <v>10.371428571428572</v>
      </c>
      <c r="Y138" s="10">
        <v>5.1012765957446806</v>
      </c>
      <c r="Z138" s="10">
        <v>44</v>
      </c>
      <c r="AA138" s="10">
        <v>6.7233500128825785E-2</v>
      </c>
      <c r="AB138" s="10">
        <v>41</v>
      </c>
      <c r="AC138" s="10">
        <v>3.7999999999999999E-2</v>
      </c>
      <c r="AD138" s="10">
        <v>0.18099999999999999</v>
      </c>
      <c r="AE138" s="10">
        <v>0.501</v>
      </c>
      <c r="AF138" s="10">
        <v>0.97</v>
      </c>
      <c r="AG138" s="10"/>
      <c r="AH138" s="10">
        <v>2.2799999999999998</v>
      </c>
      <c r="AI138" s="10">
        <v>2.8170000000000002</v>
      </c>
      <c r="AJ138" s="10">
        <v>2.8170000000000002</v>
      </c>
      <c r="AK138" s="1">
        <v>42216</v>
      </c>
      <c r="AL138" s="10">
        <v>0.70843898749495759</v>
      </c>
      <c r="AM138" s="10">
        <v>0.3902439024390244</v>
      </c>
      <c r="AN138" s="10">
        <v>79</v>
      </c>
      <c r="AO138" s="10">
        <v>197</v>
      </c>
      <c r="AP138" s="10">
        <v>2.2562403609984578E-3</v>
      </c>
      <c r="AQ138" s="10">
        <v>5.6263209002113445E-3</v>
      </c>
    </row>
    <row r="139" spans="1:43" x14ac:dyDescent="0.25">
      <c r="A139" s="7" t="s">
        <v>152</v>
      </c>
      <c r="B139" s="7" t="s">
        <v>14</v>
      </c>
      <c r="C139" s="8" t="s">
        <v>499</v>
      </c>
      <c r="D139" s="7" t="s">
        <v>231</v>
      </c>
      <c r="E139" s="7" t="s">
        <v>232</v>
      </c>
      <c r="F139" s="7" t="s">
        <v>233</v>
      </c>
      <c r="G139" s="7" t="s">
        <v>13</v>
      </c>
      <c r="H139" s="10">
        <v>630</v>
      </c>
      <c r="I139" s="10">
        <v>734.62199999999996</v>
      </c>
      <c r="J139" s="10">
        <v>10986.73755</v>
      </c>
      <c r="K139" s="10">
        <v>33800</v>
      </c>
      <c r="L139" s="10">
        <v>31310</v>
      </c>
      <c r="M139" s="2">
        <v>7.3668639053254437E-2</v>
      </c>
      <c r="N139" s="10">
        <v>42.98</v>
      </c>
      <c r="O139" s="2">
        <v>1.2715976331360945E-3</v>
      </c>
      <c r="P139" s="10">
        <v>78180</v>
      </c>
      <c r="Q139" s="10">
        <v>148540</v>
      </c>
      <c r="R139" s="2">
        <v>2.4969658256148195</v>
      </c>
      <c r="S139" s="2">
        <v>1.8999744180097211</v>
      </c>
      <c r="T139" s="10">
        <v>0.35090187000958162</v>
      </c>
      <c r="U139" s="10">
        <v>2.3462855317789841E-2</v>
      </c>
      <c r="V139" s="10">
        <v>2100</v>
      </c>
      <c r="W139" s="10">
        <v>5.231779785714286</v>
      </c>
      <c r="X139" s="10">
        <v>16.095238095238095</v>
      </c>
      <c r="Y139" s="10">
        <v>4.7441711913126801</v>
      </c>
      <c r="Z139" s="10">
        <v>43.85</v>
      </c>
      <c r="AA139" s="10">
        <v>5.8095994081312698E-2</v>
      </c>
      <c r="AB139" s="10">
        <v>42</v>
      </c>
      <c r="AC139" s="10"/>
      <c r="AD139" s="10">
        <v>0.18</v>
      </c>
      <c r="AE139" s="10">
        <v>0.45</v>
      </c>
      <c r="AF139" s="10">
        <v>0.93</v>
      </c>
      <c r="AG139" s="10">
        <v>1.6</v>
      </c>
      <c r="AH139" s="10">
        <v>2.1</v>
      </c>
      <c r="AI139" s="10">
        <v>2.6619999999999999</v>
      </c>
      <c r="AJ139" s="10">
        <v>2.726</v>
      </c>
      <c r="AK139" s="1">
        <v>42096</v>
      </c>
      <c r="AL139" s="10">
        <v>0.69400760633343683</v>
      </c>
      <c r="AM139" s="10">
        <v>0.39021930930173937</v>
      </c>
      <c r="AN139" s="10">
        <v>288</v>
      </c>
      <c r="AO139" s="10">
        <v>297</v>
      </c>
      <c r="AP139" s="10">
        <v>1.209982354423998E-2</v>
      </c>
      <c r="AQ139" s="10">
        <v>1.2477943029997478E-2</v>
      </c>
    </row>
    <row r="140" spans="1:43" x14ac:dyDescent="0.25">
      <c r="A140" s="7" t="s">
        <v>47</v>
      </c>
      <c r="B140" s="7" t="s">
        <v>1</v>
      </c>
      <c r="C140" s="8">
        <v>1006</v>
      </c>
      <c r="D140" s="7" t="s">
        <v>234</v>
      </c>
      <c r="E140" s="7" t="s">
        <v>128</v>
      </c>
      <c r="F140" s="7" t="s">
        <v>65</v>
      </c>
      <c r="G140" s="7" t="s">
        <v>5</v>
      </c>
      <c r="H140" s="10">
        <v>764</v>
      </c>
      <c r="I140" s="10">
        <v>5348.18</v>
      </c>
      <c r="J140" s="10">
        <v>25546.183219999999</v>
      </c>
      <c r="K140" s="10">
        <v>58000</v>
      </c>
      <c r="L140" s="10">
        <v>55364</v>
      </c>
      <c r="M140" s="2">
        <v>4.5448275862068968E-2</v>
      </c>
      <c r="N140" s="10">
        <v>418</v>
      </c>
      <c r="O140" s="2">
        <f>+(N140/K140)</f>
        <v>7.2068965517241377E-3</v>
      </c>
      <c r="P140" s="10">
        <v>150820</v>
      </c>
      <c r="Q140" s="10">
        <v>283620</v>
      </c>
      <c r="R140" s="2">
        <f>IF(L140=0,0,+P140/L140)</f>
        <v>2.7241528791272307</v>
      </c>
      <c r="S140" s="2">
        <f>IF(P140=0,0,+Q140/P140)</f>
        <v>1.8805198249569022</v>
      </c>
      <c r="T140" s="10">
        <v>0.4614222819882956</v>
      </c>
      <c r="U140" s="10">
        <v>9.6600317896105778E-2</v>
      </c>
      <c r="V140" s="10">
        <v>4880</v>
      </c>
      <c r="W140" s="10">
        <v>5.2348736106557379</v>
      </c>
      <c r="X140" s="10">
        <v>11.885245901639344</v>
      </c>
      <c r="Y140" s="10">
        <v>5.122823495412181</v>
      </c>
      <c r="Z140" s="10">
        <v>45</v>
      </c>
      <c r="AA140" s="10">
        <v>5.8977113642070381E-2</v>
      </c>
      <c r="AB140" s="10">
        <v>45</v>
      </c>
      <c r="AC140" s="10">
        <v>3.9E-2</v>
      </c>
      <c r="AD140" s="10"/>
      <c r="AE140" s="10">
        <v>0.46</v>
      </c>
      <c r="AF140" s="10">
        <v>0.88249999999999995</v>
      </c>
      <c r="AG140" s="10">
        <v>1.4730000000000001</v>
      </c>
      <c r="AH140" s="10">
        <v>1.992</v>
      </c>
      <c r="AI140" s="10">
        <v>2.415</v>
      </c>
      <c r="AJ140" s="10">
        <v>2.762</v>
      </c>
      <c r="AK140" s="1">
        <v>42186</v>
      </c>
      <c r="AL140" s="10">
        <v>0.69414805728683204</v>
      </c>
      <c r="AM140" s="10">
        <v>0.48158928831320041</v>
      </c>
      <c r="AN140" s="10">
        <v>70</v>
      </c>
      <c r="AO140" s="10">
        <v>294</v>
      </c>
      <c r="AP140" s="10">
        <v>1.2734681996798137E-3</v>
      </c>
      <c r="AQ140" s="10">
        <v>5.348566438655218E-3</v>
      </c>
    </row>
    <row r="141" spans="1:43" x14ac:dyDescent="0.25">
      <c r="A141" s="7" t="s">
        <v>0</v>
      </c>
      <c r="B141" s="7" t="s">
        <v>1</v>
      </c>
      <c r="C141" s="8" t="s">
        <v>500</v>
      </c>
      <c r="D141" s="7" t="s">
        <v>235</v>
      </c>
      <c r="E141" s="7" t="s">
        <v>236</v>
      </c>
      <c r="F141" s="7" t="s">
        <v>237</v>
      </c>
      <c r="G141" s="7" t="s">
        <v>5</v>
      </c>
      <c r="H141" s="10">
        <v>830</v>
      </c>
      <c r="I141" s="10">
        <v>596.22</v>
      </c>
      <c r="J141" s="10">
        <v>8794.7065000000002</v>
      </c>
      <c r="K141" s="10">
        <v>24000</v>
      </c>
      <c r="L141" s="10">
        <v>23300</v>
      </c>
      <c r="M141" s="2">
        <v>2.9166666666666667E-2</v>
      </c>
      <c r="N141" s="10">
        <v>257</v>
      </c>
      <c r="O141" s="2">
        <f>+(N141/K141)</f>
        <v>1.0708333333333334E-2</v>
      </c>
      <c r="P141" s="10">
        <v>57200</v>
      </c>
      <c r="Q141" s="10">
        <v>106200</v>
      </c>
      <c r="R141" s="2">
        <f>IF(L141=0,0,+P141/L141)</f>
        <v>2.4549356223175964</v>
      </c>
      <c r="S141" s="2">
        <f>IF(P141=0,0,+Q141/P141)</f>
        <v>1.8566433566433567</v>
      </c>
      <c r="T141" s="10">
        <v>0.37745521459227471</v>
      </c>
      <c r="U141" s="10">
        <v>2.5588841201716738E-2</v>
      </c>
      <c r="V141" s="10">
        <v>1680</v>
      </c>
      <c r="W141" s="10">
        <v>5.2349443452380955</v>
      </c>
      <c r="X141" s="10">
        <v>14.285714285714286</v>
      </c>
      <c r="Y141" s="10">
        <v>4.5579399141630903</v>
      </c>
      <c r="Z141" s="10">
        <v>43.51</v>
      </c>
      <c r="AA141" s="10">
        <v>5.7091526100409219E-2</v>
      </c>
      <c r="AB141" s="10">
        <v>34</v>
      </c>
      <c r="AC141" s="10">
        <v>4.2000000000000003E-2</v>
      </c>
      <c r="AD141" s="10">
        <v>0.19500000000000001</v>
      </c>
      <c r="AE141" s="10">
        <v>0.48</v>
      </c>
      <c r="AF141" s="10">
        <v>1</v>
      </c>
      <c r="AG141" s="10">
        <v>1.6</v>
      </c>
      <c r="AH141" s="10">
        <v>2.1</v>
      </c>
      <c r="AI141" s="10"/>
      <c r="AJ141" s="10">
        <v>2.734</v>
      </c>
      <c r="AK141" s="1">
        <v>42151</v>
      </c>
      <c r="AL141" s="10">
        <v>0.69445745697896744</v>
      </c>
      <c r="AM141" s="10">
        <v>0.49271523178807947</v>
      </c>
      <c r="AN141" s="10">
        <v>43</v>
      </c>
      <c r="AO141" s="10">
        <v>154</v>
      </c>
      <c r="AP141" s="10">
        <v>2.8476821192052982E-3</v>
      </c>
      <c r="AQ141" s="10">
        <v>1.0198675496688741E-2</v>
      </c>
    </row>
    <row r="142" spans="1:43" x14ac:dyDescent="0.25">
      <c r="A142" s="7" t="s">
        <v>47</v>
      </c>
      <c r="B142" s="7" t="s">
        <v>1</v>
      </c>
      <c r="C142" s="8" t="s">
        <v>472</v>
      </c>
      <c r="D142" s="7" t="s">
        <v>238</v>
      </c>
      <c r="E142" s="7" t="s">
        <v>22</v>
      </c>
      <c r="F142" s="7" t="s">
        <v>23</v>
      </c>
      <c r="G142" s="7" t="s">
        <v>5</v>
      </c>
      <c r="H142" s="10">
        <v>775</v>
      </c>
      <c r="I142" s="10">
        <v>411.69</v>
      </c>
      <c r="J142" s="10">
        <v>11019.29</v>
      </c>
      <c r="K142" s="10">
        <v>22000</v>
      </c>
      <c r="L142" s="10">
        <v>21400</v>
      </c>
      <c r="M142" s="2">
        <v>2.7272727272727271E-2</v>
      </c>
      <c r="N142" s="10">
        <v>179</v>
      </c>
      <c r="O142" s="2">
        <f>+(N142/K142)</f>
        <v>8.136363636363636E-3</v>
      </c>
      <c r="P142" s="10">
        <v>61000</v>
      </c>
      <c r="Q142" s="10">
        <v>107780</v>
      </c>
      <c r="R142" s="2">
        <f>IF(L142=0,0,+P142/L142)</f>
        <v>2.8504672897196262</v>
      </c>
      <c r="S142" s="2">
        <f>IF(P142=0,0,+Q142/P142)</f>
        <v>1.7668852459016393</v>
      </c>
      <c r="T142" s="10">
        <v>0.51492009345794398</v>
      </c>
      <c r="U142" s="10">
        <v>1.9237850467289718E-2</v>
      </c>
      <c r="V142" s="10">
        <v>2100</v>
      </c>
      <c r="W142" s="10">
        <v>5.2472809523809527</v>
      </c>
      <c r="X142" s="10">
        <v>10.476190476190476</v>
      </c>
      <c r="Y142" s="10">
        <v>5.0364485981308409</v>
      </c>
      <c r="Z142" s="10">
        <v>42.05</v>
      </c>
      <c r="AA142" s="10">
        <v>6.6289936970223867E-2</v>
      </c>
      <c r="AB142" s="10">
        <v>43</v>
      </c>
      <c r="AC142" s="10">
        <v>4.2000000000000003E-2</v>
      </c>
      <c r="AD142" s="10">
        <v>0.14199999999999999</v>
      </c>
      <c r="AE142" s="10">
        <v>0.434</v>
      </c>
      <c r="AF142" s="10">
        <v>0.91100000000000003</v>
      </c>
      <c r="AG142" s="10">
        <v>1.58</v>
      </c>
      <c r="AH142" s="10">
        <v>2.109</v>
      </c>
      <c r="AI142" s="10">
        <v>2.64</v>
      </c>
      <c r="AJ142" s="10">
        <v>2.85</v>
      </c>
      <c r="AK142" s="1">
        <v>42304</v>
      </c>
      <c r="AL142" s="10">
        <v>0.69834311475409838</v>
      </c>
      <c r="AM142" s="10">
        <v>0.45203282709178377</v>
      </c>
      <c r="AN142" s="10">
        <v>26</v>
      </c>
      <c r="AO142" s="10">
        <v>150</v>
      </c>
      <c r="AP142" s="10">
        <v>1.2262994057164419E-3</v>
      </c>
      <c r="AQ142" s="10">
        <v>7.0748042637487031E-3</v>
      </c>
    </row>
    <row r="143" spans="1:43" x14ac:dyDescent="0.25">
      <c r="A143" s="7" t="s">
        <v>6</v>
      </c>
      <c r="B143" s="7" t="s">
        <v>14</v>
      </c>
      <c r="C143" s="8" t="s">
        <v>495</v>
      </c>
      <c r="D143" s="7" t="s">
        <v>239</v>
      </c>
      <c r="E143" s="7" t="s">
        <v>211</v>
      </c>
      <c r="F143" s="7" t="s">
        <v>212</v>
      </c>
      <c r="G143" s="7" t="s">
        <v>27</v>
      </c>
      <c r="H143" s="10">
        <v>896</v>
      </c>
      <c r="I143" s="10">
        <v>238.46</v>
      </c>
      <c r="J143" s="10">
        <v>10308.560874999999</v>
      </c>
      <c r="K143" s="10">
        <v>22800</v>
      </c>
      <c r="L143" s="10">
        <v>21675</v>
      </c>
      <c r="M143" s="2">
        <v>4.9342105263157895E-2</v>
      </c>
      <c r="N143" s="10">
        <v>413</v>
      </c>
      <c r="O143" s="2">
        <v>1.8114035087719298E-2</v>
      </c>
      <c r="P143" s="10">
        <v>58580</v>
      </c>
      <c r="Q143" s="10">
        <v>106200</v>
      </c>
      <c r="R143" s="2">
        <v>2.7026528258362168</v>
      </c>
      <c r="S143" s="2">
        <v>1.8129054284738819</v>
      </c>
      <c r="T143" s="10">
        <v>0.4755968108419838</v>
      </c>
      <c r="U143" s="10">
        <v>1.100161476355248E-2</v>
      </c>
      <c r="V143" s="10">
        <v>1964</v>
      </c>
      <c r="W143" s="10">
        <v>5.2487580829938896</v>
      </c>
      <c r="X143" s="10">
        <v>11.608961303462321</v>
      </c>
      <c r="Y143" s="10">
        <v>4.8996539792387539</v>
      </c>
      <c r="Z143" s="10">
        <v>47.54</v>
      </c>
      <c r="AA143" s="10">
        <v>6.513986082998835E-2</v>
      </c>
      <c r="AB143" s="10">
        <v>41</v>
      </c>
      <c r="AC143" s="10">
        <v>4.2000000000000003E-2</v>
      </c>
      <c r="AD143" s="10">
        <v>0.16400000000000001</v>
      </c>
      <c r="AE143" s="10">
        <v>0.45700000000000002</v>
      </c>
      <c r="AF143" s="10">
        <v>0.89</v>
      </c>
      <c r="AG143" s="10">
        <v>1.47</v>
      </c>
      <c r="AH143" s="10">
        <v>2.16</v>
      </c>
      <c r="AI143" s="10">
        <v>2.73</v>
      </c>
      <c r="AJ143" s="10">
        <v>2.7290000000000001</v>
      </c>
      <c r="AK143" s="1">
        <v>42220</v>
      </c>
      <c r="AL143" s="10">
        <v>0.70482383065892795</v>
      </c>
      <c r="AM143" s="10">
        <v>0.42446657183499287</v>
      </c>
      <c r="AN143" s="10">
        <v>228</v>
      </c>
      <c r="AO143" s="10">
        <v>105</v>
      </c>
      <c r="AP143" s="10">
        <v>1.0810810810810811E-2</v>
      </c>
      <c r="AQ143" s="10">
        <v>4.9786628733997154E-3</v>
      </c>
    </row>
    <row r="144" spans="1:43" x14ac:dyDescent="0.25">
      <c r="A144" s="7" t="s">
        <v>6</v>
      </c>
      <c r="B144" s="7" t="s">
        <v>14</v>
      </c>
      <c r="C144" s="8" t="s">
        <v>475</v>
      </c>
      <c r="D144" s="7" t="s">
        <v>240</v>
      </c>
      <c r="E144" s="7" t="s">
        <v>56</v>
      </c>
      <c r="F144" s="7" t="s">
        <v>57</v>
      </c>
      <c r="G144" s="7" t="s">
        <v>5</v>
      </c>
      <c r="H144" s="10">
        <v>823</v>
      </c>
      <c r="I144" s="10">
        <v>541.89</v>
      </c>
      <c r="J144" s="10">
        <v>8398.8989799999999</v>
      </c>
      <c r="K144" s="10">
        <v>18500</v>
      </c>
      <c r="L144" s="10">
        <v>18276</v>
      </c>
      <c r="M144" s="2">
        <v>1.2108108108108109E-2</v>
      </c>
      <c r="N144" s="10"/>
      <c r="O144" s="2">
        <f>+(N144/K144)</f>
        <v>0</v>
      </c>
      <c r="P144" s="10">
        <v>51600</v>
      </c>
      <c r="Q144" s="10">
        <v>96920</v>
      </c>
      <c r="R144" s="2">
        <f>IF(L144=0,0,+P144/L144)</f>
        <v>2.8233749179251477</v>
      </c>
      <c r="S144" s="2">
        <f>IF(P144=0,0,+Q144/P144)</f>
        <v>1.8782945736434109</v>
      </c>
      <c r="T144" s="10">
        <v>0.45955892864959508</v>
      </c>
      <c r="U144" s="10">
        <v>2.9650361129349965E-2</v>
      </c>
      <c r="V144" s="10">
        <v>1600</v>
      </c>
      <c r="W144" s="10">
        <v>5.2493118624999999</v>
      </c>
      <c r="X144" s="10">
        <v>11.5625</v>
      </c>
      <c r="Y144" s="10">
        <v>5.3031297876997154</v>
      </c>
      <c r="Z144" s="10">
        <v>45.98</v>
      </c>
      <c r="AA144" s="10">
        <v>6.4667313740841684E-2</v>
      </c>
      <c r="AB144" s="10">
        <v>43</v>
      </c>
      <c r="AC144" s="10">
        <v>4.2000000000000003E-2</v>
      </c>
      <c r="AD144" s="10">
        <v>0.18</v>
      </c>
      <c r="AE144" s="10">
        <v>0.35</v>
      </c>
      <c r="AF144" s="10">
        <v>0.7</v>
      </c>
      <c r="AG144" s="10">
        <v>1.3</v>
      </c>
      <c r="AH144" s="10">
        <v>1.96</v>
      </c>
      <c r="AI144" s="10">
        <v>2.8119999999999998</v>
      </c>
      <c r="AJ144" s="10">
        <v>2.8290000000000002</v>
      </c>
      <c r="AK144" s="1">
        <v>42012</v>
      </c>
      <c r="AL144" s="10">
        <v>0.68764903100775199</v>
      </c>
      <c r="AM144" s="10">
        <v>0.39632369423895986</v>
      </c>
      <c r="AN144" s="10">
        <v>255</v>
      </c>
      <c r="AO144" s="10">
        <v>61</v>
      </c>
      <c r="AP144" s="10">
        <v>1.4290517821116342E-2</v>
      </c>
      <c r="AQ144" s="10">
        <v>3.4185160277964582E-3</v>
      </c>
    </row>
    <row r="145" spans="1:43" x14ac:dyDescent="0.25">
      <c r="A145" s="7" t="s">
        <v>47</v>
      </c>
      <c r="B145" s="7" t="s">
        <v>1</v>
      </c>
      <c r="C145" s="8" t="s">
        <v>490</v>
      </c>
      <c r="D145" s="7" t="s">
        <v>241</v>
      </c>
      <c r="E145" s="7" t="s">
        <v>163</v>
      </c>
      <c r="F145" s="7" t="s">
        <v>143</v>
      </c>
      <c r="G145" s="7" t="s">
        <v>5</v>
      </c>
      <c r="H145" s="10">
        <v>820</v>
      </c>
      <c r="I145" s="10">
        <v>782.17</v>
      </c>
      <c r="J145" s="10">
        <v>11576.29</v>
      </c>
      <c r="K145" s="10">
        <v>23400</v>
      </c>
      <c r="L145" s="10">
        <v>23190</v>
      </c>
      <c r="M145" s="2">
        <v>8.9743589743589737E-3</v>
      </c>
      <c r="N145" s="10">
        <v>142</v>
      </c>
      <c r="O145" s="2">
        <f>+(N145/K145)</f>
        <v>6.0683760683760682E-3</v>
      </c>
      <c r="P145" s="10">
        <v>68160</v>
      </c>
      <c r="Q145" s="10">
        <v>124100</v>
      </c>
      <c r="R145" s="2">
        <f>IF(L145=0,0,+P145/L145)</f>
        <v>2.9391979301423028</v>
      </c>
      <c r="S145" s="2">
        <f>IF(P145=0,0,+Q145/P145)</f>
        <v>1.8207159624413145</v>
      </c>
      <c r="T145" s="10">
        <v>0.49919318671841317</v>
      </c>
      <c r="U145" s="10">
        <v>3.3728762397585162E-2</v>
      </c>
      <c r="V145" s="10">
        <v>2200</v>
      </c>
      <c r="W145" s="10">
        <v>5.2619500000000006</v>
      </c>
      <c r="X145" s="10">
        <v>10.636363636363637</v>
      </c>
      <c r="Y145" s="10">
        <v>5.3514445881845623</v>
      </c>
      <c r="Z145" s="10">
        <v>42</v>
      </c>
      <c r="AA145" s="10">
        <v>7.1687754393714706E-2</v>
      </c>
      <c r="AB145" s="10">
        <v>45</v>
      </c>
      <c r="AC145" s="10">
        <v>4.2000000000000003E-2</v>
      </c>
      <c r="AD145" s="10">
        <v>0.19900000000000001</v>
      </c>
      <c r="AE145" s="10">
        <v>0.504</v>
      </c>
      <c r="AF145" s="10">
        <v>1.0209999999999999</v>
      </c>
      <c r="AG145" s="10">
        <v>1.5780000000000001</v>
      </c>
      <c r="AH145" s="10">
        <v>2.2410000000000001</v>
      </c>
      <c r="AI145" s="10"/>
      <c r="AJ145" s="10">
        <v>2.9390000000000001</v>
      </c>
      <c r="AK145" s="1">
        <v>42303</v>
      </c>
      <c r="AL145" s="10">
        <v>0.699312940140845</v>
      </c>
      <c r="AM145" s="10">
        <v>0.33507125477928396</v>
      </c>
      <c r="AN145" s="10">
        <v>28</v>
      </c>
      <c r="AO145" s="10">
        <v>146</v>
      </c>
      <c r="AP145" s="10">
        <v>1.2165450121654502E-3</v>
      </c>
      <c r="AQ145" s="10">
        <v>6.3434132777198471E-3</v>
      </c>
    </row>
    <row r="146" spans="1:43" x14ac:dyDescent="0.25">
      <c r="A146" s="7" t="s">
        <v>0</v>
      </c>
      <c r="B146" s="7" t="s">
        <v>1</v>
      </c>
      <c r="C146" s="8" t="s">
        <v>490</v>
      </c>
      <c r="D146" s="7" t="s">
        <v>242</v>
      </c>
      <c r="E146" s="7" t="s">
        <v>163</v>
      </c>
      <c r="F146" s="7" t="s">
        <v>143</v>
      </c>
      <c r="G146" s="7" t="s">
        <v>5</v>
      </c>
      <c r="H146" s="10">
        <v>820</v>
      </c>
      <c r="I146" s="10">
        <v>1609.06</v>
      </c>
      <c r="J146" s="10">
        <v>11631.372950000001</v>
      </c>
      <c r="K146" s="10">
        <v>26000</v>
      </c>
      <c r="L146" s="10">
        <v>24790</v>
      </c>
      <c r="M146" s="2">
        <v>4.6538461538461535E-2</v>
      </c>
      <c r="N146" s="10">
        <v>309</v>
      </c>
      <c r="O146" s="2">
        <v>1.1884615384615384E-2</v>
      </c>
      <c r="P146" s="10">
        <v>63570</v>
      </c>
      <c r="Q146" s="10">
        <v>108880</v>
      </c>
      <c r="R146" s="2">
        <v>2.5643404598628479</v>
      </c>
      <c r="S146" s="2">
        <v>1.7127575900582035</v>
      </c>
      <c r="T146" s="10">
        <v>0.46919616579265838</v>
      </c>
      <c r="U146" s="10">
        <v>6.4907624041952397E-2</v>
      </c>
      <c r="V146" s="10">
        <v>2200</v>
      </c>
      <c r="W146" s="10">
        <v>5.2869877045454547</v>
      </c>
      <c r="X146" s="10">
        <v>11.818181818181818</v>
      </c>
      <c r="Y146" s="10">
        <v>4.3920935861234369</v>
      </c>
      <c r="Z146" s="10">
        <v>44</v>
      </c>
      <c r="AA146" s="10">
        <v>6.2544889264947515E-2</v>
      </c>
      <c r="AB146" s="10">
        <v>41</v>
      </c>
      <c r="AC146" s="10">
        <v>4.1500000000000002E-2</v>
      </c>
      <c r="AD146" s="10"/>
      <c r="AE146" s="10">
        <v>0.51600000000000001</v>
      </c>
      <c r="AF146" s="10">
        <v>0.98499999999999999</v>
      </c>
      <c r="AG146" s="10">
        <v>1.536</v>
      </c>
      <c r="AH146" s="10"/>
      <c r="AI146" s="10"/>
      <c r="AJ146" s="10">
        <v>2.8679999999999999</v>
      </c>
      <c r="AK146" s="1">
        <v>42103</v>
      </c>
      <c r="AL146" s="10">
        <v>0.68624530187924826</v>
      </c>
      <c r="AM146" s="10">
        <v>0.52304841324994211</v>
      </c>
      <c r="AN146" s="10">
        <v>87</v>
      </c>
      <c r="AO146" s="10">
        <v>150</v>
      </c>
      <c r="AP146" s="10">
        <v>5.0382209867963863E-3</v>
      </c>
      <c r="AQ146" s="10">
        <v>8.6865879082696322E-3</v>
      </c>
    </row>
    <row r="147" spans="1:43" x14ac:dyDescent="0.25">
      <c r="A147" s="7" t="s">
        <v>0</v>
      </c>
      <c r="B147" s="7" t="s">
        <v>1</v>
      </c>
      <c r="C147" s="8">
        <v>1006</v>
      </c>
      <c r="D147" s="7" t="s">
        <v>243</v>
      </c>
      <c r="E147" s="7" t="s">
        <v>128</v>
      </c>
      <c r="F147" s="7" t="s">
        <v>65</v>
      </c>
      <c r="G147" s="7" t="s">
        <v>5</v>
      </c>
      <c r="H147" s="10">
        <v>764</v>
      </c>
      <c r="I147" s="10">
        <v>2840.32</v>
      </c>
      <c r="J147" s="10">
        <v>25928.010000000002</v>
      </c>
      <c r="K147" s="10">
        <v>56700</v>
      </c>
      <c r="L147" s="10">
        <v>54710</v>
      </c>
      <c r="M147" s="2">
        <v>3.509700176366843E-2</v>
      </c>
      <c r="N147" s="10">
        <v>481</v>
      </c>
      <c r="O147" s="2">
        <v>8.483245149911816E-3</v>
      </c>
      <c r="P147" s="10">
        <v>150740</v>
      </c>
      <c r="Q147" s="10">
        <v>277400</v>
      </c>
      <c r="R147" s="2">
        <v>2.7552549808078961</v>
      </c>
      <c r="S147" s="2">
        <v>1.8402547432665517</v>
      </c>
      <c r="T147" s="10">
        <v>0.47391719978066171</v>
      </c>
      <c r="U147" s="10">
        <v>5.1915920307073662E-2</v>
      </c>
      <c r="V147" s="10">
        <v>4880</v>
      </c>
      <c r="W147" s="10">
        <v>5.3131168032786888</v>
      </c>
      <c r="X147" s="10">
        <v>11.618852459016393</v>
      </c>
      <c r="Y147" s="10">
        <v>5.0703710473405224</v>
      </c>
      <c r="Z147" s="10">
        <v>45</v>
      </c>
      <c r="AA147" s="10">
        <v>6.2041319090472787E-2</v>
      </c>
      <c r="AB147" s="10">
        <v>44</v>
      </c>
      <c r="AC147" s="10"/>
      <c r="AD147" s="10"/>
      <c r="AE147" s="10">
        <v>0.42799999999999999</v>
      </c>
      <c r="AF147" s="10">
        <v>0.90600000000000003</v>
      </c>
      <c r="AG147" s="10">
        <v>1.48</v>
      </c>
      <c r="AH147" s="10">
        <v>2.0750000000000002</v>
      </c>
      <c r="AI147" s="10">
        <v>2.6749999999999998</v>
      </c>
      <c r="AJ147" s="10">
        <v>2.7269999999999999</v>
      </c>
      <c r="AK147" s="1">
        <v>42243</v>
      </c>
      <c r="AL147" s="10">
        <v>0.71123895449117691</v>
      </c>
      <c r="AM147" s="10">
        <v>0.48194372646037958</v>
      </c>
      <c r="AN147" s="10">
        <v>106</v>
      </c>
      <c r="AO147" s="10">
        <v>507</v>
      </c>
      <c r="AP147" s="10">
        <v>1.957019422494646E-3</v>
      </c>
      <c r="AQ147" s="10">
        <v>9.3604608226866559E-3</v>
      </c>
    </row>
    <row r="148" spans="1:43" x14ac:dyDescent="0.25">
      <c r="A148" s="7" t="s">
        <v>32</v>
      </c>
      <c r="B148" s="7" t="s">
        <v>1</v>
      </c>
      <c r="C148" s="8" t="s">
        <v>493</v>
      </c>
      <c r="D148" s="7" t="s">
        <v>244</v>
      </c>
      <c r="E148" s="7" t="s">
        <v>126</v>
      </c>
      <c r="F148" s="7" t="s">
        <v>186</v>
      </c>
      <c r="G148" s="7" t="s">
        <v>5</v>
      </c>
      <c r="H148" s="10">
        <v>808</v>
      </c>
      <c r="I148" s="10">
        <v>259.27</v>
      </c>
      <c r="J148" s="10">
        <v>7974.8883750000005</v>
      </c>
      <c r="K148" s="10">
        <v>17600</v>
      </c>
      <c r="L148" s="10">
        <v>17175</v>
      </c>
      <c r="M148" s="2">
        <v>2.4147727272727272E-2</v>
      </c>
      <c r="N148" s="10">
        <v>125</v>
      </c>
      <c r="O148" s="2">
        <f t="shared" ref="O148:O160" si="21">+(N148/K148)</f>
        <v>7.102272727272727E-3</v>
      </c>
      <c r="P148" s="10">
        <v>47780</v>
      </c>
      <c r="Q148" s="10">
        <v>89340</v>
      </c>
      <c r="R148" s="2">
        <f t="shared" ref="R148:R160" si="22">IF(L148=0,0,+P148/L148)</f>
        <v>2.7819505094614265</v>
      </c>
      <c r="S148" s="2">
        <f t="shared" ref="S148:S160" si="23">IF(P148=0,0,+Q148/P148)</f>
        <v>1.8698200083717036</v>
      </c>
      <c r="T148" s="10">
        <v>0.46433120087336249</v>
      </c>
      <c r="U148" s="10">
        <v>1.5095778748180494E-2</v>
      </c>
      <c r="V148" s="10">
        <v>1500</v>
      </c>
      <c r="W148" s="10">
        <v>5.3165922500000002</v>
      </c>
      <c r="X148" s="10">
        <v>11.733333333333333</v>
      </c>
      <c r="Y148" s="10">
        <v>5.20174672489083</v>
      </c>
      <c r="Z148" s="10">
        <v>43.51</v>
      </c>
      <c r="AA148" s="10">
        <v>6.3733115909769225E-2</v>
      </c>
      <c r="AB148" s="10">
        <v>43</v>
      </c>
      <c r="AC148" s="10">
        <v>4.5999999999999999E-2</v>
      </c>
      <c r="AD148" s="10">
        <v>0.17799999999999999</v>
      </c>
      <c r="AE148" s="10">
        <v>0.52</v>
      </c>
      <c r="AF148" s="10">
        <v>0.91</v>
      </c>
      <c r="AG148" s="10">
        <v>1.6</v>
      </c>
      <c r="AH148" s="10">
        <v>1.95</v>
      </c>
      <c r="AI148" s="10">
        <v>2.698</v>
      </c>
      <c r="AJ148" s="10">
        <v>2.9220000000000002</v>
      </c>
      <c r="AK148" s="1">
        <v>42267</v>
      </c>
      <c r="AL148" s="10">
        <v>0.71302930096274597</v>
      </c>
      <c r="AM148" s="10">
        <v>0.3760167325122008</v>
      </c>
      <c r="AN148" s="10">
        <v>25</v>
      </c>
      <c r="AO148" s="10">
        <v>94</v>
      </c>
      <c r="AP148" s="10">
        <v>1.4524750174297002E-3</v>
      </c>
      <c r="AQ148" s="10">
        <v>5.4613060655356732E-3</v>
      </c>
    </row>
    <row r="149" spans="1:43" x14ac:dyDescent="0.25">
      <c r="A149" s="7" t="s">
        <v>47</v>
      </c>
      <c r="B149" s="7" t="s">
        <v>1</v>
      </c>
      <c r="C149" s="8" t="s">
        <v>492</v>
      </c>
      <c r="D149" s="7" t="s">
        <v>245</v>
      </c>
      <c r="E149" s="7" t="s">
        <v>173</v>
      </c>
      <c r="F149" s="7" t="s">
        <v>174</v>
      </c>
      <c r="G149" s="7" t="s">
        <v>5</v>
      </c>
      <c r="H149" s="10">
        <v>810</v>
      </c>
      <c r="I149" s="10">
        <v>763.92</v>
      </c>
      <c r="J149" s="10">
        <v>11223.696375</v>
      </c>
      <c r="K149" s="10">
        <v>25600</v>
      </c>
      <c r="L149" s="10">
        <v>24775</v>
      </c>
      <c r="M149" s="2">
        <v>3.22265625E-2</v>
      </c>
      <c r="N149" s="10">
        <v>242</v>
      </c>
      <c r="O149" s="2">
        <f t="shared" si="21"/>
        <v>9.4531249999999997E-3</v>
      </c>
      <c r="P149" s="10">
        <v>66900</v>
      </c>
      <c r="Q149" s="10">
        <v>122820</v>
      </c>
      <c r="R149" s="2">
        <f t="shared" si="22"/>
        <v>2.7003027245206863</v>
      </c>
      <c r="S149" s="2">
        <f t="shared" si="23"/>
        <v>1.8358744394618833</v>
      </c>
      <c r="T149" s="10">
        <v>0.45302508072653885</v>
      </c>
      <c r="U149" s="10">
        <v>3.08343087790111E-2</v>
      </c>
      <c r="V149" s="10">
        <v>2100</v>
      </c>
      <c r="W149" s="10">
        <v>5.3446173214285713</v>
      </c>
      <c r="X149" s="10">
        <v>12.19047619047619</v>
      </c>
      <c r="Y149" s="10">
        <v>4.9574167507568117</v>
      </c>
      <c r="Z149" s="10">
        <v>44.73</v>
      </c>
      <c r="AA149" s="10">
        <v>6.2666575180336179E-2</v>
      </c>
      <c r="AB149" s="10">
        <v>43</v>
      </c>
      <c r="AC149" s="10">
        <v>3.85E-2</v>
      </c>
      <c r="AD149" s="10">
        <v>0.16800000000000001</v>
      </c>
      <c r="AE149" s="10">
        <v>0.46800000000000003</v>
      </c>
      <c r="AF149" s="10">
        <v>0.91500000000000004</v>
      </c>
      <c r="AG149" s="10">
        <v>1.49</v>
      </c>
      <c r="AH149" s="10">
        <v>2.0499999999999998</v>
      </c>
      <c r="AI149" s="10"/>
      <c r="AJ149" s="10">
        <v>2.7869999999999999</v>
      </c>
      <c r="AK149" s="1">
        <v>42201</v>
      </c>
      <c r="AL149" s="10">
        <v>0.69941375186846033</v>
      </c>
      <c r="AM149" s="10">
        <v>0.40561161703174992</v>
      </c>
      <c r="AN149" s="10">
        <v>73</v>
      </c>
      <c r="AO149" s="10">
        <v>179</v>
      </c>
      <c r="AP149" s="10">
        <v>2.9945032406267945E-3</v>
      </c>
      <c r="AQ149" s="10">
        <v>7.3426860283862501E-3</v>
      </c>
    </row>
    <row r="150" spans="1:43" x14ac:dyDescent="0.25">
      <c r="A150" s="7" t="s">
        <v>32</v>
      </c>
      <c r="B150" s="7" t="s">
        <v>1</v>
      </c>
      <c r="C150" s="8" t="s">
        <v>492</v>
      </c>
      <c r="D150" s="7" t="s">
        <v>246</v>
      </c>
      <c r="E150" s="7" t="s">
        <v>173</v>
      </c>
      <c r="F150" s="7" t="s">
        <v>174</v>
      </c>
      <c r="G150" s="7" t="s">
        <v>5</v>
      </c>
      <c r="H150" s="10">
        <v>810</v>
      </c>
      <c r="I150" s="10">
        <v>897.37</v>
      </c>
      <c r="J150" s="10">
        <v>11252.0268</v>
      </c>
      <c r="K150" s="10">
        <v>29700</v>
      </c>
      <c r="L150" s="10">
        <v>28160</v>
      </c>
      <c r="M150" s="2">
        <v>5.185185185185185E-2</v>
      </c>
      <c r="N150" s="10">
        <v>177</v>
      </c>
      <c r="O150" s="2">
        <f t="shared" si="21"/>
        <v>5.9595959595959598E-3</v>
      </c>
      <c r="P150" s="10">
        <v>77580</v>
      </c>
      <c r="Q150" s="10">
        <v>149880</v>
      </c>
      <c r="R150" s="2">
        <f t="shared" si="22"/>
        <v>2.7549715909090908</v>
      </c>
      <c r="S150" s="2">
        <f t="shared" si="23"/>
        <v>1.9319412219644239</v>
      </c>
      <c r="T150" s="10">
        <v>0.39957481534090905</v>
      </c>
      <c r="U150" s="10">
        <v>3.1866832386363633E-2</v>
      </c>
      <c r="V150" s="10">
        <v>2100</v>
      </c>
      <c r="W150" s="10">
        <v>5.3581079999999996</v>
      </c>
      <c r="X150" s="10">
        <v>14.142857142857142</v>
      </c>
      <c r="Y150" s="10">
        <v>5.3224431818181817</v>
      </c>
      <c r="Z150" s="10">
        <v>45.51</v>
      </c>
      <c r="AA150" s="10">
        <v>6.5314641794904954E-2</v>
      </c>
      <c r="AB150" s="10">
        <v>42</v>
      </c>
      <c r="AC150" s="10">
        <v>4.2500000000000003E-2</v>
      </c>
      <c r="AD150" s="10">
        <v>0.19500000000000001</v>
      </c>
      <c r="AE150" s="10">
        <v>0.50849999999999995</v>
      </c>
      <c r="AF150" s="10">
        <v>0.99560000000000004</v>
      </c>
      <c r="AG150" s="10">
        <v>1.56</v>
      </c>
      <c r="AH150" s="10"/>
      <c r="AI150" s="10">
        <v>2.754</v>
      </c>
      <c r="AJ150" s="10">
        <v>2.762</v>
      </c>
      <c r="AK150" s="1">
        <v>42138</v>
      </c>
      <c r="AL150" s="10">
        <v>0.69088901778808964</v>
      </c>
      <c r="AM150" s="10">
        <v>0.47138143738344568</v>
      </c>
      <c r="AN150" s="10">
        <v>62</v>
      </c>
      <c r="AO150" s="10">
        <v>249</v>
      </c>
      <c r="AP150" s="10">
        <v>2.2234973461483288E-3</v>
      </c>
      <c r="AQ150" s="10">
        <v>8.9298522450150623E-3</v>
      </c>
    </row>
    <row r="151" spans="1:43" x14ac:dyDescent="0.25">
      <c r="A151" s="7" t="s">
        <v>0</v>
      </c>
      <c r="B151" s="7" t="s">
        <v>1</v>
      </c>
      <c r="C151" s="8" t="s">
        <v>485</v>
      </c>
      <c r="D151" s="7" t="s">
        <v>247</v>
      </c>
      <c r="E151" s="7" t="s">
        <v>118</v>
      </c>
      <c r="F151" s="7" t="s">
        <v>119</v>
      </c>
      <c r="G151" s="7" t="s">
        <v>5</v>
      </c>
      <c r="H151" s="10">
        <v>850</v>
      </c>
      <c r="I151" s="10">
        <v>614.55999999999995</v>
      </c>
      <c r="J151" s="10">
        <v>10549.807220000001</v>
      </c>
      <c r="K151" s="10">
        <v>25200</v>
      </c>
      <c r="L151" s="10">
        <v>24164</v>
      </c>
      <c r="M151" s="2">
        <v>4.1111111111111112E-2</v>
      </c>
      <c r="N151" s="10">
        <v>442</v>
      </c>
      <c r="O151" s="2">
        <f t="shared" si="21"/>
        <v>1.7539682539682539E-2</v>
      </c>
      <c r="P151" s="10">
        <v>77130</v>
      </c>
      <c r="Q151" s="10">
        <v>156420</v>
      </c>
      <c r="R151" s="2">
        <f t="shared" si="22"/>
        <v>3.1919384207912596</v>
      </c>
      <c r="S151" s="2">
        <f t="shared" si="23"/>
        <v>2.028004667444574</v>
      </c>
      <c r="T151" s="10">
        <v>0.43659192269491809</v>
      </c>
      <c r="U151" s="10">
        <v>2.5432875351762949E-2</v>
      </c>
      <c r="V151" s="10">
        <v>1960</v>
      </c>
      <c r="W151" s="10">
        <v>5.3825547040816328</v>
      </c>
      <c r="X151" s="10">
        <v>12.857142857142858</v>
      </c>
      <c r="Y151" s="10">
        <v>6.4732660155603376</v>
      </c>
      <c r="Z151" s="10">
        <v>41</v>
      </c>
      <c r="AA151" s="10">
        <v>6.6790927407224518E-2</v>
      </c>
      <c r="AB151" s="10">
        <v>47</v>
      </c>
      <c r="AC151" s="10">
        <v>3.7999999999999999E-2</v>
      </c>
      <c r="AD151" s="10">
        <v>0.14399999999999999</v>
      </c>
      <c r="AE151" s="10">
        <v>0.38</v>
      </c>
      <c r="AF151" s="10">
        <v>0.76</v>
      </c>
      <c r="AG151" s="10">
        <v>1.43</v>
      </c>
      <c r="AH151" s="10">
        <v>2.02</v>
      </c>
      <c r="AI151" s="10">
        <v>2.66</v>
      </c>
      <c r="AJ151" s="10">
        <v>3.2120000000000002</v>
      </c>
      <c r="AK151" s="1">
        <v>42023</v>
      </c>
      <c r="AL151" s="10">
        <v>0.69735278101905873</v>
      </c>
      <c r="AM151" s="10">
        <v>0.28344326061221037</v>
      </c>
      <c r="AN151" s="10">
        <v>109</v>
      </c>
      <c r="AO151" s="10">
        <v>301</v>
      </c>
      <c r="AP151" s="10">
        <v>4.6084897683071196E-3</v>
      </c>
      <c r="AQ151" s="10">
        <v>1.2726196516150853E-2</v>
      </c>
    </row>
    <row r="152" spans="1:43" x14ac:dyDescent="0.25">
      <c r="A152" s="7" t="s">
        <v>47</v>
      </c>
      <c r="B152" s="7" t="s">
        <v>1</v>
      </c>
      <c r="C152" s="8" t="s">
        <v>501</v>
      </c>
      <c r="D152" s="7" t="s">
        <v>248</v>
      </c>
      <c r="E152" s="7" t="s">
        <v>249</v>
      </c>
      <c r="F152" s="7" t="s">
        <v>250</v>
      </c>
      <c r="G152" s="7" t="s">
        <v>5</v>
      </c>
      <c r="H152" s="10">
        <v>850</v>
      </c>
      <c r="I152" s="10">
        <v>1224.99</v>
      </c>
      <c r="J152" s="10">
        <v>11319.424999999999</v>
      </c>
      <c r="K152" s="10">
        <v>25500</v>
      </c>
      <c r="L152" s="10">
        <v>25000</v>
      </c>
      <c r="M152" s="2">
        <v>1.9607843137254902E-2</v>
      </c>
      <c r="N152" s="10">
        <v>199</v>
      </c>
      <c r="O152" s="2">
        <f t="shared" si="21"/>
        <v>7.8039215686274508E-3</v>
      </c>
      <c r="P152" s="10">
        <v>67200</v>
      </c>
      <c r="Q152" s="10">
        <v>122280</v>
      </c>
      <c r="R152" s="2">
        <f t="shared" si="22"/>
        <v>2.6880000000000002</v>
      </c>
      <c r="S152" s="2">
        <f t="shared" si="23"/>
        <v>1.8196428571428571</v>
      </c>
      <c r="T152" s="10">
        <v>0.45277699999999999</v>
      </c>
      <c r="U152" s="10">
        <v>4.8999599999999997E-2</v>
      </c>
      <c r="V152" s="10">
        <v>2100</v>
      </c>
      <c r="W152" s="10">
        <v>5.3902023809523802</v>
      </c>
      <c r="X152" s="10">
        <v>12.142857142857142</v>
      </c>
      <c r="Y152" s="10">
        <v>4.8912000000000004</v>
      </c>
      <c r="Z152" s="10">
        <v>41.89</v>
      </c>
      <c r="AA152" s="10">
        <v>6.4771084337349405E-2</v>
      </c>
      <c r="AB152" s="10">
        <v>41</v>
      </c>
      <c r="AC152" s="10">
        <v>4.4999999999999998E-2</v>
      </c>
      <c r="AD152" s="10">
        <v>0.19</v>
      </c>
      <c r="AE152" s="10">
        <v>0.44600000000000001</v>
      </c>
      <c r="AF152" s="10">
        <v>0.90400000000000003</v>
      </c>
      <c r="AG152" s="10">
        <v>1.46</v>
      </c>
      <c r="AH152" s="10"/>
      <c r="AI152" s="10">
        <v>2.7160000000000002</v>
      </c>
      <c r="AJ152" s="10">
        <v>2.7170000000000001</v>
      </c>
      <c r="AK152" s="1">
        <v>42173</v>
      </c>
      <c r="AL152" s="10">
        <v>0.69817232142857144</v>
      </c>
      <c r="AM152" s="10">
        <v>0.34119841076785862</v>
      </c>
      <c r="AN152" s="10">
        <v>34</v>
      </c>
      <c r="AO152" s="10">
        <v>355</v>
      </c>
      <c r="AP152" s="10">
        <v>1.3784156328549421E-3</v>
      </c>
      <c r="AQ152" s="10">
        <v>1.4392280872456012E-2</v>
      </c>
    </row>
    <row r="153" spans="1:43" x14ac:dyDescent="0.25">
      <c r="A153" s="7" t="s">
        <v>0</v>
      </c>
      <c r="B153" s="7" t="s">
        <v>1</v>
      </c>
      <c r="C153" s="8">
        <v>2018</v>
      </c>
      <c r="D153" s="7" t="s">
        <v>10</v>
      </c>
      <c r="E153" s="7" t="s">
        <v>11</v>
      </c>
      <c r="F153" s="7" t="s">
        <v>12</v>
      </c>
      <c r="G153" s="7" t="s">
        <v>13</v>
      </c>
      <c r="H153" s="10">
        <v>430</v>
      </c>
      <c r="I153" s="10">
        <v>420.28</v>
      </c>
      <c r="J153" s="10">
        <v>11040.592199999999</v>
      </c>
      <c r="K153" s="10">
        <v>24500</v>
      </c>
      <c r="L153" s="10">
        <v>23640</v>
      </c>
      <c r="M153" s="2">
        <v>3.5102040816326528E-2</v>
      </c>
      <c r="N153" s="10">
        <v>140</v>
      </c>
      <c r="O153" s="2">
        <f t="shared" si="21"/>
        <v>5.7142857142857143E-3</v>
      </c>
      <c r="P153" s="10">
        <v>64780</v>
      </c>
      <c r="Q153" s="10">
        <v>124740</v>
      </c>
      <c r="R153" s="2">
        <f t="shared" si="22"/>
        <v>2.7402707275803722</v>
      </c>
      <c r="S153" s="2">
        <f t="shared" si="23"/>
        <v>1.9255943192343317</v>
      </c>
      <c r="T153" s="10">
        <v>0.46703012690355328</v>
      </c>
      <c r="U153" s="10">
        <v>1.777834179357022E-2</v>
      </c>
      <c r="V153" s="10">
        <v>2040</v>
      </c>
      <c r="W153" s="10">
        <v>5.4120549999999996</v>
      </c>
      <c r="X153" s="10">
        <v>12.009803921568627</v>
      </c>
      <c r="Y153" s="10">
        <v>5.2766497461928932</v>
      </c>
      <c r="Z153" s="10">
        <v>43</v>
      </c>
      <c r="AA153" s="10">
        <v>6.409990006035958E-2</v>
      </c>
      <c r="AB153" s="10">
        <v>42</v>
      </c>
      <c r="AC153" s="10">
        <v>4.2000000000000003E-2</v>
      </c>
      <c r="AD153" s="10">
        <v>0.19</v>
      </c>
      <c r="AE153" s="10">
        <v>0.46600000000000003</v>
      </c>
      <c r="AF153" s="10">
        <v>0.93</v>
      </c>
      <c r="AG153" s="10">
        <v>1.57</v>
      </c>
      <c r="AH153" s="10">
        <v>2.14</v>
      </c>
      <c r="AI153" s="10">
        <v>2.7269999999999999</v>
      </c>
      <c r="AJ153" s="10">
        <v>2.74</v>
      </c>
      <c r="AK153" s="1">
        <v>42017</v>
      </c>
      <c r="AL153" s="10">
        <v>0.68540398271071323</v>
      </c>
      <c r="AM153" s="10">
        <v>0.49038046760417564</v>
      </c>
      <c r="AN153" s="10">
        <v>68</v>
      </c>
      <c r="AO153" s="10">
        <v>302</v>
      </c>
      <c r="AP153" s="10">
        <v>2.9333103269778278E-3</v>
      </c>
      <c r="AQ153" s="10">
        <v>1.3027348805107411E-2</v>
      </c>
    </row>
    <row r="154" spans="1:43" x14ac:dyDescent="0.25">
      <c r="A154" s="7" t="s">
        <v>152</v>
      </c>
      <c r="B154" s="7" t="s">
        <v>14</v>
      </c>
      <c r="C154" s="8" t="s">
        <v>468</v>
      </c>
      <c r="D154" s="7" t="s">
        <v>251</v>
      </c>
      <c r="E154" s="7" t="s">
        <v>3</v>
      </c>
      <c r="F154" s="7" t="s">
        <v>4</v>
      </c>
      <c r="G154" s="7" t="s">
        <v>5</v>
      </c>
      <c r="H154" s="10">
        <v>860</v>
      </c>
      <c r="I154" s="10">
        <v>706.48</v>
      </c>
      <c r="J154" s="10">
        <v>19491.446849999997</v>
      </c>
      <c r="K154" s="10">
        <v>39000</v>
      </c>
      <c r="L154" s="10">
        <v>37970</v>
      </c>
      <c r="M154" s="2">
        <v>2.6410256410256409E-2</v>
      </c>
      <c r="N154" s="10">
        <v>363</v>
      </c>
      <c r="O154" s="2">
        <f t="shared" si="21"/>
        <v>9.3076923076923085E-3</v>
      </c>
      <c r="P154" s="10">
        <v>118350</v>
      </c>
      <c r="Q154" s="10">
        <v>227300</v>
      </c>
      <c r="R154" s="2">
        <f t="shared" si="22"/>
        <v>3.1169344219120356</v>
      </c>
      <c r="S154" s="2">
        <f t="shared" si="23"/>
        <v>1.9205745669623997</v>
      </c>
      <c r="T154" s="10">
        <v>0.5133380787463786</v>
      </c>
      <c r="U154" s="10">
        <v>1.860626810639979E-2</v>
      </c>
      <c r="V154" s="10">
        <v>3600</v>
      </c>
      <c r="W154" s="10">
        <v>5.4142907916666658</v>
      </c>
      <c r="X154" s="10">
        <v>10.833333333333334</v>
      </c>
      <c r="Y154" s="10">
        <v>5.9863049776139059</v>
      </c>
      <c r="Z154" s="10">
        <v>42.55</v>
      </c>
      <c r="AA154" s="10">
        <v>6.8821691806403962E-2</v>
      </c>
      <c r="AB154" s="10">
        <v>45</v>
      </c>
      <c r="AC154" s="10">
        <v>4.3499999999999997E-2</v>
      </c>
      <c r="AD154" s="10">
        <v>0.19</v>
      </c>
      <c r="AE154" s="10">
        <v>0.65900000000000003</v>
      </c>
      <c r="AF154" s="10">
        <v>0.68700000000000006</v>
      </c>
      <c r="AG154" s="10">
        <v>1.5269999999999999</v>
      </c>
      <c r="AH154" s="10">
        <v>2.2570000000000001</v>
      </c>
      <c r="AI154" s="10">
        <v>2.6989999999999998</v>
      </c>
      <c r="AJ154" s="10">
        <v>3.1030000000000002</v>
      </c>
      <c r="AK154" s="1">
        <v>42339</v>
      </c>
      <c r="AL154" s="10">
        <v>0.69750942120828041</v>
      </c>
      <c r="AM154" s="10">
        <v>0.38584316446911865</v>
      </c>
      <c r="AN154" s="10">
        <v>123</v>
      </c>
      <c r="AO154" s="10">
        <v>180</v>
      </c>
      <c r="AP154" s="10">
        <v>3.2829765654193133E-3</v>
      </c>
      <c r="AQ154" s="10">
        <v>4.8043559493941177E-3</v>
      </c>
    </row>
    <row r="155" spans="1:43" x14ac:dyDescent="0.25">
      <c r="A155" s="7" t="s">
        <v>47</v>
      </c>
      <c r="B155" s="7" t="s">
        <v>1</v>
      </c>
      <c r="C155" s="8" t="s">
        <v>491</v>
      </c>
      <c r="D155" s="7" t="s">
        <v>252</v>
      </c>
      <c r="E155" s="7" t="s">
        <v>165</v>
      </c>
      <c r="F155" s="7" t="s">
        <v>166</v>
      </c>
      <c r="G155" s="7" t="s">
        <v>167</v>
      </c>
      <c r="H155" s="10">
        <v>657</v>
      </c>
      <c r="I155" s="10">
        <v>902.54000000000008</v>
      </c>
      <c r="J155" s="10">
        <v>13898.792195</v>
      </c>
      <c r="K155" s="10">
        <v>29200</v>
      </c>
      <c r="L155" s="10">
        <v>28259</v>
      </c>
      <c r="M155" s="2">
        <v>3.2226027397260271E-2</v>
      </c>
      <c r="N155" s="10">
        <v>682</v>
      </c>
      <c r="O155" s="2">
        <f t="shared" si="21"/>
        <v>2.3356164383561643E-2</v>
      </c>
      <c r="P155" s="10">
        <v>72840</v>
      </c>
      <c r="Q155" s="10">
        <v>125120</v>
      </c>
      <c r="R155" s="2">
        <f t="shared" si="22"/>
        <v>2.5775859018365832</v>
      </c>
      <c r="S155" s="2">
        <f t="shared" si="23"/>
        <v>1.7177375068643603</v>
      </c>
      <c r="T155" s="10">
        <v>0.49183595297073501</v>
      </c>
      <c r="U155" s="10">
        <v>3.1938143600268941E-2</v>
      </c>
      <c r="V155" s="10">
        <v>2566</v>
      </c>
      <c r="W155" s="10">
        <v>5.4165207307092755</v>
      </c>
      <c r="X155" s="10">
        <v>11.379579111457522</v>
      </c>
      <c r="Y155" s="10">
        <v>4.4276159807494961</v>
      </c>
      <c r="Z155" s="10">
        <v>44.34</v>
      </c>
      <c r="AA155" s="10">
        <v>6.3785842658663286E-2</v>
      </c>
      <c r="AB155" s="10">
        <v>40</v>
      </c>
      <c r="AC155" s="10">
        <v>3.95E-2</v>
      </c>
      <c r="AD155" s="10">
        <v>0.19650000000000001</v>
      </c>
      <c r="AE155" s="10"/>
      <c r="AF155" s="10">
        <v>0.89500000000000002</v>
      </c>
      <c r="AG155" s="10">
        <v>1.474</v>
      </c>
      <c r="AH155" s="10">
        <v>2.0790000000000002</v>
      </c>
      <c r="AI155" s="10">
        <v>2.5499999999999998</v>
      </c>
      <c r="AJ155" s="10">
        <v>2.5379999999999998</v>
      </c>
      <c r="AK155" s="1">
        <v>42208</v>
      </c>
      <c r="AL155" s="10">
        <v>0.72161230093355311</v>
      </c>
      <c r="AM155" s="10">
        <v>0.41818700114025087</v>
      </c>
      <c r="AN155" s="10">
        <v>50</v>
      </c>
      <c r="AO155" s="10">
        <v>147</v>
      </c>
      <c r="AP155" s="10">
        <v>1.781641961231471E-3</v>
      </c>
      <c r="AQ155" s="10">
        <v>5.2380273660205248E-3</v>
      </c>
    </row>
    <row r="156" spans="1:43" x14ac:dyDescent="0.25">
      <c r="A156" s="7" t="s">
        <v>0</v>
      </c>
      <c r="B156" s="7" t="s">
        <v>1</v>
      </c>
      <c r="C156" s="8" t="s">
        <v>502</v>
      </c>
      <c r="D156" s="7" t="s">
        <v>253</v>
      </c>
      <c r="E156" s="7" t="s">
        <v>254</v>
      </c>
      <c r="F156" s="7" t="s">
        <v>255</v>
      </c>
      <c r="G156" s="7" t="s">
        <v>27</v>
      </c>
      <c r="H156" s="10">
        <v>830</v>
      </c>
      <c r="I156" s="10">
        <v>1257.1099999999999</v>
      </c>
      <c r="J156" s="10">
        <v>15958.122243767313</v>
      </c>
      <c r="K156" s="10">
        <v>37700</v>
      </c>
      <c r="L156" s="10">
        <v>36100</v>
      </c>
      <c r="M156" s="2">
        <v>4.2440318302387266E-2</v>
      </c>
      <c r="N156" s="10">
        <v>705</v>
      </c>
      <c r="O156" s="2">
        <f t="shared" si="21"/>
        <v>1.8700265251989388E-2</v>
      </c>
      <c r="P156" s="10">
        <v>101740</v>
      </c>
      <c r="Q156" s="10">
        <v>187440</v>
      </c>
      <c r="R156" s="2">
        <f t="shared" si="22"/>
        <v>2.8182825484764544</v>
      </c>
      <c r="S156" s="2">
        <f t="shared" si="23"/>
        <v>1.8423432278356595</v>
      </c>
      <c r="T156" s="10">
        <v>0.44205324774978705</v>
      </c>
      <c r="U156" s="10">
        <v>3.4822991689750692E-2</v>
      </c>
      <c r="V156" s="10">
        <v>2940</v>
      </c>
      <c r="W156" s="10">
        <v>5.4279327359752765</v>
      </c>
      <c r="X156" s="10">
        <v>12.82312925170068</v>
      </c>
      <c r="Y156" s="10">
        <v>5.1922437673130197</v>
      </c>
      <c r="Z156" s="10">
        <v>45.39</v>
      </c>
      <c r="AA156" s="10">
        <v>6.7101965439915576E-2</v>
      </c>
      <c r="AB156" s="10">
        <v>42</v>
      </c>
      <c r="AC156" s="10">
        <v>4.4999999999999998E-2</v>
      </c>
      <c r="AD156" s="10">
        <v>0.17249999999999999</v>
      </c>
      <c r="AE156" s="10">
        <v>0.41499999999999998</v>
      </c>
      <c r="AF156" s="10">
        <v>0.88249999999999995</v>
      </c>
      <c r="AG156" s="10">
        <v>1.403</v>
      </c>
      <c r="AH156" s="10">
        <v>2.105</v>
      </c>
      <c r="AI156" s="10">
        <v>2.8180000000000001</v>
      </c>
      <c r="AJ156" s="10">
        <v>2.8180000000000001</v>
      </c>
      <c r="AK156" s="1">
        <v>42038</v>
      </c>
      <c r="AL156" s="10">
        <v>0.69127904462355017</v>
      </c>
      <c r="AM156" s="10">
        <v>0.43575293056807934</v>
      </c>
      <c r="AN156" s="10">
        <v>276</v>
      </c>
      <c r="AO156" s="10">
        <v>302</v>
      </c>
      <c r="AP156" s="10">
        <v>7.777276825969342E-3</v>
      </c>
      <c r="AQ156" s="10">
        <v>8.5099188458070338E-3</v>
      </c>
    </row>
    <row r="157" spans="1:43" x14ac:dyDescent="0.25">
      <c r="A157" s="7" t="s">
        <v>47</v>
      </c>
      <c r="B157" s="7" t="s">
        <v>1</v>
      </c>
      <c r="C157" s="8" t="s">
        <v>494</v>
      </c>
      <c r="D157" s="7" t="s">
        <v>256</v>
      </c>
      <c r="E157" s="7" t="s">
        <v>206</v>
      </c>
      <c r="F157" s="7" t="s">
        <v>166</v>
      </c>
      <c r="G157" s="7" t="s">
        <v>167</v>
      </c>
      <c r="H157" s="10">
        <v>657</v>
      </c>
      <c r="I157" s="10">
        <v>1139.75</v>
      </c>
      <c r="J157" s="10">
        <v>8020.2497000000003</v>
      </c>
      <c r="K157" s="10">
        <v>20000</v>
      </c>
      <c r="L157" s="10">
        <v>19140</v>
      </c>
      <c r="M157" s="2">
        <v>4.2999999999999997E-2</v>
      </c>
      <c r="N157" s="10">
        <v>785</v>
      </c>
      <c r="O157" s="2">
        <f t="shared" si="21"/>
        <v>3.925E-2</v>
      </c>
      <c r="P157" s="10">
        <v>48820</v>
      </c>
      <c r="Q157" s="10">
        <v>87440</v>
      </c>
      <c r="R157" s="2">
        <f t="shared" si="22"/>
        <v>2.5506792058516194</v>
      </c>
      <c r="S157" s="2">
        <f t="shared" si="23"/>
        <v>1.7910692339205243</v>
      </c>
      <c r="T157" s="10">
        <v>0.41903080982236157</v>
      </c>
      <c r="U157" s="10">
        <v>5.9548066875653081E-2</v>
      </c>
      <c r="V157" s="10">
        <v>1476</v>
      </c>
      <c r="W157" s="10">
        <v>5.4337735094850954</v>
      </c>
      <c r="X157" s="10">
        <v>13.550135501355014</v>
      </c>
      <c r="Y157" s="10">
        <v>4.5684430512016716</v>
      </c>
      <c r="Z157" s="10">
        <v>43.09</v>
      </c>
      <c r="AA157" s="10">
        <v>5.7969981951173172E-2</v>
      </c>
      <c r="AB157" s="10">
        <v>44</v>
      </c>
      <c r="AC157" s="10">
        <v>3.5999999999999997E-2</v>
      </c>
      <c r="AD157" s="10">
        <v>0.153</v>
      </c>
      <c r="AE157" s="10">
        <v>0.40500000000000003</v>
      </c>
      <c r="AF157" s="10">
        <v>0.80500000000000005</v>
      </c>
      <c r="AG157" s="10">
        <v>1.363</v>
      </c>
      <c r="AH157" s="10">
        <v>1.98</v>
      </c>
      <c r="AI157" s="10"/>
      <c r="AJ157" s="10">
        <v>2.5510000000000002</v>
      </c>
      <c r="AK157" s="1">
        <v>42180</v>
      </c>
      <c r="AL157" s="10">
        <v>0.71511081523965581</v>
      </c>
      <c r="AM157" s="10">
        <v>0.451191229179844</v>
      </c>
      <c r="AN157" s="10">
        <v>18</v>
      </c>
      <c r="AO157" s="10">
        <v>188</v>
      </c>
      <c r="AP157" s="10">
        <v>9.4876660341555979E-4</v>
      </c>
      <c r="AQ157" s="10">
        <v>9.9093400801180693E-3</v>
      </c>
    </row>
    <row r="158" spans="1:43" x14ac:dyDescent="0.25">
      <c r="A158" s="7" t="s">
        <v>0</v>
      </c>
      <c r="B158" s="7" t="s">
        <v>1</v>
      </c>
      <c r="C158" s="8" t="s">
        <v>490</v>
      </c>
      <c r="D158" s="7" t="s">
        <v>257</v>
      </c>
      <c r="E158" s="7" t="s">
        <v>163</v>
      </c>
      <c r="F158" s="7" t="s">
        <v>143</v>
      </c>
      <c r="G158" s="7" t="s">
        <v>5</v>
      </c>
      <c r="H158" s="10">
        <v>820</v>
      </c>
      <c r="I158" s="10">
        <v>2391.38</v>
      </c>
      <c r="J158" s="10">
        <v>11968.54535</v>
      </c>
      <c r="K158" s="10">
        <v>24800</v>
      </c>
      <c r="L158" s="10">
        <v>23670</v>
      </c>
      <c r="M158" s="2">
        <v>4.5564516129032256E-2</v>
      </c>
      <c r="N158" s="10">
        <v>275</v>
      </c>
      <c r="O158" s="2">
        <f t="shared" si="21"/>
        <v>1.1088709677419355E-2</v>
      </c>
      <c r="P158" s="10">
        <v>69990</v>
      </c>
      <c r="Q158" s="10">
        <v>125740</v>
      </c>
      <c r="R158" s="2">
        <f t="shared" si="22"/>
        <v>2.9569074778200255</v>
      </c>
      <c r="S158" s="2">
        <f t="shared" si="23"/>
        <v>1.7965423631947421</v>
      </c>
      <c r="T158" s="10">
        <v>0.50564196662441907</v>
      </c>
      <c r="U158" s="10">
        <v>0.10102999577524292</v>
      </c>
      <c r="V158" s="10">
        <v>2200</v>
      </c>
      <c r="W158" s="10">
        <v>5.4402478863636361</v>
      </c>
      <c r="X158" s="10">
        <v>11.272727272727273</v>
      </c>
      <c r="Y158" s="10">
        <v>5.3122095479509932</v>
      </c>
      <c r="Z158" s="10">
        <v>43.59</v>
      </c>
      <c r="AA158" s="10">
        <v>7.2119694580976237E-2</v>
      </c>
      <c r="AB158" s="10">
        <v>42</v>
      </c>
      <c r="AC158" s="10"/>
      <c r="AD158" s="10">
        <v>0.215</v>
      </c>
      <c r="AE158" s="10">
        <v>0.495</v>
      </c>
      <c r="AF158" s="10">
        <v>1.0009999999999999</v>
      </c>
      <c r="AG158" s="10">
        <v>1.61</v>
      </c>
      <c r="AH158" s="10">
        <v>2.2000000000000002</v>
      </c>
      <c r="AI158" s="10">
        <v>2.843</v>
      </c>
      <c r="AJ158" s="10">
        <v>2.9780000000000002</v>
      </c>
      <c r="AK158" s="1">
        <v>42170</v>
      </c>
      <c r="AL158" s="10">
        <v>0.69251178739819974</v>
      </c>
      <c r="AM158" s="10">
        <v>0.49129395698190509</v>
      </c>
      <c r="AN158" s="10">
        <v>98</v>
      </c>
      <c r="AO158" s="10">
        <v>206</v>
      </c>
      <c r="AP158" s="10">
        <v>4.1823147832024581E-3</v>
      </c>
      <c r="AQ158" s="10">
        <v>8.791396381017412E-3</v>
      </c>
    </row>
    <row r="159" spans="1:43" x14ac:dyDescent="0.25">
      <c r="A159" s="7" t="s">
        <v>32</v>
      </c>
      <c r="B159" s="7" t="s">
        <v>14</v>
      </c>
      <c r="C159" s="8" t="s">
        <v>471</v>
      </c>
      <c r="D159" s="7" t="s">
        <v>258</v>
      </c>
      <c r="E159" s="7" t="s">
        <v>19</v>
      </c>
      <c r="F159" s="7" t="s">
        <v>20</v>
      </c>
      <c r="G159" s="7" t="s">
        <v>5</v>
      </c>
      <c r="H159" s="10">
        <v>874</v>
      </c>
      <c r="I159" s="10">
        <v>532.24</v>
      </c>
      <c r="J159" s="10">
        <v>19064.307699999998</v>
      </c>
      <c r="K159" s="10">
        <v>37300</v>
      </c>
      <c r="L159" s="10">
        <v>36740</v>
      </c>
      <c r="M159" s="2">
        <v>1.5013404825737266E-2</v>
      </c>
      <c r="N159" s="10">
        <v>279</v>
      </c>
      <c r="O159" s="2">
        <f t="shared" si="21"/>
        <v>7.4798927613941016E-3</v>
      </c>
      <c r="P159" s="10">
        <v>110480</v>
      </c>
      <c r="Q159" s="10">
        <v>207920</v>
      </c>
      <c r="R159" s="2">
        <f t="shared" si="22"/>
        <v>3.0070767555797495</v>
      </c>
      <c r="S159" s="2">
        <f t="shared" si="23"/>
        <v>1.8819695872556119</v>
      </c>
      <c r="T159" s="10">
        <v>0.51889786880783884</v>
      </c>
      <c r="U159" s="10">
        <v>1.4486663037561241E-2</v>
      </c>
      <c r="V159" s="10">
        <v>3500</v>
      </c>
      <c r="W159" s="10">
        <v>5.4469450571428562</v>
      </c>
      <c r="X159" s="10">
        <v>10.657142857142857</v>
      </c>
      <c r="Y159" s="10">
        <v>5.6592270005443659</v>
      </c>
      <c r="Z159" s="10">
        <v>45.15</v>
      </c>
      <c r="AA159" s="10">
        <v>6.6631437083530892E-2</v>
      </c>
      <c r="AB159" s="10">
        <v>45</v>
      </c>
      <c r="AC159" s="10">
        <v>3.6999999999999998E-2</v>
      </c>
      <c r="AD159" s="10">
        <v>0.16</v>
      </c>
      <c r="AE159" s="10">
        <v>0.49349999999999999</v>
      </c>
      <c r="AF159" s="10">
        <v>0.97499999999999998</v>
      </c>
      <c r="AG159" s="10">
        <v>1.52</v>
      </c>
      <c r="AH159" s="10">
        <v>2.13</v>
      </c>
      <c r="AI159" s="10">
        <v>2.7149999999999999</v>
      </c>
      <c r="AJ159" s="10">
        <v>2.9860000000000002</v>
      </c>
      <c r="AK159" s="1">
        <v>42276</v>
      </c>
      <c r="AL159" s="10">
        <v>0.70532422157856622</v>
      </c>
      <c r="AM159" s="10">
        <v>0.30767541451630614</v>
      </c>
      <c r="AN159" s="10">
        <v>58</v>
      </c>
      <c r="AO159" s="10">
        <v>285</v>
      </c>
      <c r="AP159" s="10">
        <v>1.5921818381464806E-3</v>
      </c>
      <c r="AQ159" s="10">
        <v>7.8236521357197761E-3</v>
      </c>
    </row>
    <row r="160" spans="1:43" x14ac:dyDescent="0.25">
      <c r="A160" s="7" t="s">
        <v>6</v>
      </c>
      <c r="B160" s="7" t="s">
        <v>14</v>
      </c>
      <c r="C160" s="8" t="s">
        <v>501</v>
      </c>
      <c r="D160" s="7" t="s">
        <v>259</v>
      </c>
      <c r="E160" s="7" t="s">
        <v>249</v>
      </c>
      <c r="F160" s="7" t="s">
        <v>250</v>
      </c>
      <c r="G160" s="7" t="s">
        <v>5</v>
      </c>
      <c r="H160" s="10">
        <v>850</v>
      </c>
      <c r="I160" s="10">
        <v>429.78</v>
      </c>
      <c r="J160" s="10">
        <v>11472.219650000001</v>
      </c>
      <c r="K160" s="10">
        <v>24500</v>
      </c>
      <c r="L160" s="10">
        <v>23330</v>
      </c>
      <c r="M160" s="2">
        <v>4.7755102040816323E-2</v>
      </c>
      <c r="N160" s="10">
        <v>607</v>
      </c>
      <c r="O160" s="2">
        <f t="shared" si="21"/>
        <v>2.4775510204081634E-2</v>
      </c>
      <c r="P160" s="10">
        <v>64050</v>
      </c>
      <c r="Q160" s="10">
        <v>114840</v>
      </c>
      <c r="R160" s="2">
        <f t="shared" si="22"/>
        <v>2.745392198885555</v>
      </c>
      <c r="S160" s="2">
        <f t="shared" si="23"/>
        <v>1.7929742388758783</v>
      </c>
      <c r="T160" s="10">
        <v>0.49173680454350627</v>
      </c>
      <c r="U160" s="10">
        <v>1.8421774539219886E-2</v>
      </c>
      <c r="V160" s="10">
        <v>2100</v>
      </c>
      <c r="W160" s="10">
        <v>5.4629617380952382</v>
      </c>
      <c r="X160" s="10">
        <v>11.666666666666666</v>
      </c>
      <c r="Y160" s="10">
        <v>4.9224174882126022</v>
      </c>
      <c r="Z160" s="10">
        <v>44.58</v>
      </c>
      <c r="AA160" s="10">
        <v>6.5366480925846543E-2</v>
      </c>
      <c r="AB160" s="10">
        <v>42</v>
      </c>
      <c r="AC160" s="10">
        <v>4.1000000000000002E-2</v>
      </c>
      <c r="AD160" s="10">
        <v>0.151</v>
      </c>
      <c r="AE160" s="10">
        <v>0.41</v>
      </c>
      <c r="AF160" s="10">
        <v>0.83</v>
      </c>
      <c r="AG160" s="10">
        <v>1.43</v>
      </c>
      <c r="AH160" s="10">
        <v>2.1349999999999998</v>
      </c>
      <c r="AI160" s="10">
        <v>2.56</v>
      </c>
      <c r="AJ160" s="10">
        <v>2.7450000000000001</v>
      </c>
      <c r="AK160" s="1">
        <v>42031</v>
      </c>
      <c r="AL160" s="10">
        <v>0.68554910226385635</v>
      </c>
      <c r="AM160" s="10">
        <v>0.42368466747699252</v>
      </c>
      <c r="AN160" s="10">
        <v>114</v>
      </c>
      <c r="AO160" s="10">
        <v>173</v>
      </c>
      <c r="AP160" s="10">
        <v>4.9487758291370029E-3</v>
      </c>
      <c r="AQ160" s="10">
        <v>7.5099843722868558E-3</v>
      </c>
    </row>
    <row r="161" spans="1:43" x14ac:dyDescent="0.25">
      <c r="A161" s="7" t="s">
        <v>47</v>
      </c>
      <c r="B161" s="7" t="s">
        <v>1</v>
      </c>
      <c r="C161" s="8" t="s">
        <v>501</v>
      </c>
      <c r="D161" s="7" t="s">
        <v>260</v>
      </c>
      <c r="E161" s="7" t="s">
        <v>249</v>
      </c>
      <c r="F161" s="7" t="s">
        <v>250</v>
      </c>
      <c r="G161" s="7" t="s">
        <v>5</v>
      </c>
      <c r="H161" s="10">
        <v>850</v>
      </c>
      <c r="I161" s="10">
        <v>1469.18</v>
      </c>
      <c r="J161" s="10">
        <v>11475.694799999999</v>
      </c>
      <c r="K161" s="10">
        <v>26500</v>
      </c>
      <c r="L161" s="10">
        <v>25760</v>
      </c>
      <c r="M161" s="2">
        <v>2.7924528301886794E-2</v>
      </c>
      <c r="N161" s="10">
        <v>234</v>
      </c>
      <c r="O161" s="2">
        <v>8.8301886792452825E-3</v>
      </c>
      <c r="P161" s="10">
        <v>68410</v>
      </c>
      <c r="Q161" s="10">
        <v>123780</v>
      </c>
      <c r="R161" s="2">
        <v>2.6556677018633539</v>
      </c>
      <c r="S161" s="2">
        <v>1.8093845928957755</v>
      </c>
      <c r="T161" s="10">
        <v>0.44548504658385091</v>
      </c>
      <c r="U161" s="10">
        <v>5.7033385093167702E-2</v>
      </c>
      <c r="V161" s="10">
        <v>2100</v>
      </c>
      <c r="W161" s="10">
        <v>5.4646165714285715</v>
      </c>
      <c r="X161" s="10">
        <v>12.619047619047619</v>
      </c>
      <c r="Y161" s="10">
        <v>4.8051242236024843</v>
      </c>
      <c r="Z161" s="10">
        <v>42</v>
      </c>
      <c r="AA161" s="10">
        <v>6.4772382972276929E-2</v>
      </c>
      <c r="AB161" s="10">
        <v>41</v>
      </c>
      <c r="AC161" s="10">
        <v>4.2000000000000003E-2</v>
      </c>
      <c r="AD161" s="10">
        <v>0.17199999999999999</v>
      </c>
      <c r="AE161" s="10">
        <v>0.44</v>
      </c>
      <c r="AF161" s="10">
        <v>0.86</v>
      </c>
      <c r="AG161" s="10">
        <v>1.34</v>
      </c>
      <c r="AH161" s="10">
        <v>1.9</v>
      </c>
      <c r="AI161" s="10">
        <v>2.65</v>
      </c>
      <c r="AJ161" s="10">
        <v>2.6560000000000001</v>
      </c>
      <c r="AK161" s="1">
        <v>42102</v>
      </c>
      <c r="AL161" s="10">
        <v>0.68410656336792874</v>
      </c>
      <c r="AM161" s="10">
        <v>0.45744680851063829</v>
      </c>
      <c r="AN161" s="10">
        <v>82</v>
      </c>
      <c r="AO161" s="10">
        <v>171</v>
      </c>
      <c r="AP161" s="10">
        <v>3.2071339173967458E-3</v>
      </c>
      <c r="AQ161" s="10">
        <v>6.6880475594493114E-3</v>
      </c>
    </row>
    <row r="162" spans="1:43" x14ac:dyDescent="0.25">
      <c r="A162" s="7" t="s">
        <v>47</v>
      </c>
      <c r="B162" s="7" t="s">
        <v>1</v>
      </c>
      <c r="C162" s="8" t="s">
        <v>488</v>
      </c>
      <c r="D162" s="7" t="s">
        <v>261</v>
      </c>
      <c r="E162" s="7" t="s">
        <v>142</v>
      </c>
      <c r="F162" s="7" t="s">
        <v>143</v>
      </c>
      <c r="G162" s="7" t="s">
        <v>5</v>
      </c>
      <c r="H162" s="10">
        <v>820</v>
      </c>
      <c r="I162" s="10">
        <v>2067.5700000000002</v>
      </c>
      <c r="J162" s="10">
        <v>24045.840689029919</v>
      </c>
      <c r="K162" s="10">
        <v>52400</v>
      </c>
      <c r="L162" s="10">
        <v>49635</v>
      </c>
      <c r="M162" s="2">
        <v>5.2767175572519087E-2</v>
      </c>
      <c r="N162" s="10">
        <v>336</v>
      </c>
      <c r="O162" s="2">
        <f>+(N162/K162)</f>
        <v>6.4122137404580152E-3</v>
      </c>
      <c r="P162" s="10">
        <v>141480</v>
      </c>
      <c r="Q162" s="10">
        <v>252180</v>
      </c>
      <c r="R162" s="2">
        <f>IF(L162=0,0,+P162/L162)</f>
        <v>2.8504079782411607</v>
      </c>
      <c r="S162" s="2">
        <f>IF(P162=0,0,+Q162/P162)</f>
        <v>1.782442748091603</v>
      </c>
      <c r="T162" s="10">
        <v>0.48445332303878147</v>
      </c>
      <c r="U162" s="10">
        <v>4.1655485040797829E-2</v>
      </c>
      <c r="V162" s="10">
        <v>4400</v>
      </c>
      <c r="W162" s="10">
        <v>5.4649637929613455</v>
      </c>
      <c r="X162" s="10">
        <v>11.909090909090908</v>
      </c>
      <c r="Y162" s="10">
        <v>5.0806890299184042</v>
      </c>
      <c r="Z162" s="10">
        <v>45</v>
      </c>
      <c r="AA162" s="10">
        <v>7.0120737472107272E-2</v>
      </c>
      <c r="AB162" s="10">
        <v>40</v>
      </c>
      <c r="AC162" s="10">
        <v>0.04</v>
      </c>
      <c r="AD162" s="10">
        <v>1.975E-2</v>
      </c>
      <c r="AE162" s="10">
        <v>0.48849999999999999</v>
      </c>
      <c r="AF162" s="10">
        <v>1.0069999999999999</v>
      </c>
      <c r="AG162" s="10">
        <v>1.6</v>
      </c>
      <c r="AH162" s="10">
        <v>2.2970000000000002</v>
      </c>
      <c r="AI162" s="10">
        <v>2.879</v>
      </c>
      <c r="AJ162" s="10">
        <v>2.879</v>
      </c>
      <c r="AK162" s="1">
        <v>42040</v>
      </c>
      <c r="AL162" s="10">
        <v>0.68066709075487697</v>
      </c>
      <c r="AM162" s="10">
        <v>0.43431214636765375</v>
      </c>
      <c r="AN162" s="10">
        <v>444</v>
      </c>
      <c r="AO162" s="10">
        <v>460</v>
      </c>
      <c r="AP162" s="10">
        <v>9.1686284227481107E-3</v>
      </c>
      <c r="AQ162" s="10">
        <v>9.4990294469912851E-3</v>
      </c>
    </row>
    <row r="163" spans="1:43" x14ac:dyDescent="0.25">
      <c r="A163" s="7" t="s">
        <v>6</v>
      </c>
      <c r="B163" s="7" t="s">
        <v>14</v>
      </c>
      <c r="C163" s="8">
        <v>1040</v>
      </c>
      <c r="D163" s="7" t="s">
        <v>262</v>
      </c>
      <c r="E163" s="7" t="s">
        <v>83</v>
      </c>
      <c r="F163" s="7" t="s">
        <v>81</v>
      </c>
      <c r="G163" s="7" t="s">
        <v>13</v>
      </c>
      <c r="H163" s="10">
        <v>444</v>
      </c>
      <c r="I163" s="10">
        <v>343.46</v>
      </c>
      <c r="J163" s="10">
        <v>9199.9818400000004</v>
      </c>
      <c r="K163" s="10">
        <v>21000</v>
      </c>
      <c r="L163" s="10">
        <v>20208</v>
      </c>
      <c r="M163" s="2">
        <v>3.7714285714285714E-2</v>
      </c>
      <c r="N163" s="10">
        <v>122</v>
      </c>
      <c r="O163" s="2">
        <v>5.8095238095238096E-3</v>
      </c>
      <c r="P163" s="10">
        <v>52680</v>
      </c>
      <c r="Q163" s="10">
        <v>97900</v>
      </c>
      <c r="R163" s="2">
        <v>2.6068883610451308</v>
      </c>
      <c r="S163" s="2">
        <v>1.8583902809415338</v>
      </c>
      <c r="T163" s="10">
        <v>0.455264342834521</v>
      </c>
      <c r="U163" s="10">
        <v>1.6996239113222487E-2</v>
      </c>
      <c r="V163" s="10">
        <v>1680</v>
      </c>
      <c r="W163" s="10">
        <v>5.4761796666666669</v>
      </c>
      <c r="X163" s="10">
        <v>12.5</v>
      </c>
      <c r="Y163" s="10">
        <v>4.844615993665875</v>
      </c>
      <c r="Z163" s="10">
        <v>45</v>
      </c>
      <c r="AA163" s="10">
        <v>5.6671486109676754E-2</v>
      </c>
      <c r="AB163" s="10">
        <v>46</v>
      </c>
      <c r="AC163" s="10">
        <v>0.04</v>
      </c>
      <c r="AD163" s="10">
        <v>0.23799999999999999</v>
      </c>
      <c r="AE163" s="10">
        <v>0.38500000000000001</v>
      </c>
      <c r="AF163" s="10"/>
      <c r="AG163" s="10">
        <v>1.3</v>
      </c>
      <c r="AH163" s="10">
        <v>1.75</v>
      </c>
      <c r="AI163" s="10"/>
      <c r="AJ163" s="10">
        <v>2.6070000000000002</v>
      </c>
      <c r="AK163" s="1">
        <v>42240</v>
      </c>
      <c r="AL163" s="10">
        <v>0.71718033409263471</v>
      </c>
      <c r="AM163" s="10">
        <v>0.4184481393507522</v>
      </c>
      <c r="AN163" s="10">
        <v>25</v>
      </c>
      <c r="AO163" s="10">
        <v>186</v>
      </c>
      <c r="AP163" s="10">
        <v>1.2371338083927157E-3</v>
      </c>
      <c r="AQ163" s="10">
        <v>9.2042755344418047E-3</v>
      </c>
    </row>
    <row r="164" spans="1:43" x14ac:dyDescent="0.25">
      <c r="A164" s="7" t="s">
        <v>47</v>
      </c>
      <c r="B164" s="7" t="s">
        <v>1</v>
      </c>
      <c r="C164" s="8" t="s">
        <v>501</v>
      </c>
      <c r="D164" s="7" t="s">
        <v>263</v>
      </c>
      <c r="E164" s="7" t="s">
        <v>249</v>
      </c>
      <c r="F164" s="7" t="s">
        <v>250</v>
      </c>
      <c r="G164" s="7" t="s">
        <v>5</v>
      </c>
      <c r="H164" s="10">
        <v>850</v>
      </c>
      <c r="I164" s="10">
        <v>563.91999999999996</v>
      </c>
      <c r="J164" s="10">
        <v>11534.49</v>
      </c>
      <c r="K164" s="10">
        <v>23500</v>
      </c>
      <c r="L164" s="10">
        <v>23055</v>
      </c>
      <c r="M164" s="2">
        <v>1.8936170212765956E-2</v>
      </c>
      <c r="N164" s="10">
        <v>239</v>
      </c>
      <c r="O164" s="2">
        <f t="shared" ref="O164:O169" si="24">+(N164/K164)</f>
        <v>1.0170212765957446E-2</v>
      </c>
      <c r="P164" s="10">
        <v>63070</v>
      </c>
      <c r="Q164" s="10">
        <v>109560</v>
      </c>
      <c r="R164" s="2">
        <f t="shared" ref="R164:R169" si="25">IF(L164=0,0,+P164/L164)</f>
        <v>2.735632183908046</v>
      </c>
      <c r="S164" s="2">
        <f t="shared" ref="S164:S169" si="26">IF(P164=0,0,+Q164/P164)</f>
        <v>1.7371174885048359</v>
      </c>
      <c r="T164" s="10">
        <v>0.50030318802862717</v>
      </c>
      <c r="U164" s="10">
        <v>2.4459770114942526E-2</v>
      </c>
      <c r="V164" s="10">
        <v>2100</v>
      </c>
      <c r="W164" s="10">
        <v>5.4926142857142857</v>
      </c>
      <c r="X164" s="10">
        <v>11.19047619047619</v>
      </c>
      <c r="Y164" s="10">
        <v>4.7521145087833441</v>
      </c>
      <c r="Z164" s="10">
        <v>46.8</v>
      </c>
      <c r="AA164" s="10">
        <v>6.3619353114140603E-2</v>
      </c>
      <c r="AB164" s="10">
        <v>43</v>
      </c>
      <c r="AC164" s="10">
        <v>3.5999999999999997E-2</v>
      </c>
      <c r="AD164" s="10">
        <v>0.14799999999999999</v>
      </c>
      <c r="AE164" s="10">
        <v>0.42</v>
      </c>
      <c r="AF164" s="10">
        <v>0.82899999999999996</v>
      </c>
      <c r="AG164" s="10">
        <v>1.46</v>
      </c>
      <c r="AH164" s="10">
        <v>2.36</v>
      </c>
      <c r="AI164" s="10"/>
      <c r="AJ164" s="10">
        <v>2.7360000000000002</v>
      </c>
      <c r="AK164" s="1">
        <v>42298</v>
      </c>
      <c r="AL164" s="10">
        <v>0.70006389725701601</v>
      </c>
      <c r="AM164" s="10">
        <v>0.57088288913968221</v>
      </c>
      <c r="AN164" s="10">
        <v>22</v>
      </c>
      <c r="AO164" s="10">
        <v>107</v>
      </c>
      <c r="AP164" s="10">
        <v>9.5494400555603783E-4</v>
      </c>
      <c r="AQ164" s="10">
        <v>4.6445003906589117E-3</v>
      </c>
    </row>
    <row r="165" spans="1:43" x14ac:dyDescent="0.25">
      <c r="A165" s="7" t="s">
        <v>32</v>
      </c>
      <c r="B165" s="7" t="s">
        <v>1</v>
      </c>
      <c r="C165" s="8" t="s">
        <v>483</v>
      </c>
      <c r="D165" s="7" t="s">
        <v>264</v>
      </c>
      <c r="E165" s="7" t="s">
        <v>103</v>
      </c>
      <c r="F165" s="7" t="s">
        <v>104</v>
      </c>
      <c r="G165" s="7" t="s">
        <v>5</v>
      </c>
      <c r="H165" s="10">
        <v>862</v>
      </c>
      <c r="I165" s="10">
        <v>1231.53</v>
      </c>
      <c r="J165" s="10">
        <v>13758.821984999999</v>
      </c>
      <c r="K165" s="10">
        <v>31000</v>
      </c>
      <c r="L165" s="10">
        <v>30257</v>
      </c>
      <c r="M165" s="2">
        <v>2.3967741935483872E-2</v>
      </c>
      <c r="N165" s="10">
        <v>471</v>
      </c>
      <c r="O165" s="2">
        <f t="shared" si="24"/>
        <v>1.5193548387096774E-2</v>
      </c>
      <c r="P165" s="10">
        <v>91570</v>
      </c>
      <c r="Q165" s="10">
        <v>178480</v>
      </c>
      <c r="R165" s="2">
        <f t="shared" si="25"/>
        <v>3.0264071124037413</v>
      </c>
      <c r="S165" s="2">
        <f t="shared" si="26"/>
        <v>1.9491099705143606</v>
      </c>
      <c r="T165" s="10">
        <v>0.45473186320520864</v>
      </c>
      <c r="U165" s="10">
        <v>4.0702316819248435E-2</v>
      </c>
      <c r="V165" s="10">
        <v>2500</v>
      </c>
      <c r="W165" s="10">
        <v>5.5035287939999993</v>
      </c>
      <c r="X165" s="10">
        <v>12.4</v>
      </c>
      <c r="Y165" s="10">
        <v>5.8988002776217074</v>
      </c>
      <c r="Z165" s="10">
        <v>44.57</v>
      </c>
      <c r="AA165" s="10">
        <v>6.5791458965298727E-2</v>
      </c>
      <c r="AB165" s="10">
        <v>46</v>
      </c>
      <c r="AC165" s="10">
        <v>4.5999999999999999E-2</v>
      </c>
      <c r="AD165" s="10">
        <v>0.17</v>
      </c>
      <c r="AE165" s="10">
        <v>0.4</v>
      </c>
      <c r="AF165" s="10">
        <v>0.85499999999999998</v>
      </c>
      <c r="AG165" s="10">
        <v>1.42</v>
      </c>
      <c r="AH165" s="10">
        <v>2.0649999999999999</v>
      </c>
      <c r="AI165" s="10"/>
      <c r="AJ165" s="10">
        <v>3.0259999999999998</v>
      </c>
      <c r="AK165" s="1">
        <v>42367</v>
      </c>
      <c r="AL165" s="10">
        <v>0.69312001747297147</v>
      </c>
      <c r="AM165" s="10">
        <v>0.36076933477555434</v>
      </c>
      <c r="AN165" s="10">
        <v>230</v>
      </c>
      <c r="AO165" s="10">
        <v>103</v>
      </c>
      <c r="AP165" s="10">
        <v>7.7744726879394269E-3</v>
      </c>
      <c r="AQ165" s="10">
        <v>3.4816116819902649E-3</v>
      </c>
    </row>
    <row r="166" spans="1:43" x14ac:dyDescent="0.25">
      <c r="A166" s="7" t="s">
        <v>32</v>
      </c>
      <c r="B166" s="7" t="s">
        <v>1</v>
      </c>
      <c r="C166" s="8" t="s">
        <v>502</v>
      </c>
      <c r="D166" s="7" t="s">
        <v>265</v>
      </c>
      <c r="E166" s="7" t="s">
        <v>254</v>
      </c>
      <c r="F166" s="7" t="s">
        <v>255</v>
      </c>
      <c r="G166" s="7" t="s">
        <v>27</v>
      </c>
      <c r="H166" s="10">
        <v>830</v>
      </c>
      <c r="I166" s="10">
        <v>1233.18</v>
      </c>
      <c r="J166" s="10">
        <v>16209.08007</v>
      </c>
      <c r="K166" s="10">
        <v>39500</v>
      </c>
      <c r="L166" s="10">
        <v>37334</v>
      </c>
      <c r="M166" s="2">
        <v>5.4835443037974684E-2</v>
      </c>
      <c r="N166" s="10">
        <v>284</v>
      </c>
      <c r="O166" s="2">
        <f t="shared" si="24"/>
        <v>7.1898734177215191E-3</v>
      </c>
      <c r="P166" s="10">
        <v>106920</v>
      </c>
      <c r="Q166" s="10">
        <v>205020</v>
      </c>
      <c r="R166" s="2">
        <f t="shared" si="25"/>
        <v>2.8638774307601649</v>
      </c>
      <c r="S166" s="2">
        <f t="shared" si="26"/>
        <v>1.9175084175084176</v>
      </c>
      <c r="T166" s="10">
        <v>0.43416403466009534</v>
      </c>
      <c r="U166" s="10">
        <v>3.3031017303262446E-2</v>
      </c>
      <c r="V166" s="10">
        <v>2940</v>
      </c>
      <c r="W166" s="10">
        <v>5.5132925408163267</v>
      </c>
      <c r="X166" s="10">
        <v>13.435374149659864</v>
      </c>
      <c r="Y166" s="10">
        <v>5.4915090801949962</v>
      </c>
      <c r="Z166" s="10">
        <v>44.33</v>
      </c>
      <c r="AA166" s="10">
        <v>6.2516425032965825E-2</v>
      </c>
      <c r="AB166" s="10">
        <v>45</v>
      </c>
      <c r="AC166" s="10">
        <v>3.7999999999999999E-2</v>
      </c>
      <c r="AD166" s="10">
        <v>0.1585</v>
      </c>
      <c r="AE166" s="10">
        <v>0.4</v>
      </c>
      <c r="AF166" s="10">
        <v>0.82699999999999996</v>
      </c>
      <c r="AG166" s="10">
        <v>1.4650000000000001</v>
      </c>
      <c r="AH166" s="10">
        <v>1.9850000000000001</v>
      </c>
      <c r="AI166" s="10">
        <v>2.5099999999999998</v>
      </c>
      <c r="AJ166" s="10">
        <v>2.9830000000000001</v>
      </c>
      <c r="AK166" s="1">
        <v>42326</v>
      </c>
      <c r="AL166" s="10">
        <v>0.69434090909090918</v>
      </c>
      <c r="AM166" s="10">
        <v>0.38363059415690992</v>
      </c>
      <c r="AN166" s="10">
        <v>212</v>
      </c>
      <c r="AO166" s="10">
        <v>438</v>
      </c>
      <c r="AP166" s="10">
        <v>5.7993215887952726E-3</v>
      </c>
      <c r="AQ166" s="10">
        <v>1.1981617244775139E-2</v>
      </c>
    </row>
    <row r="167" spans="1:43" x14ac:dyDescent="0.25">
      <c r="A167" s="7" t="s">
        <v>32</v>
      </c>
      <c r="B167" s="7" t="s">
        <v>1</v>
      </c>
      <c r="C167" s="8" t="s">
        <v>496</v>
      </c>
      <c r="D167" s="7" t="s">
        <v>266</v>
      </c>
      <c r="E167" s="7" t="s">
        <v>218</v>
      </c>
      <c r="F167" s="7" t="s">
        <v>131</v>
      </c>
      <c r="G167" s="7" t="s">
        <v>5</v>
      </c>
      <c r="H167" s="10">
        <v>810</v>
      </c>
      <c r="I167" s="10">
        <v>1183.4000000000001</v>
      </c>
      <c r="J167" s="10">
        <v>12992.55</v>
      </c>
      <c r="K167" s="10">
        <v>38100</v>
      </c>
      <c r="L167" s="10">
        <v>37200</v>
      </c>
      <c r="M167" s="2">
        <v>2.3622047244094488E-2</v>
      </c>
      <c r="N167" s="10">
        <v>267</v>
      </c>
      <c r="O167" s="2">
        <f t="shared" si="24"/>
        <v>7.0078740157480312E-3</v>
      </c>
      <c r="P167" s="10">
        <v>96210</v>
      </c>
      <c r="Q167" s="10">
        <v>182660</v>
      </c>
      <c r="R167" s="2">
        <f t="shared" si="25"/>
        <v>2.5862903225806453</v>
      </c>
      <c r="S167" s="2">
        <f t="shared" si="26"/>
        <v>1.8985552437376572</v>
      </c>
      <c r="T167" s="10">
        <v>0.34926209677419351</v>
      </c>
      <c r="U167" s="10">
        <v>3.1811827956989253E-2</v>
      </c>
      <c r="V167" s="10">
        <v>2352</v>
      </c>
      <c r="W167" s="10">
        <v>5.5240433673469385</v>
      </c>
      <c r="X167" s="10">
        <v>16.198979591836736</v>
      </c>
      <c r="Y167" s="10">
        <v>4.9102150537634408</v>
      </c>
      <c r="Z167" s="10">
        <v>40</v>
      </c>
      <c r="AA167" s="10">
        <v>5.7794197152640121E-2</v>
      </c>
      <c r="AB167" s="10">
        <v>44</v>
      </c>
      <c r="AC167" s="10">
        <v>4.1000000000000002E-2</v>
      </c>
      <c r="AD167" s="10">
        <v>0.183</v>
      </c>
      <c r="AE167" s="10">
        <v>0.46</v>
      </c>
      <c r="AF167" s="10" t="s">
        <v>267</v>
      </c>
      <c r="AG167" s="10">
        <v>1.3080000000000001</v>
      </c>
      <c r="AH167" s="10"/>
      <c r="AI167" s="10">
        <v>2.452</v>
      </c>
      <c r="AJ167" s="10">
        <v>2.8879999999999999</v>
      </c>
      <c r="AK167" s="1">
        <v>42363</v>
      </c>
      <c r="AL167" s="10">
        <v>0.69205200539678646</v>
      </c>
      <c r="AM167" s="10">
        <v>0.41428671182180016</v>
      </c>
      <c r="AN167" s="10">
        <v>107</v>
      </c>
      <c r="AO167" s="10">
        <v>286</v>
      </c>
      <c r="AP167" s="10">
        <v>3.735772641575309E-3</v>
      </c>
      <c r="AQ167" s="10">
        <v>9.9853362195377413E-3</v>
      </c>
    </row>
    <row r="168" spans="1:43" x14ac:dyDescent="0.25">
      <c r="A168" s="7" t="s">
        <v>32</v>
      </c>
      <c r="B168" s="7" t="s">
        <v>1</v>
      </c>
      <c r="C168" s="8" t="s">
        <v>488</v>
      </c>
      <c r="D168" s="7" t="s">
        <v>268</v>
      </c>
      <c r="E168" s="7" t="s">
        <v>142</v>
      </c>
      <c r="F168" s="7" t="s">
        <v>143</v>
      </c>
      <c r="G168" s="7" t="s">
        <v>5</v>
      </c>
      <c r="H168" s="10">
        <v>820</v>
      </c>
      <c r="I168" s="10">
        <v>1493.44</v>
      </c>
      <c r="J168" s="10">
        <v>24309.39</v>
      </c>
      <c r="K168" s="10">
        <v>46900</v>
      </c>
      <c r="L168" s="10">
        <v>46090</v>
      </c>
      <c r="M168" s="2">
        <v>1.7270788912579958E-2</v>
      </c>
      <c r="N168" s="10">
        <v>173</v>
      </c>
      <c r="O168" s="2">
        <f t="shared" si="24"/>
        <v>3.6886993603411516E-3</v>
      </c>
      <c r="P168" s="10">
        <v>131940</v>
      </c>
      <c r="Q168" s="10">
        <v>230420</v>
      </c>
      <c r="R168" s="2">
        <f t="shared" si="25"/>
        <v>2.8626600130180084</v>
      </c>
      <c r="S168" s="2">
        <f t="shared" si="26"/>
        <v>1.7463998787327573</v>
      </c>
      <c r="T168" s="10">
        <v>0.52743306574094162</v>
      </c>
      <c r="U168" s="10">
        <v>3.2402690388370584E-2</v>
      </c>
      <c r="V168" s="10">
        <v>4400</v>
      </c>
      <c r="W168" s="10">
        <v>5.5248613636363633</v>
      </c>
      <c r="X168" s="10">
        <v>10.659090909090908</v>
      </c>
      <c r="Y168" s="10">
        <v>4.9993490995877634</v>
      </c>
      <c r="Z168" s="10">
        <v>41.56</v>
      </c>
      <c r="AA168" s="10">
        <v>6.8370193766849982E-2</v>
      </c>
      <c r="AB168" s="10">
        <v>41</v>
      </c>
      <c r="AC168" s="10">
        <v>4.9000000000000002E-2</v>
      </c>
      <c r="AD168" s="10">
        <v>0.188</v>
      </c>
      <c r="AE168" s="10">
        <v>0.48699999999999999</v>
      </c>
      <c r="AF168" s="10">
        <v>0.98</v>
      </c>
      <c r="AG168" s="10">
        <v>1.613</v>
      </c>
      <c r="AH168" s="10">
        <v>2.15</v>
      </c>
      <c r="AI168" s="10"/>
      <c r="AJ168" s="10">
        <v>2.8690000000000002</v>
      </c>
      <c r="AK168" s="1">
        <v>42299</v>
      </c>
      <c r="AL168" s="10">
        <v>0.69431718963165068</v>
      </c>
      <c r="AM168" s="10">
        <v>0.44185128317613509</v>
      </c>
      <c r="AN168" s="10">
        <v>80</v>
      </c>
      <c r="AO168" s="10">
        <v>357</v>
      </c>
      <c r="AP168" s="10">
        <v>1.754770783066462E-3</v>
      </c>
      <c r="AQ168" s="10">
        <v>7.8306646194340867E-3</v>
      </c>
    </row>
    <row r="169" spans="1:43" x14ac:dyDescent="0.25">
      <c r="A169" s="7" t="s">
        <v>32</v>
      </c>
      <c r="B169" s="7" t="s">
        <v>1</v>
      </c>
      <c r="C169" s="8">
        <v>2035</v>
      </c>
      <c r="D169" s="7" t="s">
        <v>269</v>
      </c>
      <c r="E169" s="7" t="s">
        <v>130</v>
      </c>
      <c r="F169" s="7" t="s">
        <v>131</v>
      </c>
      <c r="G169" s="7" t="s">
        <v>5</v>
      </c>
      <c r="H169" s="10">
        <v>810</v>
      </c>
      <c r="I169" s="10">
        <v>1373.31</v>
      </c>
      <c r="J169" s="10">
        <v>15876.23877</v>
      </c>
      <c r="K169" s="10">
        <v>35500</v>
      </c>
      <c r="L169" s="10">
        <v>34274</v>
      </c>
      <c r="M169" s="2">
        <v>3.4535211267605635E-2</v>
      </c>
      <c r="N169" s="10">
        <v>498</v>
      </c>
      <c r="O169" s="2">
        <f t="shared" si="24"/>
        <v>1.4028169014084506E-2</v>
      </c>
      <c r="P169" s="10">
        <v>96820</v>
      </c>
      <c r="Q169" s="10">
        <v>179610</v>
      </c>
      <c r="R169" s="2">
        <f t="shared" si="25"/>
        <v>2.8248818346268307</v>
      </c>
      <c r="S169" s="2">
        <f t="shared" si="26"/>
        <v>1.8550919231563727</v>
      </c>
      <c r="T169" s="10">
        <v>0.46321522932835385</v>
      </c>
      <c r="U169" s="10">
        <v>4.0068565093073466E-2</v>
      </c>
      <c r="V169" s="10">
        <v>2856</v>
      </c>
      <c r="W169" s="10">
        <v>5.5589071323529415</v>
      </c>
      <c r="X169" s="10">
        <v>12.429971988795518</v>
      </c>
      <c r="Y169" s="10">
        <v>5.2404154752873895</v>
      </c>
      <c r="Z169" s="10">
        <v>44</v>
      </c>
      <c r="AA169" s="10">
        <v>6.4954744415424939E-2</v>
      </c>
      <c r="AB169" s="10">
        <v>43</v>
      </c>
      <c r="AC169" s="10">
        <v>3.9E-2</v>
      </c>
      <c r="AD169" s="10">
        <v>0.18</v>
      </c>
      <c r="AE169" s="10">
        <v>0.48699999999999999</v>
      </c>
      <c r="AF169" s="10">
        <v>0.89449999999999996</v>
      </c>
      <c r="AG169" s="10">
        <v>1.528</v>
      </c>
      <c r="AH169" s="10">
        <v>2.19</v>
      </c>
      <c r="AI169" s="10">
        <v>2.78</v>
      </c>
      <c r="AJ169" s="10">
        <v>2.92</v>
      </c>
      <c r="AK169" s="1">
        <v>42026</v>
      </c>
      <c r="AL169" s="10">
        <v>0.69535922330097077</v>
      </c>
      <c r="AM169" s="10">
        <v>0.42487787441915881</v>
      </c>
      <c r="AN169" s="10">
        <v>190</v>
      </c>
      <c r="AO169" s="10">
        <v>173</v>
      </c>
      <c r="AP169" s="10">
        <v>5.6594781365423563E-3</v>
      </c>
      <c r="AQ169" s="10">
        <v>5.1531037769569884E-3</v>
      </c>
    </row>
    <row r="170" spans="1:43" x14ac:dyDescent="0.25">
      <c r="A170" s="7" t="s">
        <v>0</v>
      </c>
      <c r="B170" s="7" t="s">
        <v>1</v>
      </c>
      <c r="C170" s="8">
        <v>2035</v>
      </c>
      <c r="D170" s="7" t="s">
        <v>270</v>
      </c>
      <c r="E170" s="7" t="s">
        <v>130</v>
      </c>
      <c r="F170" s="7" t="s">
        <v>131</v>
      </c>
      <c r="G170" s="7" t="s">
        <v>5</v>
      </c>
      <c r="H170" s="10">
        <v>810</v>
      </c>
      <c r="I170" s="10">
        <v>632.66999999999996</v>
      </c>
      <c r="J170" s="10">
        <v>15885.58</v>
      </c>
      <c r="K170" s="10">
        <v>36000</v>
      </c>
      <c r="L170" s="10">
        <v>34740</v>
      </c>
      <c r="M170" s="2">
        <v>3.5000000000000003E-2</v>
      </c>
      <c r="N170" s="10">
        <v>405</v>
      </c>
      <c r="O170" s="2">
        <v>1.125E-2</v>
      </c>
      <c r="P170" s="10">
        <v>97260</v>
      </c>
      <c r="Q170" s="10">
        <v>182900</v>
      </c>
      <c r="R170" s="2">
        <v>2.7996545768566494</v>
      </c>
      <c r="S170" s="2">
        <v>1.8805264240180959</v>
      </c>
      <c r="T170" s="10">
        <v>0.45727058146229133</v>
      </c>
      <c r="U170" s="10">
        <v>1.8211571675302244E-2</v>
      </c>
      <c r="V170" s="10">
        <v>2856</v>
      </c>
      <c r="W170" s="10">
        <v>5.5621778711484593</v>
      </c>
      <c r="X170" s="10">
        <v>12.605042016806722</v>
      </c>
      <c r="Y170" s="10">
        <v>5.26482440990213</v>
      </c>
      <c r="Z170" s="10">
        <v>44</v>
      </c>
      <c r="AA170" s="10">
        <v>6.1315255734924433E-2</v>
      </c>
      <c r="AB170" s="10">
        <v>45</v>
      </c>
      <c r="AC170" s="10">
        <v>4.1500000000000002E-2</v>
      </c>
      <c r="AD170" s="10">
        <v>0.19500000000000001</v>
      </c>
      <c r="AE170" s="10">
        <v>0.4975</v>
      </c>
      <c r="AF170" s="10">
        <v>0.95550000000000002</v>
      </c>
      <c r="AG170" s="10">
        <v>1.5780000000000001</v>
      </c>
      <c r="AH170" s="10">
        <v>2.036</v>
      </c>
      <c r="AI170" s="10">
        <v>2.4950000000000001</v>
      </c>
      <c r="AJ170" s="10">
        <v>2.7810000000000001</v>
      </c>
      <c r="AK170" s="1">
        <v>42233</v>
      </c>
      <c r="AL170" s="10">
        <v>0.70915237507711293</v>
      </c>
      <c r="AM170" s="10">
        <v>0.53024662633783159</v>
      </c>
      <c r="AN170" s="10">
        <v>90</v>
      </c>
      <c r="AO170" s="10">
        <v>366</v>
      </c>
      <c r="AP170" s="10">
        <v>2.6174965100046535E-3</v>
      </c>
      <c r="AQ170" s="10">
        <v>1.0644485807352257E-2</v>
      </c>
    </row>
    <row r="171" spans="1:43" x14ac:dyDescent="0.25">
      <c r="A171" s="7" t="s">
        <v>0</v>
      </c>
      <c r="B171" s="7" t="s">
        <v>1</v>
      </c>
      <c r="C171" s="8" t="s">
        <v>503</v>
      </c>
      <c r="D171" s="7" t="s">
        <v>271</v>
      </c>
      <c r="E171" s="7" t="s">
        <v>272</v>
      </c>
      <c r="F171" s="7" t="s">
        <v>54</v>
      </c>
      <c r="G171" s="7" t="s">
        <v>5</v>
      </c>
      <c r="H171" s="10">
        <v>878</v>
      </c>
      <c r="I171" s="10">
        <v>562.51</v>
      </c>
      <c r="J171" s="10">
        <v>8193.6608250000008</v>
      </c>
      <c r="K171" s="10">
        <v>18900</v>
      </c>
      <c r="L171" s="10">
        <v>17865</v>
      </c>
      <c r="M171" s="2">
        <v>5.4761904761904762E-2</v>
      </c>
      <c r="N171" s="10">
        <v>277</v>
      </c>
      <c r="O171" s="2">
        <f t="shared" ref="O171:O180" si="27">+(N171/K171)</f>
        <v>1.4656084656084657E-2</v>
      </c>
      <c r="P171" s="10">
        <v>54010</v>
      </c>
      <c r="Q171" s="10">
        <v>104840</v>
      </c>
      <c r="R171" s="2">
        <f t="shared" ref="R171:R180" si="28">IF(L171=0,0,+P171/L171)</f>
        <v>3.0232297788972851</v>
      </c>
      <c r="S171" s="2">
        <f t="shared" ref="S171:S180" si="29">IF(P171=0,0,+Q171/P171)</f>
        <v>1.94112201444177</v>
      </c>
      <c r="T171" s="10">
        <v>0.4586432031905962</v>
      </c>
      <c r="U171" s="10">
        <v>3.1486705849426255E-2</v>
      </c>
      <c r="V171" s="10">
        <v>1470</v>
      </c>
      <c r="W171" s="10">
        <v>5.5739189285714295</v>
      </c>
      <c r="X171" s="10">
        <v>12.857142857142858</v>
      </c>
      <c r="Y171" s="10">
        <v>5.8684578785334454</v>
      </c>
      <c r="Z171" s="10">
        <v>42.74</v>
      </c>
      <c r="AA171" s="10">
        <v>6.9356039892114821E-2</v>
      </c>
      <c r="AB171" s="10">
        <v>43</v>
      </c>
      <c r="AC171" s="10"/>
      <c r="AD171" s="10"/>
      <c r="AE171" s="10"/>
      <c r="AF171" s="10">
        <v>1.08</v>
      </c>
      <c r="AG171" s="10">
        <v>1.46</v>
      </c>
      <c r="AH171" s="10">
        <v>2.2000000000000002</v>
      </c>
      <c r="AI171" s="10"/>
      <c r="AJ171" s="10">
        <v>3.0369999999999999</v>
      </c>
      <c r="AK171" s="1">
        <v>42368</v>
      </c>
      <c r="AL171" s="10">
        <v>0.70331420107387521</v>
      </c>
      <c r="AM171" s="10">
        <v>0.31416079945491709</v>
      </c>
      <c r="AN171" s="10">
        <v>88</v>
      </c>
      <c r="AO171" s="10">
        <v>85</v>
      </c>
      <c r="AP171" s="10">
        <v>4.9965932318873493E-3</v>
      </c>
      <c r="AQ171" s="10">
        <v>4.8262548262548262E-3</v>
      </c>
    </row>
    <row r="172" spans="1:43" x14ac:dyDescent="0.25">
      <c r="A172" s="7" t="s">
        <v>47</v>
      </c>
      <c r="B172" s="7" t="s">
        <v>14</v>
      </c>
      <c r="C172" s="8" t="s">
        <v>498</v>
      </c>
      <c r="D172" s="7" t="s">
        <v>273</v>
      </c>
      <c r="E172" s="7" t="s">
        <v>225</v>
      </c>
      <c r="F172" s="7" t="s">
        <v>226</v>
      </c>
      <c r="G172" s="7" t="s">
        <v>54</v>
      </c>
      <c r="H172" s="10">
        <v>870</v>
      </c>
      <c r="I172" s="10">
        <v>2168.79</v>
      </c>
      <c r="J172" s="10">
        <v>22245.090650781163</v>
      </c>
      <c r="K172" s="10">
        <v>48200</v>
      </c>
      <c r="L172" s="10">
        <v>44485</v>
      </c>
      <c r="M172" s="2">
        <v>7.7074688796680502E-2</v>
      </c>
      <c r="N172" s="10">
        <v>1492</v>
      </c>
      <c r="O172" s="2">
        <f t="shared" si="27"/>
        <v>3.0954356846473029E-2</v>
      </c>
      <c r="P172" s="10">
        <v>126050</v>
      </c>
      <c r="Q172" s="10">
        <v>219340</v>
      </c>
      <c r="R172" s="2">
        <f t="shared" si="28"/>
        <v>2.8335393953017873</v>
      </c>
      <c r="S172" s="2">
        <f t="shared" si="29"/>
        <v>1.7401031336771122</v>
      </c>
      <c r="T172" s="10">
        <v>0.50005823650176828</v>
      </c>
      <c r="U172" s="10">
        <v>4.8753287625042149E-2</v>
      </c>
      <c r="V172" s="10">
        <v>3990</v>
      </c>
      <c r="W172" s="10">
        <v>5.5752106894188378</v>
      </c>
      <c r="X172" s="10">
        <v>12.080200501253133</v>
      </c>
      <c r="Y172" s="10">
        <v>4.9306507811621891</v>
      </c>
      <c r="Z172" s="10">
        <v>46</v>
      </c>
      <c r="AA172" s="10">
        <v>6.8097558166349131E-2</v>
      </c>
      <c r="AB172" s="10">
        <v>40</v>
      </c>
      <c r="AC172" s="10">
        <v>3.7999999999999999E-2</v>
      </c>
      <c r="AD172" s="10">
        <v>0.1925</v>
      </c>
      <c r="AE172" s="10">
        <v>0.47249999999999998</v>
      </c>
      <c r="AF172" s="10">
        <v>0.83</v>
      </c>
      <c r="AG172" s="10">
        <v>0</v>
      </c>
      <c r="AH172" s="10">
        <v>0</v>
      </c>
      <c r="AI172" s="10">
        <v>0</v>
      </c>
      <c r="AJ172" s="10">
        <v>2.8380000000000001</v>
      </c>
      <c r="AK172" s="1">
        <v>42050</v>
      </c>
      <c r="AL172" s="10">
        <v>0.68881745339151135</v>
      </c>
      <c r="AM172" s="10">
        <v>0.42953879941434847</v>
      </c>
      <c r="AN172" s="10">
        <v>286</v>
      </c>
      <c r="AO172" s="10">
        <v>383</v>
      </c>
      <c r="AP172" s="10">
        <v>6.5428257686676429E-3</v>
      </c>
      <c r="AQ172" s="10">
        <v>8.7618960468521228E-3</v>
      </c>
    </row>
    <row r="173" spans="1:43" x14ac:dyDescent="0.25">
      <c r="A173" s="7" t="s">
        <v>32</v>
      </c>
      <c r="B173" s="7" t="s">
        <v>1</v>
      </c>
      <c r="C173" s="8">
        <v>1001</v>
      </c>
      <c r="D173" s="7" t="s">
        <v>274</v>
      </c>
      <c r="E173" s="7" t="s">
        <v>275</v>
      </c>
      <c r="F173" s="7" t="s">
        <v>276</v>
      </c>
      <c r="G173" s="7" t="s">
        <v>13</v>
      </c>
      <c r="H173" s="10">
        <v>736</v>
      </c>
      <c r="I173" s="10">
        <v>2936.42</v>
      </c>
      <c r="J173" s="10">
        <v>33752.589999999997</v>
      </c>
      <c r="K173" s="10">
        <v>87300</v>
      </c>
      <c r="L173" s="10">
        <v>80578</v>
      </c>
      <c r="M173" s="2">
        <v>7.6998854524627722E-2</v>
      </c>
      <c r="N173" s="10">
        <v>3516</v>
      </c>
      <c r="O173" s="2">
        <f t="shared" si="27"/>
        <v>4.027491408934708E-2</v>
      </c>
      <c r="P173" s="10">
        <v>219450</v>
      </c>
      <c r="Q173" s="10">
        <v>403740</v>
      </c>
      <c r="R173" s="2">
        <f t="shared" si="28"/>
        <v>2.7234480875673261</v>
      </c>
      <c r="S173" s="2">
        <f t="shared" si="29"/>
        <v>1.8397812713602186</v>
      </c>
      <c r="T173" s="10">
        <v>0.41888096006354086</v>
      </c>
      <c r="U173" s="10">
        <v>3.6441956861674403E-2</v>
      </c>
      <c r="V173" s="10">
        <v>6053</v>
      </c>
      <c r="W173" s="10">
        <v>5.5761754501899876</v>
      </c>
      <c r="X173" s="10">
        <v>14.422600363456137</v>
      </c>
      <c r="Y173" s="10">
        <v>5.0105487850281714</v>
      </c>
      <c r="Z173" s="10">
        <v>42.62</v>
      </c>
      <c r="AA173" s="10">
        <v>6.1714210006057695E-2</v>
      </c>
      <c r="AB173" s="10">
        <v>41</v>
      </c>
      <c r="AC173" s="10">
        <v>0.04</v>
      </c>
      <c r="AD173" s="10">
        <v>0.1565</v>
      </c>
      <c r="AE173" s="10">
        <v>0.42649999999999999</v>
      </c>
      <c r="AF173" s="10">
        <v>0.88</v>
      </c>
      <c r="AG173" s="10">
        <v>1.478</v>
      </c>
      <c r="AH173" s="10">
        <v>2.0369999999999999</v>
      </c>
      <c r="AI173" s="10"/>
      <c r="AJ173" s="10">
        <v>2.8</v>
      </c>
      <c r="AK173" s="1">
        <v>42071</v>
      </c>
      <c r="AL173" s="10">
        <v>0.70019793198079006</v>
      </c>
      <c r="AM173" s="10">
        <v>0.44161358811040341</v>
      </c>
      <c r="AN173" s="10">
        <v>475</v>
      </c>
      <c r="AO173" s="10">
        <v>578</v>
      </c>
      <c r="AP173" s="10">
        <v>6.6348195329087051E-3</v>
      </c>
      <c r="AQ173" s="10">
        <v>8.0735277684657498E-3</v>
      </c>
    </row>
    <row r="174" spans="1:43" x14ac:dyDescent="0.25">
      <c r="A174" s="7" t="s">
        <v>34</v>
      </c>
      <c r="B174" s="7" t="s">
        <v>14</v>
      </c>
      <c r="C174" s="8" t="s">
        <v>500</v>
      </c>
      <c r="D174" s="7" t="s">
        <v>277</v>
      </c>
      <c r="E174" s="7" t="s">
        <v>236</v>
      </c>
      <c r="F174" s="7" t="s">
        <v>237</v>
      </c>
      <c r="G174" s="7" t="s">
        <v>5</v>
      </c>
      <c r="H174" s="10">
        <v>830</v>
      </c>
      <c r="I174" s="10">
        <v>629.44000000000005</v>
      </c>
      <c r="J174" s="10">
        <v>9368.6418000000012</v>
      </c>
      <c r="K174" s="10">
        <v>24000</v>
      </c>
      <c r="L174" s="10">
        <v>23160</v>
      </c>
      <c r="M174" s="2">
        <v>3.5000000000000003E-2</v>
      </c>
      <c r="N174" s="10">
        <v>217</v>
      </c>
      <c r="O174" s="2">
        <f t="shared" si="27"/>
        <v>9.0416666666666666E-3</v>
      </c>
      <c r="P174" s="10">
        <v>57480</v>
      </c>
      <c r="Q174" s="10">
        <v>104560</v>
      </c>
      <c r="R174" s="2">
        <f t="shared" si="28"/>
        <v>2.4818652849740932</v>
      </c>
      <c r="S174" s="2">
        <f t="shared" si="29"/>
        <v>1.8190675017397355</v>
      </c>
      <c r="T174" s="10">
        <v>0.40451821243523323</v>
      </c>
      <c r="U174" s="10">
        <v>2.7177892918825563E-2</v>
      </c>
      <c r="V174" s="10">
        <v>1680</v>
      </c>
      <c r="W174" s="10">
        <v>5.576572500000001</v>
      </c>
      <c r="X174" s="10">
        <v>14.285714285714286</v>
      </c>
      <c r="Y174" s="10">
        <v>4.514680483592401</v>
      </c>
      <c r="Z174" s="10">
        <v>45.22</v>
      </c>
      <c r="AA174" s="10">
        <v>5.7717797324978913E-2</v>
      </c>
      <c r="AB174" s="10">
        <v>43</v>
      </c>
      <c r="AC174" s="10">
        <v>4.2000000000000003E-2</v>
      </c>
      <c r="AD174" s="10">
        <v>0.16500000000000001</v>
      </c>
      <c r="AE174" s="10">
        <v>0.57999999999999996</v>
      </c>
      <c r="AF174" s="10">
        <v>0.9</v>
      </c>
      <c r="AG174" s="10">
        <v>1.6</v>
      </c>
      <c r="AH174" s="10">
        <v>2.2999999999999998</v>
      </c>
      <c r="AI174" s="10"/>
      <c r="AJ174" s="10">
        <v>2.8769999999999998</v>
      </c>
      <c r="AK174" s="1">
        <v>42081</v>
      </c>
      <c r="AL174" s="10">
        <v>0.69153874369555246</v>
      </c>
      <c r="AM174" s="10">
        <v>0.24258906717432691</v>
      </c>
      <c r="AN174" s="10">
        <v>120</v>
      </c>
      <c r="AO174" s="10">
        <v>210</v>
      </c>
      <c r="AP174" s="10">
        <v>8.158825129181398E-3</v>
      </c>
      <c r="AQ174" s="10">
        <v>1.4277943976067447E-2</v>
      </c>
    </row>
    <row r="175" spans="1:43" x14ac:dyDescent="0.25">
      <c r="A175" s="7" t="s">
        <v>6</v>
      </c>
      <c r="B175" s="7" t="s">
        <v>1</v>
      </c>
      <c r="C175" s="8" t="s">
        <v>491</v>
      </c>
      <c r="D175" s="7" t="s">
        <v>278</v>
      </c>
      <c r="E175" s="7" t="s">
        <v>165</v>
      </c>
      <c r="F175" s="7" t="s">
        <v>166</v>
      </c>
      <c r="G175" s="7" t="s">
        <v>167</v>
      </c>
      <c r="H175" s="10">
        <v>657</v>
      </c>
      <c r="I175" s="10">
        <v>1841.25</v>
      </c>
      <c r="J175" s="10">
        <v>14385.84886</v>
      </c>
      <c r="K175" s="10">
        <v>35000</v>
      </c>
      <c r="L175" s="10">
        <v>33132</v>
      </c>
      <c r="M175" s="2">
        <v>5.337142857142857E-2</v>
      </c>
      <c r="N175" s="10">
        <v>681</v>
      </c>
      <c r="O175" s="2">
        <f t="shared" si="27"/>
        <v>1.9457142857142857E-2</v>
      </c>
      <c r="P175" s="10">
        <v>83980</v>
      </c>
      <c r="Q175" s="10">
        <v>148320</v>
      </c>
      <c r="R175" s="2">
        <f t="shared" si="28"/>
        <v>2.5347096462634311</v>
      </c>
      <c r="S175" s="2">
        <f t="shared" si="29"/>
        <v>1.766134793998571</v>
      </c>
      <c r="T175" s="10">
        <v>0.43419802185198597</v>
      </c>
      <c r="U175" s="10">
        <v>5.5573161897863092E-2</v>
      </c>
      <c r="V175" s="10">
        <v>2566</v>
      </c>
      <c r="W175" s="10">
        <v>5.6063323694466094</v>
      </c>
      <c r="X175" s="10">
        <v>13.639906469212782</v>
      </c>
      <c r="Y175" s="10">
        <v>4.4766388989496555</v>
      </c>
      <c r="Z175" s="10">
        <v>45</v>
      </c>
      <c r="AA175" s="10">
        <v>6.1822186494230026E-2</v>
      </c>
      <c r="AB175" s="10">
        <v>41</v>
      </c>
      <c r="AC175" s="10">
        <v>0.40500000000000003</v>
      </c>
      <c r="AD175" s="10">
        <v>0.1875</v>
      </c>
      <c r="AE175" s="10">
        <v>0.47349999999999998</v>
      </c>
      <c r="AF175" s="10">
        <v>0.91749999999999998</v>
      </c>
      <c r="AG175" s="10">
        <v>1.4690000000000001</v>
      </c>
      <c r="AH175" s="10">
        <v>2.1</v>
      </c>
      <c r="AI175" s="10">
        <v>2.782</v>
      </c>
      <c r="AJ175" s="10">
        <v>2.782</v>
      </c>
      <c r="AK175" s="1">
        <v>42072</v>
      </c>
      <c r="AL175" s="10">
        <v>0.69885387474978544</v>
      </c>
      <c r="AM175" s="10">
        <v>0.30527932735063468</v>
      </c>
      <c r="AN175" s="10">
        <v>193</v>
      </c>
      <c r="AO175" s="10">
        <v>187</v>
      </c>
      <c r="AP175" s="10">
        <v>7.679452490848321E-3</v>
      </c>
      <c r="AQ175" s="10">
        <v>7.44071303517428E-3</v>
      </c>
    </row>
    <row r="176" spans="1:43" x14ac:dyDescent="0.25">
      <c r="A176" s="7" t="s">
        <v>0</v>
      </c>
      <c r="B176" s="7" t="s">
        <v>1</v>
      </c>
      <c r="C176" s="8" t="s">
        <v>488</v>
      </c>
      <c r="D176" s="7" t="s">
        <v>279</v>
      </c>
      <c r="E176" s="7" t="s">
        <v>142</v>
      </c>
      <c r="F176" s="7" t="s">
        <v>143</v>
      </c>
      <c r="G176" s="7" t="s">
        <v>5</v>
      </c>
      <c r="H176" s="10">
        <v>820</v>
      </c>
      <c r="I176" s="10">
        <v>3302.9</v>
      </c>
      <c r="J176" s="10">
        <v>24766.722109999999</v>
      </c>
      <c r="K176" s="10">
        <v>51500</v>
      </c>
      <c r="L176" s="10">
        <v>48782</v>
      </c>
      <c r="M176" s="2">
        <v>5.2776699029126212E-2</v>
      </c>
      <c r="N176" s="10">
        <v>460</v>
      </c>
      <c r="O176" s="2">
        <f t="shared" si="27"/>
        <v>8.9320388349514567E-3</v>
      </c>
      <c r="P176" s="10">
        <v>140410</v>
      </c>
      <c r="Q176" s="10">
        <v>250940</v>
      </c>
      <c r="R176" s="2">
        <f t="shared" si="28"/>
        <v>2.8783157722110615</v>
      </c>
      <c r="S176" s="2">
        <f t="shared" si="29"/>
        <v>1.7871946442561071</v>
      </c>
      <c r="T176" s="10">
        <v>0.50770206449100075</v>
      </c>
      <c r="U176" s="10">
        <v>6.770735107211677E-2</v>
      </c>
      <c r="V176" s="10">
        <v>4400</v>
      </c>
      <c r="W176" s="10">
        <v>5.628800479545454</v>
      </c>
      <c r="X176" s="10">
        <v>11.704545454545455</v>
      </c>
      <c r="Y176" s="10">
        <v>5.1441105325734906</v>
      </c>
      <c r="Z176" s="10">
        <v>44.56</v>
      </c>
      <c r="AA176" s="10">
        <v>7.1298384250955207E-2</v>
      </c>
      <c r="AB176" s="10">
        <v>33</v>
      </c>
      <c r="AC176" s="10">
        <v>5.7000000000000002E-2</v>
      </c>
      <c r="AD176" s="10">
        <v>0.185</v>
      </c>
      <c r="AE176" s="10">
        <v>0.46500000000000002</v>
      </c>
      <c r="AF176" s="10">
        <v>0.94399999999999995</v>
      </c>
      <c r="AG176" s="10">
        <v>1.5269999999999999</v>
      </c>
      <c r="AH176" s="10">
        <v>2.125</v>
      </c>
      <c r="AI176" s="10"/>
      <c r="AJ176" s="10">
        <v>2.9470000000000001</v>
      </c>
      <c r="AK176" s="1">
        <v>42177</v>
      </c>
      <c r="AL176" s="10">
        <v>0.69394466206110672</v>
      </c>
      <c r="AM176" s="10">
        <v>0.4221047414505204</v>
      </c>
      <c r="AN176" s="10">
        <v>92</v>
      </c>
      <c r="AO176" s="10">
        <v>344</v>
      </c>
      <c r="AP176" s="10">
        <v>1.899884354865356E-3</v>
      </c>
      <c r="AQ176" s="10">
        <v>7.1039154138443743E-3</v>
      </c>
    </row>
    <row r="177" spans="1:43" x14ac:dyDescent="0.25">
      <c r="A177" s="7" t="s">
        <v>0</v>
      </c>
      <c r="B177" s="7" t="s">
        <v>1</v>
      </c>
      <c r="C177" s="8">
        <v>1006</v>
      </c>
      <c r="D177" s="7" t="s">
        <v>280</v>
      </c>
      <c r="E177" s="7" t="s">
        <v>128</v>
      </c>
      <c r="F177" s="7" t="s">
        <v>65</v>
      </c>
      <c r="G177" s="7" t="s">
        <v>5</v>
      </c>
      <c r="H177" s="10">
        <v>764</v>
      </c>
      <c r="I177" s="10">
        <v>3159.69</v>
      </c>
      <c r="J177" s="10">
        <v>27496.280000000002</v>
      </c>
      <c r="K177" s="10">
        <v>55100</v>
      </c>
      <c r="L177" s="10">
        <v>54210</v>
      </c>
      <c r="M177" s="2">
        <v>1.6152450090744102E-2</v>
      </c>
      <c r="N177" s="10">
        <v>590</v>
      </c>
      <c r="O177" s="2">
        <f t="shared" si="27"/>
        <v>1.0707803992740472E-2</v>
      </c>
      <c r="P177" s="10">
        <v>150180</v>
      </c>
      <c r="Q177" s="10">
        <v>267060</v>
      </c>
      <c r="R177" s="2">
        <f t="shared" si="28"/>
        <v>2.7703375760929716</v>
      </c>
      <c r="S177" s="2">
        <f t="shared" si="29"/>
        <v>1.7782660807031563</v>
      </c>
      <c r="T177" s="10">
        <v>0.50721785648404361</v>
      </c>
      <c r="U177" s="10">
        <v>5.8286109573879356E-2</v>
      </c>
      <c r="V177" s="10">
        <v>4880</v>
      </c>
      <c r="W177" s="10">
        <v>5.6344836065573771</v>
      </c>
      <c r="X177" s="10">
        <v>11.290983606557377</v>
      </c>
      <c r="Y177" s="10">
        <v>4.9263973436635311</v>
      </c>
      <c r="Z177" s="10">
        <v>46.35</v>
      </c>
      <c r="AA177" s="10">
        <v>5.8212598783210161E-2</v>
      </c>
      <c r="AB177" s="10">
        <v>47</v>
      </c>
      <c r="AC177" s="10">
        <v>3.7499999999999999E-2</v>
      </c>
      <c r="AD177" s="10">
        <v>0.151</v>
      </c>
      <c r="AE177" s="10">
        <v>0.42099999999999999</v>
      </c>
      <c r="AF177" s="10">
        <v>0.86250000000000004</v>
      </c>
      <c r="AG177" s="10">
        <v>1.4</v>
      </c>
      <c r="AH177" s="10">
        <v>1.6879999999999999</v>
      </c>
      <c r="AI177" s="10">
        <v>2.3879999999999999</v>
      </c>
      <c r="AJ177" s="10">
        <v>2.7629999999999999</v>
      </c>
      <c r="AK177" s="1">
        <v>42310</v>
      </c>
      <c r="AL177" s="10">
        <v>0.69203056332401114</v>
      </c>
      <c r="AM177" s="10">
        <v>0.57886563632330101</v>
      </c>
      <c r="AN177" s="10">
        <v>98</v>
      </c>
      <c r="AO177" s="10">
        <v>163</v>
      </c>
      <c r="AP177" s="10">
        <v>1.8117281668268875E-3</v>
      </c>
      <c r="AQ177" s="10">
        <v>3.0133846040079864E-3</v>
      </c>
    </row>
    <row r="178" spans="1:43" x14ac:dyDescent="0.25">
      <c r="A178" s="7" t="s">
        <v>6</v>
      </c>
      <c r="B178" s="7" t="s">
        <v>1</v>
      </c>
      <c r="C178" s="8" t="s">
        <v>493</v>
      </c>
      <c r="D178" s="7" t="s">
        <v>281</v>
      </c>
      <c r="E178" s="7" t="s">
        <v>126</v>
      </c>
      <c r="F178" s="7" t="s">
        <v>186</v>
      </c>
      <c r="G178" s="7" t="s">
        <v>5</v>
      </c>
      <c r="H178" s="10">
        <v>808</v>
      </c>
      <c r="I178" s="10">
        <v>333.33</v>
      </c>
      <c r="J178" s="10">
        <v>8468.982</v>
      </c>
      <c r="K178" s="10">
        <v>19000</v>
      </c>
      <c r="L178" s="10">
        <v>18400</v>
      </c>
      <c r="M178" s="2">
        <v>3.1578947368421054E-2</v>
      </c>
      <c r="N178" s="10"/>
      <c r="O178" s="2">
        <f t="shared" si="27"/>
        <v>0</v>
      </c>
      <c r="P178" s="10">
        <v>52230</v>
      </c>
      <c r="Q178" s="10">
        <v>98140</v>
      </c>
      <c r="R178" s="2">
        <f t="shared" si="28"/>
        <v>2.838586956521739</v>
      </c>
      <c r="S178" s="2">
        <f t="shared" si="29"/>
        <v>1.8789967451656135</v>
      </c>
      <c r="T178" s="10">
        <v>0.4602707608695652</v>
      </c>
      <c r="U178" s="10">
        <v>1.8115760869565217E-2</v>
      </c>
      <c r="V178" s="10">
        <v>1500</v>
      </c>
      <c r="W178" s="10">
        <v>5.645988</v>
      </c>
      <c r="X178" s="10">
        <v>12.666666666666666</v>
      </c>
      <c r="Y178" s="10">
        <v>5.3336956521739127</v>
      </c>
      <c r="Z178" s="10">
        <v>42</v>
      </c>
      <c r="AA178" s="10">
        <v>6.4513339920948612E-2</v>
      </c>
      <c r="AB178" s="10">
        <v>44</v>
      </c>
      <c r="AC178" s="10">
        <v>3.5999999999999997E-2</v>
      </c>
      <c r="AD178" s="10">
        <v>0.17499999999999999</v>
      </c>
      <c r="AE178" s="10">
        <v>0.38</v>
      </c>
      <c r="AF178" s="10">
        <v>1.05</v>
      </c>
      <c r="AG178" s="10">
        <v>1.34</v>
      </c>
      <c r="AH178" s="10">
        <v>2.04</v>
      </c>
      <c r="AI178" s="10"/>
      <c r="AJ178" s="10">
        <v>2.839</v>
      </c>
      <c r="AK178" s="1">
        <v>42005</v>
      </c>
      <c r="AL178" s="10">
        <v>0.69476948114110659</v>
      </c>
      <c r="AM178" s="10">
        <v>0.42114537444933919</v>
      </c>
      <c r="AN178" s="10">
        <v>103</v>
      </c>
      <c r="AO178" s="10">
        <v>155</v>
      </c>
      <c r="AP178" s="10">
        <v>5.6718061674008811E-3</v>
      </c>
      <c r="AQ178" s="10">
        <v>8.5352422907488991E-3</v>
      </c>
    </row>
    <row r="179" spans="1:43" x14ac:dyDescent="0.25">
      <c r="A179" s="7" t="s">
        <v>47</v>
      </c>
      <c r="B179" s="7" t="s">
        <v>1</v>
      </c>
      <c r="C179" s="8">
        <v>1039</v>
      </c>
      <c r="D179" s="7" t="s">
        <v>282</v>
      </c>
      <c r="E179" s="7" t="s">
        <v>61</v>
      </c>
      <c r="F179" s="7" t="s">
        <v>62</v>
      </c>
      <c r="G179" s="7" t="s">
        <v>5</v>
      </c>
      <c r="H179" s="10">
        <v>800</v>
      </c>
      <c r="I179" s="10">
        <v>512.84</v>
      </c>
      <c r="J179" s="10">
        <v>17411.862799999999</v>
      </c>
      <c r="K179" s="10">
        <v>38500</v>
      </c>
      <c r="L179" s="10">
        <v>37360</v>
      </c>
      <c r="M179" s="2">
        <v>2.9610389610389611E-2</v>
      </c>
      <c r="N179" s="10"/>
      <c r="O179" s="2">
        <f t="shared" si="27"/>
        <v>0</v>
      </c>
      <c r="P179" s="10">
        <v>105760</v>
      </c>
      <c r="Q179" s="10">
        <v>208010</v>
      </c>
      <c r="R179" s="2">
        <f t="shared" si="28"/>
        <v>2.8308351177730193</v>
      </c>
      <c r="S179" s="2">
        <f t="shared" si="29"/>
        <v>1.9668116490166414</v>
      </c>
      <c r="T179" s="10">
        <v>0.46605628479657385</v>
      </c>
      <c r="U179" s="10">
        <v>1.3726980728051393E-2</v>
      </c>
      <c r="V179" s="10">
        <v>3072</v>
      </c>
      <c r="W179" s="10">
        <v>5.6679240885416666</v>
      </c>
      <c r="X179" s="10">
        <v>12.532552083333334</v>
      </c>
      <c r="Y179" s="10">
        <v>5.5677194860813701</v>
      </c>
      <c r="Z179" s="10">
        <v>44.93</v>
      </c>
      <c r="AA179" s="10">
        <v>6.175469279609553E-2</v>
      </c>
      <c r="AB179" s="10">
        <v>45</v>
      </c>
      <c r="AC179" s="10">
        <v>4.4999999999999998E-2</v>
      </c>
      <c r="AD179" s="10">
        <v>0.17150000000000001</v>
      </c>
      <c r="AE179" s="10">
        <v>0.503</v>
      </c>
      <c r="AF179" s="10">
        <v>0.98299999999999998</v>
      </c>
      <c r="AG179" s="10">
        <v>1.53</v>
      </c>
      <c r="AH179" s="10">
        <v>1.97</v>
      </c>
      <c r="AI179" s="10">
        <v>2.5470000000000002</v>
      </c>
      <c r="AJ179" s="10">
        <v>2.8250000000000002</v>
      </c>
      <c r="AK179" s="1">
        <v>42010</v>
      </c>
      <c r="AL179" s="10">
        <v>0.69297409228441753</v>
      </c>
      <c r="AM179" s="10">
        <v>0.40446387357788699</v>
      </c>
      <c r="AN179" s="10">
        <v>206</v>
      </c>
      <c r="AO179" s="10">
        <v>340</v>
      </c>
      <c r="AP179" s="10">
        <v>5.5934182301990275E-3</v>
      </c>
      <c r="AQ179" s="10">
        <v>9.2318553313964543E-3</v>
      </c>
    </row>
    <row r="180" spans="1:43" x14ac:dyDescent="0.25">
      <c r="A180" s="7" t="s">
        <v>0</v>
      </c>
      <c r="B180" s="7" t="s">
        <v>1</v>
      </c>
      <c r="C180" s="8">
        <v>1039</v>
      </c>
      <c r="D180" s="7" t="s">
        <v>283</v>
      </c>
      <c r="E180" s="7" t="s">
        <v>61</v>
      </c>
      <c r="F180" s="7" t="s">
        <v>62</v>
      </c>
      <c r="G180" s="7" t="s">
        <v>5</v>
      </c>
      <c r="H180" s="10">
        <v>800</v>
      </c>
      <c r="I180" s="10">
        <v>704.82</v>
      </c>
      <c r="J180" s="10">
        <v>17495.559269999998</v>
      </c>
      <c r="K180" s="10">
        <v>35600</v>
      </c>
      <c r="L180" s="10">
        <v>34374</v>
      </c>
      <c r="M180" s="2">
        <v>3.4438202247191012E-2</v>
      </c>
      <c r="N180" s="10">
        <v>228</v>
      </c>
      <c r="O180" s="2">
        <f t="shared" si="27"/>
        <v>6.404494382022472E-3</v>
      </c>
      <c r="P180" s="10">
        <v>92080</v>
      </c>
      <c r="Q180" s="10">
        <v>161020</v>
      </c>
      <c r="R180" s="2">
        <f t="shared" si="28"/>
        <v>2.6787688369116194</v>
      </c>
      <c r="S180" s="2">
        <f t="shared" si="29"/>
        <v>1.7486967854039965</v>
      </c>
      <c r="T180" s="10">
        <v>0.50897653080816896</v>
      </c>
      <c r="U180" s="10">
        <v>2.050445103857567E-2</v>
      </c>
      <c r="V180" s="10">
        <v>3072</v>
      </c>
      <c r="W180" s="10">
        <v>5.6951690332031246</v>
      </c>
      <c r="X180" s="10">
        <v>11.588541666666666</v>
      </c>
      <c r="Y180" s="10">
        <v>4.6843544539477513</v>
      </c>
      <c r="Z180" s="10">
        <v>44</v>
      </c>
      <c r="AA180" s="10">
        <v>6.5335825290527297E-2</v>
      </c>
      <c r="AB180" s="10">
        <v>41</v>
      </c>
      <c r="AC180" s="10">
        <v>3.5000000000000003E-2</v>
      </c>
      <c r="AD180" s="10">
        <v>0.16500000000000001</v>
      </c>
      <c r="AE180" s="10">
        <v>0.47</v>
      </c>
      <c r="AF180" s="10">
        <v>0.90300000000000002</v>
      </c>
      <c r="AG180" s="10">
        <v>1.49</v>
      </c>
      <c r="AH180" s="10">
        <v>2.21</v>
      </c>
      <c r="AI180" s="10"/>
      <c r="AJ180" s="10">
        <v>2.6789999999999998</v>
      </c>
      <c r="AK180" s="1">
        <v>42075</v>
      </c>
      <c r="AL180" s="10">
        <v>0.69587391398783671</v>
      </c>
      <c r="AM180" s="10">
        <v>0.40703161868806043</v>
      </c>
      <c r="AN180" s="10">
        <v>153</v>
      </c>
      <c r="AO180" s="10">
        <v>342</v>
      </c>
      <c r="AP180" s="10">
        <v>4.5127418593676263E-3</v>
      </c>
      <c r="AQ180" s="10">
        <v>1.0087305332704105E-2</v>
      </c>
    </row>
    <row r="181" spans="1:43" x14ac:dyDescent="0.25">
      <c r="A181" s="7" t="s">
        <v>6</v>
      </c>
      <c r="B181" s="7" t="s">
        <v>14</v>
      </c>
      <c r="C181" s="8" t="s">
        <v>496</v>
      </c>
      <c r="D181" s="7" t="s">
        <v>284</v>
      </c>
      <c r="E181" s="7" t="s">
        <v>218</v>
      </c>
      <c r="F181" s="7" t="s">
        <v>131</v>
      </c>
      <c r="G181" s="7" t="s">
        <v>5</v>
      </c>
      <c r="H181" s="10">
        <v>810</v>
      </c>
      <c r="I181" s="10">
        <v>1958.21</v>
      </c>
      <c r="J181" s="10">
        <v>13396.19355</v>
      </c>
      <c r="K181" s="10">
        <v>37500</v>
      </c>
      <c r="L181" s="10">
        <v>34510</v>
      </c>
      <c r="M181" s="2">
        <v>7.9733333333333337E-2</v>
      </c>
      <c r="N181" s="10">
        <v>502</v>
      </c>
      <c r="O181" s="2">
        <v>1.3386666666666667E-2</v>
      </c>
      <c r="P181" s="10">
        <v>86810</v>
      </c>
      <c r="Q181" s="10">
        <v>157440</v>
      </c>
      <c r="R181" s="2">
        <v>2.515502752825268</v>
      </c>
      <c r="S181" s="2">
        <v>1.8136159428637253</v>
      </c>
      <c r="T181" s="10">
        <v>0.38818294842074763</v>
      </c>
      <c r="U181" s="10">
        <v>5.6743262822370327E-2</v>
      </c>
      <c r="V181" s="10">
        <v>2352</v>
      </c>
      <c r="W181" s="10">
        <v>5.6956605229591837</v>
      </c>
      <c r="X181" s="10">
        <v>15.943877551020408</v>
      </c>
      <c r="Y181" s="10">
        <v>4.562155896841495</v>
      </c>
      <c r="Z181" s="10">
        <v>46</v>
      </c>
      <c r="AA181" s="10">
        <v>5.9063225001767264E-2</v>
      </c>
      <c r="AB181" s="10">
        <v>42</v>
      </c>
      <c r="AC181" s="10">
        <v>4.3999999999999997E-2</v>
      </c>
      <c r="AD181" s="10">
        <v>0.182</v>
      </c>
      <c r="AE181" s="10">
        <v>0.497</v>
      </c>
      <c r="AF181" s="10">
        <v>0.92400000000000004</v>
      </c>
      <c r="AG181" s="10">
        <v>1.47</v>
      </c>
      <c r="AH181" s="10"/>
      <c r="AI181" s="10"/>
      <c r="AJ181" s="10">
        <v>2.681</v>
      </c>
      <c r="AK181" s="1">
        <v>42104</v>
      </c>
      <c r="AL181" s="10">
        <v>0.6749598666851826</v>
      </c>
      <c r="AM181" s="10">
        <v>0.49712599036818395</v>
      </c>
      <c r="AN181" s="10">
        <v>412</v>
      </c>
      <c r="AO181" s="10">
        <v>328</v>
      </c>
      <c r="AP181" s="10">
        <v>1.6001242814975919E-2</v>
      </c>
      <c r="AQ181" s="10">
        <v>1.2738853503184714E-2</v>
      </c>
    </row>
    <row r="182" spans="1:43" x14ac:dyDescent="0.25">
      <c r="A182" s="7" t="s">
        <v>6</v>
      </c>
      <c r="B182" s="7" t="s">
        <v>14</v>
      </c>
      <c r="C182" s="8">
        <v>1039</v>
      </c>
      <c r="D182" s="7" t="s">
        <v>285</v>
      </c>
      <c r="E182" s="7" t="s">
        <v>61</v>
      </c>
      <c r="F182" s="7" t="s">
        <v>62</v>
      </c>
      <c r="G182" s="7" t="s">
        <v>5</v>
      </c>
      <c r="H182" s="10">
        <v>800</v>
      </c>
      <c r="I182" s="10">
        <v>340.56</v>
      </c>
      <c r="J182" s="10">
        <v>17515.98</v>
      </c>
      <c r="K182" s="10">
        <v>35900</v>
      </c>
      <c r="L182" s="10">
        <v>35050</v>
      </c>
      <c r="M182" s="2">
        <v>2.3676880222841225E-2</v>
      </c>
      <c r="N182" s="10">
        <v>213</v>
      </c>
      <c r="O182" s="2">
        <f>+(N182/K182)</f>
        <v>5.9331476323119777E-3</v>
      </c>
      <c r="P182" s="10">
        <v>97610</v>
      </c>
      <c r="Q182" s="10">
        <v>178000</v>
      </c>
      <c r="R182" s="2">
        <f>IF(L182=0,0,+P182/L182)</f>
        <v>2.7848787446504994</v>
      </c>
      <c r="S182" s="2">
        <f>IF(P182=0,0,+Q182/P182)</f>
        <v>1.8235836492162689</v>
      </c>
      <c r="T182" s="10">
        <v>0.49974265335235379</v>
      </c>
      <c r="U182" s="10">
        <v>9.7164051355206841E-3</v>
      </c>
      <c r="V182" s="10">
        <v>3072</v>
      </c>
      <c r="W182" s="10">
        <v>5.7018164062499999</v>
      </c>
      <c r="X182" s="10">
        <v>11.686197916666666</v>
      </c>
      <c r="Y182" s="10">
        <v>5.0784593437945791</v>
      </c>
      <c r="Z182" s="10">
        <v>43.17</v>
      </c>
      <c r="AA182" s="10">
        <v>6.6306636777392847E-2</v>
      </c>
      <c r="AB182" s="10">
        <v>42</v>
      </c>
      <c r="AC182" s="10">
        <v>4.3999999999999997E-2</v>
      </c>
      <c r="AD182" s="10">
        <v>0.1883</v>
      </c>
      <c r="AE182" s="10">
        <v>0.48</v>
      </c>
      <c r="AF182" s="10">
        <v>1.04</v>
      </c>
      <c r="AG182" s="10">
        <v>1.6830000000000001</v>
      </c>
      <c r="AH182" s="10">
        <v>2.2200000000000002</v>
      </c>
      <c r="AI182" s="10">
        <v>2.7770000000000001</v>
      </c>
      <c r="AJ182" s="10">
        <v>2.7850000000000001</v>
      </c>
      <c r="AK182" s="1">
        <v>42341</v>
      </c>
      <c r="AL182" s="10">
        <v>0.68014588669193721</v>
      </c>
      <c r="AM182" s="10">
        <v>0.49406340057636888</v>
      </c>
      <c r="AN182" s="10">
        <v>143</v>
      </c>
      <c r="AO182" s="10">
        <v>364</v>
      </c>
      <c r="AP182" s="10">
        <v>4.1210374639769455E-3</v>
      </c>
      <c r="AQ182" s="10">
        <v>1.0489913544668588E-2</v>
      </c>
    </row>
    <row r="183" spans="1:43" x14ac:dyDescent="0.25">
      <c r="A183" s="7" t="s">
        <v>32</v>
      </c>
      <c r="B183" s="7" t="s">
        <v>14</v>
      </c>
      <c r="C183" s="8">
        <v>1007</v>
      </c>
      <c r="D183" s="7" t="s">
        <v>286</v>
      </c>
      <c r="E183" s="7" t="s">
        <v>135</v>
      </c>
      <c r="F183" s="7" t="s">
        <v>136</v>
      </c>
      <c r="G183" s="7" t="s">
        <v>13</v>
      </c>
      <c r="H183" s="10">
        <v>428</v>
      </c>
      <c r="I183" s="10">
        <v>840.52</v>
      </c>
      <c r="J183" s="10">
        <v>16490.53714</v>
      </c>
      <c r="K183" s="10">
        <v>32500</v>
      </c>
      <c r="L183" s="10">
        <v>32068</v>
      </c>
      <c r="M183" s="2">
        <v>1.3292307692307692E-2</v>
      </c>
      <c r="N183" s="10">
        <v>301</v>
      </c>
      <c r="O183" s="2">
        <f>+(N183/K183)</f>
        <v>9.2615384615384617E-3</v>
      </c>
      <c r="P183" s="10">
        <v>86740</v>
      </c>
      <c r="Q183" s="10">
        <v>154540</v>
      </c>
      <c r="R183" s="2">
        <f>IF(L183=0,0,+P183/L183)</f>
        <v>2.7048771360858175</v>
      </c>
      <c r="S183" s="2">
        <f>IF(P183=0,0,+Q183/P183)</f>
        <v>1.7816462992852202</v>
      </c>
      <c r="T183" s="10">
        <v>0.51423653299239114</v>
      </c>
      <c r="U183" s="10">
        <v>2.6210552575776473E-2</v>
      </c>
      <c r="V183" s="10">
        <v>2891</v>
      </c>
      <c r="W183" s="10">
        <v>5.7040944794188864</v>
      </c>
      <c r="X183" s="10">
        <v>11.241784849533033</v>
      </c>
      <c r="Y183" s="10">
        <v>4.8191343395285022</v>
      </c>
      <c r="Z183" s="10">
        <v>43.43</v>
      </c>
      <c r="AA183" s="10">
        <v>6.5130679896118884E-2</v>
      </c>
      <c r="AB183" s="10">
        <v>43</v>
      </c>
      <c r="AC183" s="10">
        <v>4.5999999999999999E-2</v>
      </c>
      <c r="AD183" s="10">
        <v>0.21329999999999999</v>
      </c>
      <c r="AE183" s="10">
        <v>0.53300000000000003</v>
      </c>
      <c r="AF183" s="10">
        <v>1.002</v>
      </c>
      <c r="AG183" s="10">
        <v>1.643</v>
      </c>
      <c r="AH183" s="10">
        <v>2.21</v>
      </c>
      <c r="AI183" s="10">
        <v>2.7440000000000002</v>
      </c>
      <c r="AJ183" s="10">
        <v>2.766</v>
      </c>
      <c r="AK183" s="1">
        <v>42208</v>
      </c>
      <c r="AL183" s="10">
        <v>0.72479997694258702</v>
      </c>
      <c r="AM183" s="10">
        <v>0.38884702336096461</v>
      </c>
      <c r="AN183" s="10">
        <v>44</v>
      </c>
      <c r="AO183" s="10">
        <v>202</v>
      </c>
      <c r="AP183" s="10">
        <v>1.3815624215021351E-3</v>
      </c>
      <c r="AQ183" s="10">
        <v>6.3426274805325296E-3</v>
      </c>
    </row>
    <row r="184" spans="1:43" x14ac:dyDescent="0.25">
      <c r="A184" s="7" t="s">
        <v>0</v>
      </c>
      <c r="B184" s="7" t="s">
        <v>1</v>
      </c>
      <c r="C184" s="8" t="s">
        <v>496</v>
      </c>
      <c r="D184" s="7" t="s">
        <v>287</v>
      </c>
      <c r="E184" s="7" t="s">
        <v>218</v>
      </c>
      <c r="F184" s="7" t="s">
        <v>131</v>
      </c>
      <c r="G184" s="7" t="s">
        <v>5</v>
      </c>
      <c r="H184" s="10">
        <v>810</v>
      </c>
      <c r="I184" s="10">
        <v>2258.4</v>
      </c>
      <c r="J184" s="10">
        <v>13437.047709999999</v>
      </c>
      <c r="K184" s="10">
        <v>38000</v>
      </c>
      <c r="L184" s="10">
        <v>35502</v>
      </c>
      <c r="M184" s="2">
        <v>6.5736842105263163E-2</v>
      </c>
      <c r="N184" s="10">
        <v>932</v>
      </c>
      <c r="O184" s="2">
        <f>+(N184/K184)</f>
        <v>2.4526315789473684E-2</v>
      </c>
      <c r="P184" s="10">
        <v>97700</v>
      </c>
      <c r="Q184" s="10">
        <v>188140</v>
      </c>
      <c r="R184" s="2">
        <f>IF(L184=0,0,+P184/L184)</f>
        <v>2.7519576361895104</v>
      </c>
      <c r="S184" s="2">
        <f>IF(P184=0,0,+Q184/P184)</f>
        <v>1.9256908904810646</v>
      </c>
      <c r="T184" s="10">
        <v>0.37848706298236717</v>
      </c>
      <c r="U184" s="10">
        <v>6.3613317559574112E-2</v>
      </c>
      <c r="V184" s="10">
        <v>2352</v>
      </c>
      <c r="W184" s="10">
        <v>5.7130304889455781</v>
      </c>
      <c r="X184" s="10">
        <v>16.156462585034014</v>
      </c>
      <c r="Y184" s="10">
        <v>5.2994197509999434</v>
      </c>
      <c r="Z184" s="10">
        <v>44</v>
      </c>
      <c r="AA184" s="10">
        <v>5.6893893657008691E-2</v>
      </c>
      <c r="AB184" s="10">
        <v>48</v>
      </c>
      <c r="AC184" s="10">
        <v>3.7999999999999999E-2</v>
      </c>
      <c r="AD184" s="10">
        <v>0.14099999999999999</v>
      </c>
      <c r="AE184" s="10">
        <v>0.38500000000000001</v>
      </c>
      <c r="AF184" s="10">
        <v>0.83</v>
      </c>
      <c r="AG184" s="10">
        <v>1.35</v>
      </c>
      <c r="AH184" s="10"/>
      <c r="AI184" s="10"/>
      <c r="AJ184" s="10">
        <v>2.996</v>
      </c>
      <c r="AK184" s="1">
        <v>42178</v>
      </c>
      <c r="AL184" s="10">
        <v>0.70291161369193156</v>
      </c>
      <c r="AM184" s="10">
        <v>0.36718403547671841</v>
      </c>
      <c r="AN184" s="10">
        <v>122</v>
      </c>
      <c r="AO184" s="10">
        <v>327</v>
      </c>
      <c r="AP184" s="10">
        <v>4.5084996304508504E-3</v>
      </c>
      <c r="AQ184" s="10">
        <v>1.2084257206208426E-2</v>
      </c>
    </row>
    <row r="185" spans="1:43" x14ac:dyDescent="0.25">
      <c r="A185" s="7" t="s">
        <v>0</v>
      </c>
      <c r="B185" s="7" t="s">
        <v>1</v>
      </c>
      <c r="C185" s="8" t="s">
        <v>499</v>
      </c>
      <c r="D185" s="7" t="s">
        <v>288</v>
      </c>
      <c r="E185" s="7" t="s">
        <v>232</v>
      </c>
      <c r="F185" s="7" t="s">
        <v>233</v>
      </c>
      <c r="G185" s="7" t="s">
        <v>13</v>
      </c>
      <c r="H185" s="10">
        <v>630</v>
      </c>
      <c r="I185" s="10">
        <v>939.22</v>
      </c>
      <c r="J185" s="10">
        <v>12011.661330000001</v>
      </c>
      <c r="K185" s="10">
        <v>32500</v>
      </c>
      <c r="L185" s="10">
        <v>31346</v>
      </c>
      <c r="M185" s="2">
        <v>3.550769230769231E-2</v>
      </c>
      <c r="N185" s="10">
        <v>341</v>
      </c>
      <c r="O185" s="2">
        <v>1.0492307692307693E-2</v>
      </c>
      <c r="P185" s="10">
        <v>70460</v>
      </c>
      <c r="Q185" s="10">
        <v>122220</v>
      </c>
      <c r="R185" s="2">
        <v>2.2478147132010462</v>
      </c>
      <c r="S185" s="2">
        <v>1.7346011921657678</v>
      </c>
      <c r="T185" s="10">
        <v>0.38319598449562947</v>
      </c>
      <c r="U185" s="10">
        <v>2.9962993683404583E-2</v>
      </c>
      <c r="V185" s="10">
        <v>2100</v>
      </c>
      <c r="W185" s="10">
        <v>5.7198387285714292</v>
      </c>
      <c r="X185" s="10">
        <v>15.476190476190476</v>
      </c>
      <c r="Y185" s="10">
        <v>3.8990620812862886</v>
      </c>
      <c r="Z185" s="10">
        <v>41.97</v>
      </c>
      <c r="AA185" s="10">
        <v>5.3519397933358241E-2</v>
      </c>
      <c r="AB185" s="10">
        <v>42</v>
      </c>
      <c r="AC185" s="10">
        <v>3.6999999999999998E-2</v>
      </c>
      <c r="AD185" s="10">
        <v>0.17</v>
      </c>
      <c r="AE185" s="10">
        <v>0.47</v>
      </c>
      <c r="AF185" s="10">
        <v>0.85</v>
      </c>
      <c r="AG185" s="10">
        <v>1.45</v>
      </c>
      <c r="AH185" s="10">
        <v>1.97</v>
      </c>
      <c r="AI185" s="10">
        <v>2.343</v>
      </c>
      <c r="AJ185" s="10">
        <v>2.343</v>
      </c>
      <c r="AK185" s="1">
        <v>42229</v>
      </c>
      <c r="AL185" s="10">
        <v>0.71158994515539309</v>
      </c>
      <c r="AM185" s="10">
        <v>0.46575342465753422</v>
      </c>
      <c r="AN185" s="10">
        <v>36</v>
      </c>
      <c r="AO185" s="10">
        <v>476</v>
      </c>
      <c r="AP185" s="10">
        <v>1.5806111696522655E-3</v>
      </c>
      <c r="AQ185" s="10">
        <v>2.0899192132068846E-2</v>
      </c>
    </row>
    <row r="186" spans="1:43" x14ac:dyDescent="0.25">
      <c r="A186" s="7" t="s">
        <v>32</v>
      </c>
      <c r="B186" s="7" t="s">
        <v>14</v>
      </c>
      <c r="C186" s="8" t="s">
        <v>504</v>
      </c>
      <c r="D186" s="7" t="s">
        <v>289</v>
      </c>
      <c r="E186" s="7" t="s">
        <v>290</v>
      </c>
      <c r="F186" s="7" t="s">
        <v>166</v>
      </c>
      <c r="G186" s="7" t="s">
        <v>167</v>
      </c>
      <c r="H186" s="10">
        <v>657</v>
      </c>
      <c r="I186" s="10">
        <v>1265.96</v>
      </c>
      <c r="J186" s="10">
        <v>8658.35995</v>
      </c>
      <c r="K186" s="10">
        <v>24000</v>
      </c>
      <c r="L186" s="10">
        <v>22190</v>
      </c>
      <c r="M186" s="2">
        <v>7.5416666666666674E-2</v>
      </c>
      <c r="N186" s="10">
        <v>764</v>
      </c>
      <c r="O186" s="2">
        <v>3.1833333333333332E-2</v>
      </c>
      <c r="P186" s="10">
        <v>58960</v>
      </c>
      <c r="Q186" s="10">
        <v>110520</v>
      </c>
      <c r="R186" s="2">
        <v>2.6570527264533572</v>
      </c>
      <c r="S186" s="2">
        <v>1.8744911804613298</v>
      </c>
      <c r="T186" s="10">
        <v>0.39019197611536727</v>
      </c>
      <c r="U186" s="10">
        <v>5.7050923839567377E-2</v>
      </c>
      <c r="V186" s="10">
        <v>1512</v>
      </c>
      <c r="W186" s="10">
        <v>5.7264285383597882</v>
      </c>
      <c r="X186" s="10">
        <v>15.873015873015873</v>
      </c>
      <c r="Y186" s="10">
        <v>4.9806219017575488</v>
      </c>
      <c r="Z186" s="10">
        <v>42</v>
      </c>
      <c r="AA186" s="10">
        <v>6.3263160153651368E-2</v>
      </c>
      <c r="AB186" s="10">
        <v>42</v>
      </c>
      <c r="AC186" s="10">
        <v>4.2999999999999997E-2</v>
      </c>
      <c r="AD186" s="10">
        <v>0.216</v>
      </c>
      <c r="AE186" s="10">
        <v>0.52</v>
      </c>
      <c r="AF186" s="10">
        <v>0.98499999999999999</v>
      </c>
      <c r="AG186" s="10">
        <v>1.54</v>
      </c>
      <c r="AH186" s="10"/>
      <c r="AI186" s="10">
        <v>2.86</v>
      </c>
      <c r="AJ186" s="10">
        <v>2.8570000000000002</v>
      </c>
      <c r="AK186" s="1">
        <v>42111</v>
      </c>
      <c r="AL186" s="10">
        <v>0.69225842696629214</v>
      </c>
      <c r="AM186" s="10">
        <v>0.42049736247174074</v>
      </c>
      <c r="AN186" s="10">
        <v>168</v>
      </c>
      <c r="AO186" s="10">
        <v>95</v>
      </c>
      <c r="AP186" s="10">
        <v>1.0550113036925395E-2</v>
      </c>
      <c r="AQ186" s="10">
        <v>5.9658377292137656E-3</v>
      </c>
    </row>
    <row r="187" spans="1:43" x14ac:dyDescent="0.25">
      <c r="A187" s="7" t="s">
        <v>32</v>
      </c>
      <c r="B187" s="7" t="s">
        <v>14</v>
      </c>
      <c r="C187" s="8" t="s">
        <v>500</v>
      </c>
      <c r="D187" s="7" t="s">
        <v>291</v>
      </c>
      <c r="E187" s="7" t="s">
        <v>236</v>
      </c>
      <c r="F187" s="7" t="s">
        <v>237</v>
      </c>
      <c r="G187" s="7" t="s">
        <v>5</v>
      </c>
      <c r="H187" s="10">
        <v>830</v>
      </c>
      <c r="I187" s="10">
        <v>337.69</v>
      </c>
      <c r="J187" s="10">
        <v>9621.4987000000001</v>
      </c>
      <c r="K187" s="10">
        <v>23500</v>
      </c>
      <c r="L187" s="10">
        <v>22940</v>
      </c>
      <c r="M187" s="2">
        <v>2.3829787234042554E-2</v>
      </c>
      <c r="N187" s="10">
        <v>250</v>
      </c>
      <c r="O187" s="2">
        <v>1.0638297872340425E-2</v>
      </c>
      <c r="P187" s="10">
        <v>57700</v>
      </c>
      <c r="Q187" s="10">
        <v>105440</v>
      </c>
      <c r="R187" s="2">
        <v>2.5152571926765477</v>
      </c>
      <c r="S187" s="2">
        <v>1.8273830155979203</v>
      </c>
      <c r="T187" s="10">
        <v>0.4194201700087184</v>
      </c>
      <c r="U187" s="10">
        <v>1.4720575414123801E-2</v>
      </c>
      <c r="V187" s="10">
        <v>1680</v>
      </c>
      <c r="W187" s="10">
        <v>5.7270825595238097</v>
      </c>
      <c r="X187" s="10">
        <v>13.988095238095237</v>
      </c>
      <c r="Y187" s="10">
        <v>4.5963382737576284</v>
      </c>
      <c r="Z187" s="10">
        <v>47.26</v>
      </c>
      <c r="AA187" s="10">
        <v>5.5894604281701059E-2</v>
      </c>
      <c r="AB187" s="10">
        <v>45</v>
      </c>
      <c r="AC187" s="10">
        <v>4.2000000000000003E-2</v>
      </c>
      <c r="AD187" s="10">
        <v>0.2</v>
      </c>
      <c r="AE187" s="10">
        <v>0.55000000000000004</v>
      </c>
      <c r="AF187" s="10">
        <v>1.05</v>
      </c>
      <c r="AG187" s="10"/>
      <c r="AH187" s="10"/>
      <c r="AI187" s="10"/>
      <c r="AJ187" s="10">
        <v>2.8919999999999999</v>
      </c>
      <c r="AK187" s="1">
        <v>42218</v>
      </c>
      <c r="AL187" s="10">
        <v>0.7180319444444444</v>
      </c>
      <c r="AM187" s="10">
        <v>0.32776103041929294</v>
      </c>
      <c r="AN187" s="10">
        <v>48</v>
      </c>
      <c r="AO187" s="10">
        <v>252</v>
      </c>
      <c r="AP187" s="10">
        <v>3.2885722115648121E-3</v>
      </c>
      <c r="AQ187" s="10">
        <v>1.7265004110715264E-2</v>
      </c>
    </row>
    <row r="188" spans="1:43" x14ac:dyDescent="0.25">
      <c r="A188" s="7" t="s">
        <v>0</v>
      </c>
      <c r="B188" s="7" t="s">
        <v>1</v>
      </c>
      <c r="C188" s="8">
        <v>1006</v>
      </c>
      <c r="D188" s="7" t="s">
        <v>292</v>
      </c>
      <c r="E188" s="7" t="s">
        <v>128</v>
      </c>
      <c r="F188" s="7" t="s">
        <v>65</v>
      </c>
      <c r="G188" s="7" t="s">
        <v>5</v>
      </c>
      <c r="H188" s="10">
        <v>764</v>
      </c>
      <c r="I188" s="10">
        <v>4939.24</v>
      </c>
      <c r="J188" s="10">
        <v>27975.472330546167</v>
      </c>
      <c r="K188" s="10">
        <v>59600</v>
      </c>
      <c r="L188" s="10">
        <v>56210</v>
      </c>
      <c r="M188" s="2">
        <v>5.687919463087248E-2</v>
      </c>
      <c r="N188" s="10">
        <v>1868</v>
      </c>
      <c r="O188" s="2">
        <f t="shared" ref="O188:O194" si="30">+(N188/K188)</f>
        <v>3.1342281879194633E-2</v>
      </c>
      <c r="P188" s="10">
        <v>156900</v>
      </c>
      <c r="Q188" s="10">
        <v>275560</v>
      </c>
      <c r="R188" s="2">
        <f t="shared" ref="R188:R194" si="31">IF(L188=0,0,+P188/L188)</f>
        <v>2.7913182707703257</v>
      </c>
      <c r="S188" s="2">
        <f t="shared" ref="S188:S194" si="32">IF(P188=0,0,+Q188/P188)</f>
        <v>1.7562778840025495</v>
      </c>
      <c r="T188" s="10">
        <v>0.49769564722551446</v>
      </c>
      <c r="U188" s="10">
        <v>8.7871197295854825E-2</v>
      </c>
      <c r="V188" s="10">
        <v>4880</v>
      </c>
      <c r="W188" s="10">
        <v>5.7326787562594603</v>
      </c>
      <c r="X188" s="10">
        <v>12.21311475409836</v>
      </c>
      <c r="Y188" s="10">
        <v>4.902330546166163</v>
      </c>
      <c r="Z188" s="10">
        <v>45</v>
      </c>
      <c r="AA188" s="10">
        <v>6.4628809232931836E-2</v>
      </c>
      <c r="AB188" s="10">
        <v>42</v>
      </c>
      <c r="AC188" s="10">
        <v>4.1000000000000003E-3</v>
      </c>
      <c r="AD188" s="10">
        <v>0.185</v>
      </c>
      <c r="AE188" s="10">
        <v>0.41249999999999998</v>
      </c>
      <c r="AF188" s="10">
        <v>0.92100000000000004</v>
      </c>
      <c r="AG188" s="10">
        <v>1.4430000000000001</v>
      </c>
      <c r="AH188" s="10">
        <v>2.097</v>
      </c>
      <c r="AI188" s="10">
        <v>2.8</v>
      </c>
      <c r="AJ188" s="10">
        <v>2.8</v>
      </c>
      <c r="AK188" s="1">
        <v>42047</v>
      </c>
      <c r="AL188" s="10">
        <v>0.7001833014659018</v>
      </c>
      <c r="AM188" s="10">
        <v>0.49590340664079346</v>
      </c>
      <c r="AN188" s="10">
        <v>202</v>
      </c>
      <c r="AO188" s="10">
        <v>521</v>
      </c>
      <c r="AP188" s="10">
        <v>3.6294379761391406E-3</v>
      </c>
      <c r="AQ188" s="10">
        <v>9.361075176081644E-3</v>
      </c>
    </row>
    <row r="189" spans="1:43" x14ac:dyDescent="0.25">
      <c r="A189" s="7" t="s">
        <v>32</v>
      </c>
      <c r="B189" s="7" t="s">
        <v>1</v>
      </c>
      <c r="C189" s="8" t="s">
        <v>483</v>
      </c>
      <c r="D189" s="7" t="s">
        <v>293</v>
      </c>
      <c r="E189" s="7" t="s">
        <v>103</v>
      </c>
      <c r="F189" s="7" t="s">
        <v>104</v>
      </c>
      <c r="G189" s="7" t="s">
        <v>5</v>
      </c>
      <c r="H189" s="10">
        <v>862</v>
      </c>
      <c r="I189" s="10">
        <v>752.21</v>
      </c>
      <c r="J189" s="10">
        <v>14374.54</v>
      </c>
      <c r="K189" s="10">
        <v>29800</v>
      </c>
      <c r="L189" s="10">
        <v>29550</v>
      </c>
      <c r="M189" s="2">
        <v>8.389261744966443E-3</v>
      </c>
      <c r="N189" s="10">
        <v>171</v>
      </c>
      <c r="O189" s="2">
        <f t="shared" si="30"/>
        <v>5.7382550335570472E-3</v>
      </c>
      <c r="P189" s="10">
        <v>79860</v>
      </c>
      <c r="Q189" s="10">
        <v>139480</v>
      </c>
      <c r="R189" s="2">
        <f t="shared" si="31"/>
        <v>2.7025380710659896</v>
      </c>
      <c r="S189" s="2">
        <f t="shared" si="32"/>
        <v>1.7465564738292012</v>
      </c>
      <c r="T189" s="10">
        <v>0.48644805414551612</v>
      </c>
      <c r="U189" s="10">
        <v>2.5455499153976314E-2</v>
      </c>
      <c r="V189" s="10">
        <v>2500</v>
      </c>
      <c r="W189" s="10">
        <v>5.749816</v>
      </c>
      <c r="X189" s="10">
        <v>11.92</v>
      </c>
      <c r="Y189" s="10">
        <v>4.7201353637901864</v>
      </c>
      <c r="Z189" s="10">
        <v>46.51</v>
      </c>
      <c r="AA189" s="10">
        <v>6.4346144549190229E-2</v>
      </c>
      <c r="AB189" s="10">
        <v>42</v>
      </c>
      <c r="AC189" s="10">
        <v>4.5499999999999999E-2</v>
      </c>
      <c r="AD189" s="10">
        <v>0.19</v>
      </c>
      <c r="AE189" s="10">
        <v>0.49249999999999999</v>
      </c>
      <c r="AF189" s="10">
        <v>0.92500000000000004</v>
      </c>
      <c r="AG189" s="10">
        <v>1.5449999999999999</v>
      </c>
      <c r="AH189" s="10">
        <v>2.0150000000000001</v>
      </c>
      <c r="AI189" s="10">
        <v>2.702</v>
      </c>
      <c r="AJ189" s="10">
        <v>2.7029999999999998</v>
      </c>
      <c r="AK189" s="1">
        <v>42293</v>
      </c>
      <c r="AL189" s="10">
        <v>0.69828274480340602</v>
      </c>
      <c r="AM189" s="10">
        <v>0.47095463777928231</v>
      </c>
      <c r="AN189" s="10">
        <v>46</v>
      </c>
      <c r="AO189" s="10">
        <v>88</v>
      </c>
      <c r="AP189" s="10">
        <v>1.5572105619498984E-3</v>
      </c>
      <c r="AQ189" s="10">
        <v>2.9790115098171969E-3</v>
      </c>
    </row>
    <row r="190" spans="1:43" x14ac:dyDescent="0.25">
      <c r="A190" s="7" t="s">
        <v>47</v>
      </c>
      <c r="B190" s="7" t="s">
        <v>1</v>
      </c>
      <c r="C190" s="8">
        <v>1001</v>
      </c>
      <c r="D190" s="7" t="s">
        <v>294</v>
      </c>
      <c r="E190" s="7" t="s">
        <v>275</v>
      </c>
      <c r="F190" s="7" t="s">
        <v>276</v>
      </c>
      <c r="G190" s="7" t="s">
        <v>13</v>
      </c>
      <c r="H190" s="10">
        <v>736</v>
      </c>
      <c r="I190" s="10">
        <v>2030.982</v>
      </c>
      <c r="J190" s="10">
        <v>34831.870000000003</v>
      </c>
      <c r="K190" s="10">
        <v>91400</v>
      </c>
      <c r="L190" s="10">
        <v>88510</v>
      </c>
      <c r="M190" s="2">
        <v>3.1619256017505468E-2</v>
      </c>
      <c r="N190" s="10">
        <v>822</v>
      </c>
      <c r="O190" s="2">
        <f t="shared" si="30"/>
        <v>8.9934354485776812E-3</v>
      </c>
      <c r="P190" s="10">
        <v>232750</v>
      </c>
      <c r="Q190" s="10">
        <v>424940</v>
      </c>
      <c r="R190" s="2">
        <f t="shared" si="31"/>
        <v>2.6296463676420743</v>
      </c>
      <c r="S190" s="2">
        <f t="shared" si="32"/>
        <v>1.825735767991407</v>
      </c>
      <c r="T190" s="10">
        <v>0.39353598463450462</v>
      </c>
      <c r="U190" s="10">
        <v>2.2946356343915942E-2</v>
      </c>
      <c r="V190" s="10">
        <v>6053</v>
      </c>
      <c r="W190" s="10">
        <v>5.7544804229307784</v>
      </c>
      <c r="X190" s="10">
        <v>15.099950437799439</v>
      </c>
      <c r="Y190" s="10">
        <v>4.8010394305728168</v>
      </c>
      <c r="Z190" s="10">
        <v>42.05</v>
      </c>
      <c r="AA190" s="10">
        <v>6.0230104618462538E-2</v>
      </c>
      <c r="AB190" s="10">
        <v>41</v>
      </c>
      <c r="AC190" s="10">
        <v>4.5249999999999999E-2</v>
      </c>
      <c r="AD190" s="10">
        <v>0.19625000000000001</v>
      </c>
      <c r="AE190" s="10">
        <v>0.49</v>
      </c>
      <c r="AF190" s="10">
        <v>0.93474999999999997</v>
      </c>
      <c r="AG190" s="10">
        <v>1.5329999999999999</v>
      </c>
      <c r="AH190" s="10">
        <v>2.226</v>
      </c>
      <c r="AI190" s="10">
        <v>2.847</v>
      </c>
      <c r="AJ190" s="10">
        <v>2.6560000000000001</v>
      </c>
      <c r="AK190" s="1">
        <v>42141</v>
      </c>
      <c r="AL190" s="10">
        <v>0.70809032645703984</v>
      </c>
      <c r="AM190" s="10">
        <v>0.37200437256495783</v>
      </c>
      <c r="AN190" s="10">
        <v>141</v>
      </c>
      <c r="AO190" s="10">
        <v>814</v>
      </c>
      <c r="AP190" s="10">
        <v>1.9760630097822125E-3</v>
      </c>
      <c r="AQ190" s="10">
        <v>1.1407909857891639E-2</v>
      </c>
    </row>
    <row r="191" spans="1:43" x14ac:dyDescent="0.25">
      <c r="A191" s="7" t="s">
        <v>6</v>
      </c>
      <c r="B191" s="7" t="s">
        <v>1</v>
      </c>
      <c r="C191" s="8" t="s">
        <v>495</v>
      </c>
      <c r="D191" s="7" t="s">
        <v>295</v>
      </c>
      <c r="E191" s="7" t="s">
        <v>211</v>
      </c>
      <c r="F191" s="7" t="s">
        <v>212</v>
      </c>
      <c r="G191" s="7" t="s">
        <v>27</v>
      </c>
      <c r="H191" s="10">
        <v>896</v>
      </c>
      <c r="I191" s="10">
        <v>417.11</v>
      </c>
      <c r="J191" s="10">
        <v>11325.922639999999</v>
      </c>
      <c r="K191" s="10">
        <v>26700</v>
      </c>
      <c r="L191" s="10">
        <v>25168</v>
      </c>
      <c r="M191" s="2">
        <v>5.7378277153558054E-2</v>
      </c>
      <c r="N191" s="10">
        <v>280</v>
      </c>
      <c r="O191" s="2">
        <f t="shared" si="30"/>
        <v>1.0486891385767791E-2</v>
      </c>
      <c r="P191" s="10">
        <v>72800</v>
      </c>
      <c r="Q191" s="10">
        <v>139620</v>
      </c>
      <c r="R191" s="2">
        <f t="shared" si="31"/>
        <v>2.8925619834710745</v>
      </c>
      <c r="S191" s="2">
        <f t="shared" si="32"/>
        <v>1.9178571428571429</v>
      </c>
      <c r="T191" s="10">
        <v>0.45001281945327393</v>
      </c>
      <c r="U191" s="10">
        <v>1.6573029243483788E-2</v>
      </c>
      <c r="V191" s="10">
        <v>1964</v>
      </c>
      <c r="W191" s="10">
        <v>5.7667630549898163</v>
      </c>
      <c r="X191" s="10">
        <v>13.594704684317719</v>
      </c>
      <c r="Y191" s="10">
        <v>5.5475206611570247</v>
      </c>
      <c r="Z191" s="10">
        <v>45</v>
      </c>
      <c r="AA191" s="10">
        <v>6.7916458874643676E-2</v>
      </c>
      <c r="AB191" s="10">
        <v>42</v>
      </c>
      <c r="AC191" s="10">
        <v>4.2000000000000003E-2</v>
      </c>
      <c r="AD191" s="10">
        <v>0.19600000000000001</v>
      </c>
      <c r="AE191" s="10">
        <v>0.505</v>
      </c>
      <c r="AF191" s="10">
        <v>1</v>
      </c>
      <c r="AG191" s="10">
        <v>1.55</v>
      </c>
      <c r="AH191" s="10">
        <v>2.1520000000000001</v>
      </c>
      <c r="AI191" s="10"/>
      <c r="AJ191" s="10">
        <v>2.915</v>
      </c>
      <c r="AK191" s="1">
        <v>42353</v>
      </c>
      <c r="AL191" s="10">
        <v>0.68857142857142861</v>
      </c>
      <c r="AM191" s="10">
        <v>0.45195542046605874</v>
      </c>
      <c r="AN191" s="10">
        <v>118</v>
      </c>
      <c r="AO191" s="10">
        <v>224</v>
      </c>
      <c r="AP191" s="10">
        <v>4.7821681864235058E-3</v>
      </c>
      <c r="AQ191" s="10">
        <v>9.078014184397163E-3</v>
      </c>
    </row>
    <row r="192" spans="1:43" x14ac:dyDescent="0.25">
      <c r="A192" s="7" t="s">
        <v>32</v>
      </c>
      <c r="B192" s="7" t="s">
        <v>1</v>
      </c>
      <c r="C192" s="8" t="s">
        <v>493</v>
      </c>
      <c r="D192" s="7" t="s">
        <v>296</v>
      </c>
      <c r="E192" s="7" t="s">
        <v>126</v>
      </c>
      <c r="F192" s="7" t="s">
        <v>186</v>
      </c>
      <c r="G192" s="7" t="s">
        <v>5</v>
      </c>
      <c r="H192" s="10">
        <v>808</v>
      </c>
      <c r="I192" s="10">
        <v>359.77</v>
      </c>
      <c r="J192" s="10">
        <v>8657.0314999999991</v>
      </c>
      <c r="K192" s="10">
        <v>18800</v>
      </c>
      <c r="L192" s="10">
        <v>18300</v>
      </c>
      <c r="M192" s="2">
        <v>2.6595744680851064E-2</v>
      </c>
      <c r="N192" s="10">
        <v>168</v>
      </c>
      <c r="O192" s="2">
        <f t="shared" si="30"/>
        <v>8.9361702127659579E-3</v>
      </c>
      <c r="P192" s="10">
        <v>53800</v>
      </c>
      <c r="Q192" s="10">
        <v>102740</v>
      </c>
      <c r="R192" s="2">
        <f t="shared" si="31"/>
        <v>2.9398907103825138</v>
      </c>
      <c r="S192" s="2">
        <f t="shared" si="32"/>
        <v>1.9096654275092937</v>
      </c>
      <c r="T192" s="10">
        <v>0.47306183060109286</v>
      </c>
      <c r="U192" s="10">
        <v>1.9659562841530052E-2</v>
      </c>
      <c r="V192" s="10">
        <v>1500</v>
      </c>
      <c r="W192" s="10">
        <v>5.771354333333333</v>
      </c>
      <c r="X192" s="10">
        <v>12.533333333333333</v>
      </c>
      <c r="Y192" s="10">
        <v>5.6142076502732241</v>
      </c>
      <c r="Z192" s="10">
        <v>42.45</v>
      </c>
      <c r="AA192" s="10">
        <v>6.5916832071356804E-2</v>
      </c>
      <c r="AB192" s="10">
        <v>44</v>
      </c>
      <c r="AC192" s="10">
        <v>4.2999999999999997E-2</v>
      </c>
      <c r="AD192" s="10"/>
      <c r="AE192" s="10">
        <v>0.48499999999999999</v>
      </c>
      <c r="AF192" s="10">
        <v>0.98599999999999999</v>
      </c>
      <c r="AG192" s="10">
        <v>1.49</v>
      </c>
      <c r="AH192" s="10">
        <v>2.08</v>
      </c>
      <c r="AI192" s="10">
        <v>2.72</v>
      </c>
      <c r="AJ192" s="10">
        <v>2.927</v>
      </c>
      <c r="AK192" s="1">
        <v>42327</v>
      </c>
      <c r="AL192" s="10">
        <v>0.70420074349442374</v>
      </c>
      <c r="AM192" s="10">
        <v>0.32301180663844953</v>
      </c>
      <c r="AN192" s="10">
        <v>45</v>
      </c>
      <c r="AO192" s="10">
        <v>163</v>
      </c>
      <c r="AP192" s="10">
        <v>2.5061260859879707E-3</v>
      </c>
      <c r="AQ192" s="10">
        <v>9.0777456003564277E-3</v>
      </c>
    </row>
    <row r="193" spans="1:43" x14ac:dyDescent="0.25">
      <c r="A193" s="7" t="s">
        <v>0</v>
      </c>
      <c r="B193" s="7" t="s">
        <v>1</v>
      </c>
      <c r="C193" s="8">
        <v>3016</v>
      </c>
      <c r="D193" s="7" t="s">
        <v>297</v>
      </c>
      <c r="E193" s="7" t="s">
        <v>100</v>
      </c>
      <c r="F193" s="7" t="s">
        <v>101</v>
      </c>
      <c r="G193" s="7" t="s">
        <v>13</v>
      </c>
      <c r="H193" s="10">
        <v>734</v>
      </c>
      <c r="I193" s="10">
        <v>306.76</v>
      </c>
      <c r="J193" s="10">
        <v>6950.57</v>
      </c>
      <c r="K193" s="10">
        <v>12300</v>
      </c>
      <c r="L193" s="10">
        <v>12225</v>
      </c>
      <c r="M193" s="2">
        <v>6.0975609756097563E-3</v>
      </c>
      <c r="N193" s="10">
        <v>94</v>
      </c>
      <c r="O193" s="2">
        <f t="shared" si="30"/>
        <v>7.6422764227642281E-3</v>
      </c>
      <c r="P193" s="10">
        <v>35000</v>
      </c>
      <c r="Q193" s="10">
        <v>61200</v>
      </c>
      <c r="R193" s="2">
        <f t="shared" si="31"/>
        <v>2.8629856850715747</v>
      </c>
      <c r="S193" s="2">
        <f t="shared" si="32"/>
        <v>1.7485714285714287</v>
      </c>
      <c r="T193" s="10">
        <v>0.56855378323108385</v>
      </c>
      <c r="U193" s="10">
        <v>2.5092842535787321E-2</v>
      </c>
      <c r="V193" s="10">
        <v>1200</v>
      </c>
      <c r="W193" s="10">
        <v>5.7921416666666667</v>
      </c>
      <c r="X193" s="10">
        <v>10.25</v>
      </c>
      <c r="Y193" s="10">
        <v>5.0061349693251538</v>
      </c>
      <c r="Z193" s="10">
        <v>45</v>
      </c>
      <c r="AA193" s="10">
        <v>6.6581062443524991E-2</v>
      </c>
      <c r="AB193" s="10">
        <v>43</v>
      </c>
      <c r="AC193" s="10">
        <v>3.7999999999999999E-2</v>
      </c>
      <c r="AD193" s="10">
        <v>0.17</v>
      </c>
      <c r="AE193" s="10"/>
      <c r="AF193" s="10">
        <v>0.85</v>
      </c>
      <c r="AG193" s="10">
        <v>1.55</v>
      </c>
      <c r="AH193" s="10">
        <v>2</v>
      </c>
      <c r="AI193" s="10">
        <v>2.7</v>
      </c>
      <c r="AJ193" s="10">
        <v>2.863</v>
      </c>
      <c r="AK193" s="1">
        <v>42305</v>
      </c>
      <c r="AL193" s="10">
        <v>0.69875771428571432</v>
      </c>
      <c r="AM193" s="10">
        <v>0.60488764966376907</v>
      </c>
      <c r="AN193" s="10">
        <v>20</v>
      </c>
      <c r="AO193" s="10">
        <v>41</v>
      </c>
      <c r="AP193" s="10">
        <v>1.6401508938822373E-3</v>
      </c>
      <c r="AQ193" s="10">
        <v>3.3623093324585862E-3</v>
      </c>
    </row>
    <row r="194" spans="1:43" x14ac:dyDescent="0.25">
      <c r="A194" s="7" t="s">
        <v>6</v>
      </c>
      <c r="B194" s="7" t="s">
        <v>14</v>
      </c>
      <c r="C194" s="8" t="s">
        <v>499</v>
      </c>
      <c r="D194" s="7" t="s">
        <v>298</v>
      </c>
      <c r="E194" s="7" t="s">
        <v>232</v>
      </c>
      <c r="F194" s="7" t="s">
        <v>233</v>
      </c>
      <c r="G194" s="7" t="s">
        <v>13</v>
      </c>
      <c r="H194" s="10">
        <v>630</v>
      </c>
      <c r="I194" s="10">
        <v>1774.28</v>
      </c>
      <c r="J194" s="10">
        <v>12187.798349999999</v>
      </c>
      <c r="K194" s="10">
        <v>33100</v>
      </c>
      <c r="L194" s="10">
        <v>32270</v>
      </c>
      <c r="M194" s="2">
        <v>2.5075528700906343E-2</v>
      </c>
      <c r="N194" s="10">
        <v>305</v>
      </c>
      <c r="O194" s="2">
        <f t="shared" si="30"/>
        <v>9.2145015105740188E-3</v>
      </c>
      <c r="P194" s="10">
        <v>78420</v>
      </c>
      <c r="Q194" s="10">
        <v>142420</v>
      </c>
      <c r="R194" s="2">
        <f t="shared" si="31"/>
        <v>2.4301208552835449</v>
      </c>
      <c r="S194" s="2">
        <f t="shared" si="32"/>
        <v>1.816118337158888</v>
      </c>
      <c r="T194" s="10">
        <v>0.37768200650759215</v>
      </c>
      <c r="U194" s="10">
        <v>5.4982336535481874E-2</v>
      </c>
      <c r="V194" s="10">
        <v>2100</v>
      </c>
      <c r="W194" s="10">
        <v>5.8037134999999997</v>
      </c>
      <c r="X194" s="10">
        <v>15.761904761904763</v>
      </c>
      <c r="Y194" s="10">
        <v>4.4133870467926863</v>
      </c>
      <c r="Z194" s="10">
        <v>41.01</v>
      </c>
      <c r="AA194" s="10">
        <v>5.6514438494966159E-2</v>
      </c>
      <c r="AB194" s="10">
        <v>43</v>
      </c>
      <c r="AC194" s="10">
        <v>0.04</v>
      </c>
      <c r="AD194" s="10">
        <v>0.17499999999999999</v>
      </c>
      <c r="AE194" s="10">
        <v>0.43</v>
      </c>
      <c r="AF194" s="10">
        <v>0.87</v>
      </c>
      <c r="AG194" s="10">
        <v>1.5</v>
      </c>
      <c r="AH194" s="10">
        <v>1.93</v>
      </c>
      <c r="AI194" s="10"/>
      <c r="AJ194" s="10">
        <v>2.5329999999999999</v>
      </c>
      <c r="AK194" s="1">
        <v>42165</v>
      </c>
      <c r="AL194" s="10">
        <v>0.70450575221238931</v>
      </c>
      <c r="AM194" s="10">
        <v>0.48877126654064273</v>
      </c>
      <c r="AN194" s="10">
        <v>24</v>
      </c>
      <c r="AO194" s="10">
        <v>186</v>
      </c>
      <c r="AP194" s="10">
        <v>9.073724007561437E-4</v>
      </c>
      <c r="AQ194" s="10">
        <v>7.0321361058601137E-3</v>
      </c>
    </row>
    <row r="195" spans="1:43" x14ac:dyDescent="0.25">
      <c r="A195" s="7" t="s">
        <v>6</v>
      </c>
      <c r="B195" s="7" t="s">
        <v>14</v>
      </c>
      <c r="C195" s="8" t="s">
        <v>496</v>
      </c>
      <c r="D195" s="7" t="s">
        <v>299</v>
      </c>
      <c r="E195" s="7" t="s">
        <v>218</v>
      </c>
      <c r="F195" s="7" t="s">
        <v>131</v>
      </c>
      <c r="G195" s="7" t="s">
        <v>5</v>
      </c>
      <c r="H195" s="10">
        <v>810</v>
      </c>
      <c r="I195" s="10">
        <v>1027.33</v>
      </c>
      <c r="J195" s="10">
        <v>13772.297219999999</v>
      </c>
      <c r="K195" s="10">
        <v>36900</v>
      </c>
      <c r="L195" s="10">
        <v>34164</v>
      </c>
      <c r="M195" s="2">
        <v>7.4146341463414631E-2</v>
      </c>
      <c r="N195" s="10">
        <v>298</v>
      </c>
      <c r="O195" s="2">
        <v>8.0758807588075885E-3</v>
      </c>
      <c r="P195" s="10">
        <v>89440</v>
      </c>
      <c r="Q195" s="10">
        <v>166400</v>
      </c>
      <c r="R195" s="2">
        <v>2.6179604261796041</v>
      </c>
      <c r="S195" s="2">
        <v>1.8604651162790697</v>
      </c>
      <c r="T195" s="10">
        <v>0.4031230892167193</v>
      </c>
      <c r="U195" s="10">
        <v>3.0070542091090034E-2</v>
      </c>
      <c r="V195" s="10">
        <v>2352</v>
      </c>
      <c r="W195" s="10">
        <v>5.8555685459183664</v>
      </c>
      <c r="X195" s="10">
        <v>15.688775510204081</v>
      </c>
      <c r="Y195" s="10">
        <v>4.8706240487062402</v>
      </c>
      <c r="Z195" s="10">
        <v>43.1</v>
      </c>
      <c r="AA195" s="10">
        <v>5.6912183177817481E-2</v>
      </c>
      <c r="AB195" s="10">
        <v>46</v>
      </c>
      <c r="AC195" s="10">
        <v>0.04</v>
      </c>
      <c r="AD195" s="10">
        <v>0.183</v>
      </c>
      <c r="AE195" s="10">
        <v>0.39500000000000002</v>
      </c>
      <c r="AF195" s="10">
        <v>0.8</v>
      </c>
      <c r="AG195" s="10">
        <v>1.36</v>
      </c>
      <c r="AH195" s="10">
        <v>1.9</v>
      </c>
      <c r="AI195" s="10">
        <v>2.4</v>
      </c>
      <c r="AJ195" s="10">
        <v>2.7669999999999999</v>
      </c>
      <c r="AK195" s="1">
        <v>42241</v>
      </c>
      <c r="AL195" s="10">
        <v>0.70792488262910791</v>
      </c>
      <c r="AM195" s="10">
        <v>0.44913267698077824</v>
      </c>
      <c r="AN195" s="10">
        <v>83</v>
      </c>
      <c r="AO195" s="10">
        <v>491</v>
      </c>
      <c r="AP195" s="10">
        <v>3.2426941709642132E-3</v>
      </c>
      <c r="AQ195" s="10">
        <v>1.9182684794499142E-2</v>
      </c>
    </row>
    <row r="196" spans="1:43" x14ac:dyDescent="0.25">
      <c r="A196" s="7" t="s">
        <v>0</v>
      </c>
      <c r="B196" s="7" t="s">
        <v>1</v>
      </c>
      <c r="C196" s="8">
        <v>1026</v>
      </c>
      <c r="D196" s="7" t="s">
        <v>300</v>
      </c>
      <c r="E196" s="7" t="s">
        <v>50</v>
      </c>
      <c r="F196" s="7" t="s">
        <v>12</v>
      </c>
      <c r="G196" s="7" t="s">
        <v>13</v>
      </c>
      <c r="H196" s="10">
        <v>430</v>
      </c>
      <c r="I196" s="10">
        <v>790.68</v>
      </c>
      <c r="J196" s="10">
        <v>9374.85</v>
      </c>
      <c r="K196" s="10">
        <v>22500</v>
      </c>
      <c r="L196" s="10">
        <v>20520</v>
      </c>
      <c r="M196" s="2">
        <v>8.7999999999999995E-2</v>
      </c>
      <c r="N196" s="10">
        <v>1224</v>
      </c>
      <c r="O196" s="2">
        <f>+(N196/K196)</f>
        <v>5.4399999999999997E-2</v>
      </c>
      <c r="P196" s="10">
        <v>57870</v>
      </c>
      <c r="Q196" s="10">
        <v>106680</v>
      </c>
      <c r="R196" s="2">
        <f>IF(L196=0,0,+P196/L196)</f>
        <v>2.8201754385964914</v>
      </c>
      <c r="S196" s="2">
        <f>IF(P196=0,0,+Q196/P196)</f>
        <v>1.8434421980300675</v>
      </c>
      <c r="T196" s="10">
        <v>0.45686403508771933</v>
      </c>
      <c r="U196" s="10">
        <v>3.8532163742690057E-2</v>
      </c>
      <c r="V196" s="10">
        <v>1590</v>
      </c>
      <c r="W196" s="10">
        <v>5.8961320754716979</v>
      </c>
      <c r="X196" s="10">
        <v>14.150943396226415</v>
      </c>
      <c r="Y196" s="10">
        <v>5.1988304093567255</v>
      </c>
      <c r="Z196" s="10">
        <v>41.77</v>
      </c>
      <c r="AA196" s="10">
        <v>6.1003145978725755E-2</v>
      </c>
      <c r="AB196" s="10">
        <v>46</v>
      </c>
      <c r="AC196" s="10">
        <v>0.04</v>
      </c>
      <c r="AD196" s="10">
        <v>0.17</v>
      </c>
      <c r="AE196" s="10">
        <v>0.45</v>
      </c>
      <c r="AF196" s="10">
        <v>0.9</v>
      </c>
      <c r="AG196" s="10">
        <v>1.5</v>
      </c>
      <c r="AH196" s="10">
        <v>2.1</v>
      </c>
      <c r="AI196" s="10">
        <v>2.5499999999999998</v>
      </c>
      <c r="AJ196" s="10">
        <v>2.8719999999999999</v>
      </c>
      <c r="AK196" s="1">
        <v>42277</v>
      </c>
      <c r="AL196" s="10">
        <v>0.71582287886642471</v>
      </c>
      <c r="AM196" s="10">
        <v>0.47952755905511812</v>
      </c>
      <c r="AN196" s="10">
        <v>33</v>
      </c>
      <c r="AO196" s="10">
        <v>135</v>
      </c>
      <c r="AP196" s="10">
        <v>1.624015748031496E-3</v>
      </c>
      <c r="AQ196" s="10">
        <v>6.6437007874015751E-3</v>
      </c>
    </row>
    <row r="197" spans="1:43" x14ac:dyDescent="0.25">
      <c r="A197" s="7" t="s">
        <v>47</v>
      </c>
      <c r="B197" s="7" t="s">
        <v>1</v>
      </c>
      <c r="C197" s="8" t="s">
        <v>487</v>
      </c>
      <c r="D197" s="7" t="s">
        <v>301</v>
      </c>
      <c r="E197" s="7" t="s">
        <v>139</v>
      </c>
      <c r="F197" s="7" t="s">
        <v>119</v>
      </c>
      <c r="G197" s="7" t="s">
        <v>5</v>
      </c>
      <c r="H197" s="10">
        <v>872</v>
      </c>
      <c r="I197" s="10">
        <v>916.98</v>
      </c>
      <c r="J197" s="10">
        <v>8261.3996100000004</v>
      </c>
      <c r="K197" s="10">
        <v>18500</v>
      </c>
      <c r="L197" s="10">
        <v>18282</v>
      </c>
      <c r="M197" s="2">
        <v>1.1783783783783783E-2</v>
      </c>
      <c r="N197" s="10">
        <v>130</v>
      </c>
      <c r="O197" s="2">
        <f>+(N197/K197)</f>
        <v>7.0270270270270272E-3</v>
      </c>
      <c r="P197" s="10">
        <v>48050</v>
      </c>
      <c r="Q197" s="10">
        <v>86360</v>
      </c>
      <c r="R197" s="2">
        <f>IF(L197=0,0,+P197/L197)</f>
        <v>2.6282682419866537</v>
      </c>
      <c r="S197" s="2">
        <f>IF(P197=0,0,+Q197/P197)</f>
        <v>1.7972944849115504</v>
      </c>
      <c r="T197" s="10">
        <v>0.45188708073514933</v>
      </c>
      <c r="U197" s="10">
        <v>5.0157531998687235E-2</v>
      </c>
      <c r="V197" s="10">
        <v>1400</v>
      </c>
      <c r="W197" s="10">
        <v>5.9009997214285717</v>
      </c>
      <c r="X197" s="10">
        <v>13.214285714285714</v>
      </c>
      <c r="Y197" s="10">
        <v>4.7237720161907886</v>
      </c>
      <c r="Z197" s="10">
        <v>45.53</v>
      </c>
      <c r="AA197" s="10">
        <v>6.4104103463089118E-2</v>
      </c>
      <c r="AB197" s="10">
        <v>41</v>
      </c>
      <c r="AC197" s="10">
        <v>4.3999999999999997E-2</v>
      </c>
      <c r="AD197" s="10">
        <v>0.16800000000000001</v>
      </c>
      <c r="AE197" s="10">
        <v>0.435</v>
      </c>
      <c r="AF197" s="10">
        <v>0.94</v>
      </c>
      <c r="AG197" s="10">
        <v>1.42</v>
      </c>
      <c r="AH197" s="10"/>
      <c r="AI197" s="10"/>
      <c r="AJ197" s="10">
        <v>2.6280000000000001</v>
      </c>
      <c r="AK197" s="1">
        <v>42172</v>
      </c>
      <c r="AL197" s="10">
        <v>0.70011925078043713</v>
      </c>
      <c r="AM197" s="10">
        <v>0.41324503311258276</v>
      </c>
      <c r="AN197" s="10">
        <v>28</v>
      </c>
      <c r="AO197" s="10">
        <v>145</v>
      </c>
      <c r="AP197" s="10">
        <v>1.5452538631346578E-3</v>
      </c>
      <c r="AQ197" s="10">
        <v>8.002207505518763E-3</v>
      </c>
    </row>
    <row r="198" spans="1:43" x14ac:dyDescent="0.25">
      <c r="A198" s="7" t="s">
        <v>6</v>
      </c>
      <c r="B198" s="7" t="s">
        <v>1</v>
      </c>
      <c r="C198" s="8" t="s">
        <v>504</v>
      </c>
      <c r="D198" s="7" t="s">
        <v>302</v>
      </c>
      <c r="E198" s="7" t="s">
        <v>290</v>
      </c>
      <c r="F198" s="7" t="s">
        <v>166</v>
      </c>
      <c r="G198" s="7" t="s">
        <v>167</v>
      </c>
      <c r="H198" s="10">
        <v>657</v>
      </c>
      <c r="I198" s="10">
        <v>690.39</v>
      </c>
      <c r="J198" s="10">
        <v>8946.6157000000003</v>
      </c>
      <c r="K198" s="10">
        <v>19200</v>
      </c>
      <c r="L198" s="10">
        <v>18340</v>
      </c>
      <c r="M198" s="2">
        <v>4.4791666666666667E-2</v>
      </c>
      <c r="N198" s="10">
        <v>124</v>
      </c>
      <c r="O198" s="2">
        <v>6.4583333333333333E-3</v>
      </c>
      <c r="P198" s="10">
        <v>48820</v>
      </c>
      <c r="Q198" s="10">
        <v>85600</v>
      </c>
      <c r="R198" s="2">
        <v>2.6619411123227916</v>
      </c>
      <c r="S198" s="2">
        <v>1.7533797623924621</v>
      </c>
      <c r="T198" s="10">
        <v>0.4878198309705562</v>
      </c>
      <c r="U198" s="10">
        <v>3.7643947655398038E-2</v>
      </c>
      <c r="V198" s="10">
        <v>1512</v>
      </c>
      <c r="W198" s="10">
        <v>5.9170738756613757</v>
      </c>
      <c r="X198" s="10">
        <v>12.698412698412698</v>
      </c>
      <c r="Y198" s="10">
        <v>4.6673936750272631</v>
      </c>
      <c r="Z198" s="10">
        <v>46.46</v>
      </c>
      <c r="AA198" s="10">
        <v>6.0498661643699811E-2</v>
      </c>
      <c r="AB198" s="10">
        <v>42</v>
      </c>
      <c r="AC198" s="10"/>
      <c r="AD198" s="10">
        <v>0.16800000000000001</v>
      </c>
      <c r="AE198" s="10">
        <v>0.47699999999999998</v>
      </c>
      <c r="AF198" s="10">
        <v>0.92200000000000004</v>
      </c>
      <c r="AG198" s="10">
        <v>1.4570000000000001</v>
      </c>
      <c r="AH198" s="10">
        <v>2.2000000000000002</v>
      </c>
      <c r="AI198" s="10">
        <v>2.4340000000000002</v>
      </c>
      <c r="AJ198" s="10">
        <v>2.6619999999999999</v>
      </c>
      <c r="AK198" s="1">
        <v>42244</v>
      </c>
      <c r="AL198" s="10">
        <v>0.71794920114707084</v>
      </c>
      <c r="AM198" s="10">
        <v>0.35414601916088534</v>
      </c>
      <c r="AN198" s="10">
        <v>23</v>
      </c>
      <c r="AO198" s="10">
        <v>162</v>
      </c>
      <c r="AP198" s="10">
        <v>1.2663803545864994E-3</v>
      </c>
      <c r="AQ198" s="10">
        <v>8.9197224975222991E-3</v>
      </c>
    </row>
    <row r="199" spans="1:43" x14ac:dyDescent="0.25">
      <c r="A199" s="7" t="s">
        <v>0</v>
      </c>
      <c r="B199" s="7" t="s">
        <v>1</v>
      </c>
      <c r="C199" s="8">
        <v>1024</v>
      </c>
      <c r="D199" s="7" t="s">
        <v>303</v>
      </c>
      <c r="E199" s="7" t="s">
        <v>29</v>
      </c>
      <c r="F199" s="7" t="s">
        <v>30</v>
      </c>
      <c r="G199" s="7" t="s">
        <v>13</v>
      </c>
      <c r="H199" s="10">
        <v>456</v>
      </c>
      <c r="I199" s="10">
        <v>146.02000000000001</v>
      </c>
      <c r="J199" s="10">
        <v>5683.7590999999993</v>
      </c>
      <c r="K199" s="10">
        <v>12000</v>
      </c>
      <c r="L199" s="10">
        <v>11420</v>
      </c>
      <c r="M199" s="2">
        <v>4.8333333333333332E-2</v>
      </c>
      <c r="N199" s="10">
        <v>114</v>
      </c>
      <c r="O199" s="2">
        <f t="shared" ref="O199:O206" si="33">+(N199/K199)</f>
        <v>9.4999999999999998E-3</v>
      </c>
      <c r="P199" s="10">
        <v>31440</v>
      </c>
      <c r="Q199" s="10">
        <v>59440</v>
      </c>
      <c r="R199" s="2">
        <f t="shared" ref="R199:R206" si="34">IF(L199=0,0,+P199/L199)</f>
        <v>2.7530647985989494</v>
      </c>
      <c r="S199" s="2">
        <f t="shared" ref="S199:S206" si="35">IF(P199=0,0,+Q199/P199)</f>
        <v>1.89058524173028</v>
      </c>
      <c r="T199" s="10">
        <v>0.49770219789842374</v>
      </c>
      <c r="U199" s="10">
        <v>1.2786339754816113E-2</v>
      </c>
      <c r="V199" s="10">
        <v>960</v>
      </c>
      <c r="W199" s="10">
        <v>5.9205823958333328</v>
      </c>
      <c r="X199" s="10">
        <v>12.5</v>
      </c>
      <c r="Y199" s="10">
        <v>5.2049036777583186</v>
      </c>
      <c r="Z199" s="10">
        <v>43.54</v>
      </c>
      <c r="AA199" s="10">
        <v>6.4024762758115097E-2</v>
      </c>
      <c r="AB199" s="10">
        <v>43</v>
      </c>
      <c r="AC199" s="10">
        <v>0.04</v>
      </c>
      <c r="AD199" s="10">
        <v>0.18</v>
      </c>
      <c r="AE199" s="10">
        <v>0.44</v>
      </c>
      <c r="AF199" s="10">
        <v>0.74</v>
      </c>
      <c r="AG199" s="10">
        <v>1.36</v>
      </c>
      <c r="AH199" s="10">
        <v>2.1</v>
      </c>
      <c r="AI199" s="10">
        <v>2.7</v>
      </c>
      <c r="AJ199" s="10">
        <v>2.7530000000000001</v>
      </c>
      <c r="AK199" s="1">
        <v>42088</v>
      </c>
      <c r="AL199" s="10">
        <v>0.69496469465648847</v>
      </c>
      <c r="AM199" s="10">
        <v>0.26807760141093473</v>
      </c>
      <c r="AN199" s="10">
        <v>107</v>
      </c>
      <c r="AO199" s="10">
        <v>70</v>
      </c>
      <c r="AP199" s="10">
        <v>9.4356261022927688E-3</v>
      </c>
      <c r="AQ199" s="10">
        <v>6.1728395061728392E-3</v>
      </c>
    </row>
    <row r="200" spans="1:43" x14ac:dyDescent="0.25">
      <c r="A200" s="7" t="s">
        <v>32</v>
      </c>
      <c r="B200" s="7" t="s">
        <v>1</v>
      </c>
      <c r="C200" s="8">
        <v>2014</v>
      </c>
      <c r="D200" s="7" t="s">
        <v>304</v>
      </c>
      <c r="E200" s="7" t="s">
        <v>305</v>
      </c>
      <c r="F200" s="7" t="s">
        <v>306</v>
      </c>
      <c r="G200" s="7" t="s">
        <v>13</v>
      </c>
      <c r="H200" s="10">
        <v>730</v>
      </c>
      <c r="I200" s="10">
        <v>1382.27</v>
      </c>
      <c r="J200" s="10">
        <v>9974.24</v>
      </c>
      <c r="K200" s="10">
        <v>25000</v>
      </c>
      <c r="L200" s="10">
        <v>24320</v>
      </c>
      <c r="M200" s="2">
        <v>2.7199999999999998E-2</v>
      </c>
      <c r="N200" s="10">
        <v>260</v>
      </c>
      <c r="O200" s="2">
        <f t="shared" si="33"/>
        <v>1.04E-2</v>
      </c>
      <c r="P200" s="10">
        <v>59930</v>
      </c>
      <c r="Q200" s="10">
        <v>106340</v>
      </c>
      <c r="R200" s="2">
        <f t="shared" si="34"/>
        <v>2.4642269736842106</v>
      </c>
      <c r="S200" s="2">
        <f t="shared" si="35"/>
        <v>1.7744034707158352</v>
      </c>
      <c r="T200" s="10">
        <v>0.41012500000000002</v>
      </c>
      <c r="U200" s="10">
        <v>5.6836759868421051E-2</v>
      </c>
      <c r="V200" s="10">
        <v>1680</v>
      </c>
      <c r="W200" s="10">
        <v>5.9370476190476191</v>
      </c>
      <c r="X200" s="10">
        <v>14.880952380952381</v>
      </c>
      <c r="Y200" s="10">
        <v>4.3725328947368425</v>
      </c>
      <c r="Z200" s="10">
        <v>43.43</v>
      </c>
      <c r="AA200" s="10">
        <v>5.8672070802005018E-2</v>
      </c>
      <c r="AB200" s="10">
        <v>42</v>
      </c>
      <c r="AC200" s="10">
        <v>0.04</v>
      </c>
      <c r="AD200" s="10">
        <v>0.16</v>
      </c>
      <c r="AE200" s="10">
        <v>0.43</v>
      </c>
      <c r="AF200" s="10">
        <v>0.87</v>
      </c>
      <c r="AG200" s="10">
        <v>1.4</v>
      </c>
      <c r="AH200" s="10"/>
      <c r="AI200" s="10"/>
      <c r="AJ200" s="10">
        <v>2.677</v>
      </c>
      <c r="AK200" s="1">
        <v>42349</v>
      </c>
      <c r="AL200" s="10">
        <v>0.70108033875028608</v>
      </c>
      <c r="AM200" s="10">
        <v>0</v>
      </c>
      <c r="AN200" s="10">
        <v>81</v>
      </c>
      <c r="AO200" s="10">
        <v>292</v>
      </c>
      <c r="AP200" s="10">
        <v>5.0161010651473869E-3</v>
      </c>
      <c r="AQ200" s="10">
        <v>1.808273470398811E-2</v>
      </c>
    </row>
    <row r="201" spans="1:43" x14ac:dyDescent="0.25">
      <c r="A201" s="7" t="s">
        <v>6</v>
      </c>
      <c r="B201" s="7" t="s">
        <v>1</v>
      </c>
      <c r="C201" s="8" t="s">
        <v>474</v>
      </c>
      <c r="D201" s="7" t="s">
        <v>307</v>
      </c>
      <c r="E201" s="7" t="s">
        <v>53</v>
      </c>
      <c r="F201" s="7" t="s">
        <v>54</v>
      </c>
      <c r="G201" s="7" t="s">
        <v>5</v>
      </c>
      <c r="H201" s="10">
        <v>870</v>
      </c>
      <c r="I201" s="10">
        <v>255.11</v>
      </c>
      <c r="J201" s="10">
        <v>8363.332085</v>
      </c>
      <c r="K201" s="10">
        <v>16200</v>
      </c>
      <c r="L201" s="10">
        <v>15877</v>
      </c>
      <c r="M201" s="2">
        <v>1.993827160493827E-2</v>
      </c>
      <c r="N201" s="10">
        <v>71</v>
      </c>
      <c r="O201" s="2">
        <f t="shared" si="33"/>
        <v>4.3827160493827158E-3</v>
      </c>
      <c r="P201" s="10">
        <v>44990</v>
      </c>
      <c r="Q201" s="10">
        <v>80960</v>
      </c>
      <c r="R201" s="2">
        <f t="shared" si="34"/>
        <v>2.8336587516533349</v>
      </c>
      <c r="S201" s="2">
        <f t="shared" si="35"/>
        <v>1.7995110024449879</v>
      </c>
      <c r="T201" s="10">
        <v>0.52675770517100207</v>
      </c>
      <c r="U201" s="10">
        <v>1.6067896957863578E-2</v>
      </c>
      <c r="V201" s="10">
        <v>1400</v>
      </c>
      <c r="W201" s="10">
        <v>5.9738086321428572</v>
      </c>
      <c r="X201" s="10">
        <v>11.571428571428571</v>
      </c>
      <c r="Y201" s="10">
        <v>5.0992001007747056</v>
      </c>
      <c r="Z201" s="10">
        <v>45</v>
      </c>
      <c r="AA201" s="10">
        <v>6.7468065515555592E-2</v>
      </c>
      <c r="AB201" s="10">
        <v>42</v>
      </c>
      <c r="AC201" s="10"/>
      <c r="AD201" s="10">
        <v>0.2</v>
      </c>
      <c r="AE201" s="10">
        <v>0.54</v>
      </c>
      <c r="AF201" s="10">
        <v>1.1479999999999999</v>
      </c>
      <c r="AG201" s="10">
        <v>1.64</v>
      </c>
      <c r="AH201" s="10">
        <v>2.2999999999999998</v>
      </c>
      <c r="AI201" s="10">
        <v>2.8340000000000001</v>
      </c>
      <c r="AJ201" s="10">
        <v>2.8340000000000001</v>
      </c>
      <c r="AK201" s="1">
        <v>42156</v>
      </c>
      <c r="AL201" s="10">
        <v>0.70811980440097799</v>
      </c>
      <c r="AM201" s="10">
        <v>0.42131979695431471</v>
      </c>
      <c r="AN201" s="10">
        <v>18</v>
      </c>
      <c r="AO201" s="10">
        <v>102</v>
      </c>
      <c r="AP201" s="10">
        <v>1.1421319796954316E-3</v>
      </c>
      <c r="AQ201" s="10">
        <v>6.4720812182741116E-3</v>
      </c>
    </row>
    <row r="202" spans="1:43" x14ac:dyDescent="0.25">
      <c r="A202" s="7" t="s">
        <v>32</v>
      </c>
      <c r="B202" s="7" t="s">
        <v>1</v>
      </c>
      <c r="C202" s="8" t="s">
        <v>484</v>
      </c>
      <c r="D202" s="7" t="s">
        <v>308</v>
      </c>
      <c r="E202" s="7" t="s">
        <v>109</v>
      </c>
      <c r="F202" s="7" t="s">
        <v>110</v>
      </c>
      <c r="G202" s="7" t="s">
        <v>5</v>
      </c>
      <c r="H202" s="10">
        <v>932</v>
      </c>
      <c r="I202" s="10">
        <v>986.13</v>
      </c>
      <c r="J202" s="10">
        <v>16139.803514376998</v>
      </c>
      <c r="K202" s="10">
        <v>35800</v>
      </c>
      <c r="L202" s="10">
        <v>35056</v>
      </c>
      <c r="M202" s="2">
        <v>2.0782122905027935E-2</v>
      </c>
      <c r="N202" s="10">
        <v>280</v>
      </c>
      <c r="O202" s="2">
        <f t="shared" si="33"/>
        <v>7.82122905027933E-3</v>
      </c>
      <c r="P202" s="10">
        <v>100510</v>
      </c>
      <c r="Q202" s="10">
        <v>185920</v>
      </c>
      <c r="R202" s="2">
        <f t="shared" si="34"/>
        <v>2.8671268827019625</v>
      </c>
      <c r="S202" s="2">
        <f t="shared" si="35"/>
        <v>1.8497661924186648</v>
      </c>
      <c r="T202" s="10">
        <v>0.46040060230422747</v>
      </c>
      <c r="U202" s="10">
        <v>2.8130134641716112E-2</v>
      </c>
      <c r="V202" s="10">
        <v>2700</v>
      </c>
      <c r="W202" s="10">
        <v>5.9777050053248137</v>
      </c>
      <c r="X202" s="10">
        <v>13.25925925925926</v>
      </c>
      <c r="Y202" s="10">
        <v>5.3035143769968052</v>
      </c>
      <c r="Z202" s="10">
        <v>45.44</v>
      </c>
      <c r="AA202" s="10">
        <v>6.5459517869907821E-2</v>
      </c>
      <c r="AB202" s="10">
        <v>43</v>
      </c>
      <c r="AC202" s="10">
        <v>3.95E-2</v>
      </c>
      <c r="AD202" s="10">
        <v>0.17749999999999999</v>
      </c>
      <c r="AE202" s="10">
        <v>0.52600000000000002</v>
      </c>
      <c r="AF202" s="10">
        <v>0.92049999999999998</v>
      </c>
      <c r="AG202" s="10">
        <v>1.4950000000000001</v>
      </c>
      <c r="AH202" s="10">
        <v>2.0329999999999999</v>
      </c>
      <c r="AI202" s="10">
        <v>2.72</v>
      </c>
      <c r="AJ202" s="10">
        <v>2.95</v>
      </c>
      <c r="AK202" s="1">
        <v>42036</v>
      </c>
      <c r="AL202" s="10">
        <v>0.67335260173117106</v>
      </c>
      <c r="AM202" s="10">
        <v>0.40400925212027755</v>
      </c>
      <c r="AN202" s="10">
        <v>155</v>
      </c>
      <c r="AO202" s="10">
        <v>1371</v>
      </c>
      <c r="AP202" s="10">
        <v>4.5964059071229467E-3</v>
      </c>
      <c r="AQ202" s="10">
        <v>4.065595160429393E-2</v>
      </c>
    </row>
    <row r="203" spans="1:43" x14ac:dyDescent="0.25">
      <c r="A203" s="7" t="s">
        <v>32</v>
      </c>
      <c r="B203" s="7" t="s">
        <v>1</v>
      </c>
      <c r="C203" s="8" t="s">
        <v>474</v>
      </c>
      <c r="D203" s="7" t="s">
        <v>309</v>
      </c>
      <c r="E203" s="7" t="s">
        <v>53</v>
      </c>
      <c r="F203" s="7" t="s">
        <v>54</v>
      </c>
      <c r="G203" s="7" t="s">
        <v>5</v>
      </c>
      <c r="H203" s="10">
        <v>870</v>
      </c>
      <c r="I203" s="10">
        <v>245.65</v>
      </c>
      <c r="J203" s="10">
        <v>8370.9875749999992</v>
      </c>
      <c r="K203" s="10">
        <v>15400</v>
      </c>
      <c r="L203" s="10">
        <v>15215</v>
      </c>
      <c r="M203" s="2">
        <v>1.2012987012987014E-2</v>
      </c>
      <c r="N203" s="10">
        <v>75</v>
      </c>
      <c r="O203" s="2">
        <f t="shared" si="33"/>
        <v>4.87012987012987E-3</v>
      </c>
      <c r="P203" s="10">
        <v>43490</v>
      </c>
      <c r="Q203" s="10">
        <v>77030</v>
      </c>
      <c r="R203" s="2">
        <f t="shared" si="34"/>
        <v>2.8583634571146894</v>
      </c>
      <c r="S203" s="2">
        <f t="shared" si="35"/>
        <v>1.7712117728213383</v>
      </c>
      <c r="T203" s="10">
        <v>0.55017992605980937</v>
      </c>
      <c r="U203" s="10">
        <v>1.6145251396648044E-2</v>
      </c>
      <c r="V203" s="10">
        <v>1400</v>
      </c>
      <c r="W203" s="10">
        <v>5.9792768392857134</v>
      </c>
      <c r="X203" s="10">
        <v>11</v>
      </c>
      <c r="Y203" s="10">
        <v>5.0627670062438384</v>
      </c>
      <c r="Z203" s="10">
        <v>39.67</v>
      </c>
      <c r="AA203" s="10">
        <v>6.9716181880846079E-2</v>
      </c>
      <c r="AB203" s="10">
        <v>41</v>
      </c>
      <c r="AC203" s="10"/>
      <c r="AD203" s="10">
        <v>0.18</v>
      </c>
      <c r="AE203" s="10">
        <v>0.50800000000000001</v>
      </c>
      <c r="AF203" s="10">
        <v>0.95</v>
      </c>
      <c r="AG203" s="10">
        <v>1.35</v>
      </c>
      <c r="AH203" s="10">
        <v>2.2999999999999998</v>
      </c>
      <c r="AI203" s="10">
        <v>2.8450000000000002</v>
      </c>
      <c r="AJ203" s="10">
        <v>2.8580000000000001</v>
      </c>
      <c r="AK203" s="1">
        <v>42032</v>
      </c>
      <c r="AL203" s="10">
        <v>0.6983849160726604</v>
      </c>
      <c r="AM203" s="10">
        <v>0.3347547974413646</v>
      </c>
      <c r="AN203" s="10">
        <v>74</v>
      </c>
      <c r="AO203" s="10">
        <v>82</v>
      </c>
      <c r="AP203" s="10">
        <v>4.9307036247334757E-3</v>
      </c>
      <c r="AQ203" s="10">
        <v>5.4637526652452023E-3</v>
      </c>
    </row>
    <row r="204" spans="1:43" x14ac:dyDescent="0.25">
      <c r="A204" s="7" t="s">
        <v>32</v>
      </c>
      <c r="B204" s="7" t="s">
        <v>1</v>
      </c>
      <c r="C204" s="8" t="s">
        <v>493</v>
      </c>
      <c r="D204" s="7" t="s">
        <v>310</v>
      </c>
      <c r="E204" s="7" t="s">
        <v>126</v>
      </c>
      <c r="F204" s="7" t="s">
        <v>186</v>
      </c>
      <c r="G204" s="7" t="s">
        <v>5</v>
      </c>
      <c r="H204" s="10">
        <v>808</v>
      </c>
      <c r="I204" s="10">
        <v>227.99</v>
      </c>
      <c r="J204" s="10">
        <v>8977.8955000000005</v>
      </c>
      <c r="K204" s="10">
        <v>17700</v>
      </c>
      <c r="L204" s="10">
        <v>17100</v>
      </c>
      <c r="M204" s="2">
        <v>3.3898305084745763E-2</v>
      </c>
      <c r="N204" s="10">
        <v>222</v>
      </c>
      <c r="O204" s="2">
        <f t="shared" si="33"/>
        <v>1.2542372881355932E-2</v>
      </c>
      <c r="P204" s="10">
        <v>48210</v>
      </c>
      <c r="Q204" s="10">
        <v>86440</v>
      </c>
      <c r="R204" s="2">
        <f t="shared" si="34"/>
        <v>2.8192982456140352</v>
      </c>
      <c r="S204" s="2">
        <f t="shared" si="35"/>
        <v>1.7929890064302012</v>
      </c>
      <c r="T204" s="10">
        <v>0.52502312865497081</v>
      </c>
      <c r="U204" s="10">
        <v>1.3332748538011696E-2</v>
      </c>
      <c r="V204" s="10">
        <v>1500</v>
      </c>
      <c r="W204" s="10">
        <v>5.9852636666666674</v>
      </c>
      <c r="X204" s="10">
        <v>11.8</v>
      </c>
      <c r="Y204" s="10">
        <v>5.0549707602339184</v>
      </c>
      <c r="Z204" s="10">
        <v>44.66</v>
      </c>
      <c r="AA204" s="10">
        <v>6.5565075479396162E-2</v>
      </c>
      <c r="AB204" s="10">
        <v>43</v>
      </c>
      <c r="AC204" s="10">
        <v>4.4999999999999998E-2</v>
      </c>
      <c r="AD204" s="10">
        <v>0.18</v>
      </c>
      <c r="AE204" s="10">
        <v>0.436</v>
      </c>
      <c r="AF204" s="10">
        <v>0.78600000000000003</v>
      </c>
      <c r="AG204" s="10">
        <v>1.36</v>
      </c>
      <c r="AH204" s="10">
        <v>2</v>
      </c>
      <c r="AI204" s="10"/>
      <c r="AJ204" s="10">
        <v>2.819</v>
      </c>
      <c r="AK204" s="1">
        <v>42069</v>
      </c>
      <c r="AL204" s="10">
        <v>0.69956482057664382</v>
      </c>
      <c r="AM204" s="10">
        <v>0.35449044963815401</v>
      </c>
      <c r="AN204" s="10">
        <v>79</v>
      </c>
      <c r="AO204" s="10">
        <v>150</v>
      </c>
      <c r="AP204" s="10">
        <v>4.686202396488314E-3</v>
      </c>
      <c r="AQ204" s="10">
        <v>8.8978526515600901E-3</v>
      </c>
    </row>
    <row r="205" spans="1:43" x14ac:dyDescent="0.25">
      <c r="A205" s="7" t="s">
        <v>0</v>
      </c>
      <c r="B205" s="7" t="s">
        <v>1</v>
      </c>
      <c r="C205" s="8">
        <v>3016</v>
      </c>
      <c r="D205" s="7" t="s">
        <v>311</v>
      </c>
      <c r="E205" s="7" t="s">
        <v>100</v>
      </c>
      <c r="F205" s="7" t="s">
        <v>101</v>
      </c>
      <c r="G205" s="7" t="s">
        <v>13</v>
      </c>
      <c r="H205" s="10">
        <v>734</v>
      </c>
      <c r="I205" s="10">
        <v>350.96</v>
      </c>
      <c r="J205" s="10">
        <v>7183.1074096129314</v>
      </c>
      <c r="K205" s="10">
        <v>12000</v>
      </c>
      <c r="L205" s="10">
        <v>11755</v>
      </c>
      <c r="M205" s="2">
        <v>2.0416666666666666E-2</v>
      </c>
      <c r="N205" s="10">
        <v>82</v>
      </c>
      <c r="O205" s="2">
        <f t="shared" si="33"/>
        <v>6.8333333333333336E-3</v>
      </c>
      <c r="P205" s="10">
        <v>36280</v>
      </c>
      <c r="Q205" s="10">
        <v>65680</v>
      </c>
      <c r="R205" s="2">
        <f t="shared" si="34"/>
        <v>3.0863462356444065</v>
      </c>
      <c r="S205" s="2">
        <f t="shared" si="35"/>
        <v>1.8103638368246968</v>
      </c>
      <c r="T205" s="10">
        <v>0.61106826113253354</v>
      </c>
      <c r="U205" s="10">
        <v>2.9856231390897488E-2</v>
      </c>
      <c r="V205" s="10">
        <v>1200</v>
      </c>
      <c r="W205" s="10">
        <v>5.9859228413441095</v>
      </c>
      <c r="X205" s="10">
        <v>10</v>
      </c>
      <c r="Y205" s="10">
        <v>5.5874096129306681</v>
      </c>
      <c r="Z205" s="10">
        <v>45</v>
      </c>
      <c r="AA205" s="10">
        <v>7.3484434182009672E-2</v>
      </c>
      <c r="AB205" s="10">
        <v>42</v>
      </c>
      <c r="AC205" s="10">
        <v>0</v>
      </c>
      <c r="AD205" s="10">
        <v>0.16</v>
      </c>
      <c r="AE205" s="10">
        <v>0.48799999999999999</v>
      </c>
      <c r="AF205" s="10">
        <v>0.92800000000000005</v>
      </c>
      <c r="AG205" s="10">
        <v>1.4750000000000001</v>
      </c>
      <c r="AH205" s="10">
        <v>2.2000000000000002</v>
      </c>
      <c r="AI205" s="10">
        <v>0</v>
      </c>
      <c r="AJ205" s="10">
        <v>3.0859999999999999</v>
      </c>
      <c r="AK205" s="1">
        <v>42055</v>
      </c>
      <c r="AL205" s="10">
        <v>0.68712238147739801</v>
      </c>
      <c r="AM205" s="10">
        <v>0.25379992930364087</v>
      </c>
      <c r="AN205" s="10">
        <v>133</v>
      </c>
      <c r="AO205" s="10">
        <v>146</v>
      </c>
      <c r="AP205" s="10">
        <v>1.1753269706610109E-2</v>
      </c>
      <c r="AQ205" s="10">
        <v>1.2902085542594557E-2</v>
      </c>
    </row>
    <row r="206" spans="1:43" x14ac:dyDescent="0.25">
      <c r="A206" s="7" t="s">
        <v>32</v>
      </c>
      <c r="B206" s="7" t="s">
        <v>14</v>
      </c>
      <c r="C206" s="8">
        <v>1024</v>
      </c>
      <c r="D206" s="7" t="s">
        <v>312</v>
      </c>
      <c r="E206" s="7" t="s">
        <v>29</v>
      </c>
      <c r="F206" s="7" t="s">
        <v>30</v>
      </c>
      <c r="G206" s="7" t="s">
        <v>13</v>
      </c>
      <c r="H206" s="10">
        <v>456</v>
      </c>
      <c r="I206" s="10">
        <v>343.71199999999999</v>
      </c>
      <c r="J206" s="10">
        <v>5776.76</v>
      </c>
      <c r="K206" s="10">
        <v>11200</v>
      </c>
      <c r="L206" s="10">
        <v>10739</v>
      </c>
      <c r="M206" s="2">
        <v>4.1160714285714287E-2</v>
      </c>
      <c r="N206" s="10">
        <v>86</v>
      </c>
      <c r="O206" s="2">
        <f t="shared" si="33"/>
        <v>7.6785714285714287E-3</v>
      </c>
      <c r="P206" s="10">
        <v>33440</v>
      </c>
      <c r="Q206" s="10">
        <v>62280</v>
      </c>
      <c r="R206" s="2">
        <f t="shared" si="34"/>
        <v>3.113883974299283</v>
      </c>
      <c r="S206" s="2">
        <f t="shared" si="35"/>
        <v>1.8624401913875599</v>
      </c>
      <c r="T206" s="10">
        <v>0.53792345656020113</v>
      </c>
      <c r="U206" s="10">
        <v>3.2005959586553681E-2</v>
      </c>
      <c r="V206" s="10">
        <v>960</v>
      </c>
      <c r="W206" s="10">
        <v>6.0174583333333338</v>
      </c>
      <c r="X206" s="10">
        <v>11.666666666666666</v>
      </c>
      <c r="Y206" s="10">
        <v>5.7994226650526119</v>
      </c>
      <c r="Z206" s="10">
        <v>45.8</v>
      </c>
      <c r="AA206" s="10">
        <v>6.5605804073288587E-2</v>
      </c>
      <c r="AB206" s="10">
        <v>46</v>
      </c>
      <c r="AC206" s="10">
        <v>0.04</v>
      </c>
      <c r="AD206" s="10">
        <v>0.17</v>
      </c>
      <c r="AE206" s="10">
        <v>0.44</v>
      </c>
      <c r="AF206" s="10">
        <v>0.96</v>
      </c>
      <c r="AG206" s="10">
        <v>1.5</v>
      </c>
      <c r="AH206" s="10">
        <v>2</v>
      </c>
      <c r="AI206" s="10">
        <v>2.7</v>
      </c>
      <c r="AJ206" s="10">
        <v>3.149</v>
      </c>
      <c r="AK206" s="1">
        <v>42282</v>
      </c>
      <c r="AL206" s="10"/>
      <c r="AM206" s="10"/>
      <c r="AN206" s="10"/>
      <c r="AO206" s="10"/>
      <c r="AP206" s="10"/>
      <c r="AQ206" s="10"/>
    </row>
    <row r="207" spans="1:43" x14ac:dyDescent="0.25">
      <c r="A207" s="7" t="s">
        <v>6</v>
      </c>
      <c r="B207" s="7" t="s">
        <v>14</v>
      </c>
      <c r="C207" s="8" t="s">
        <v>501</v>
      </c>
      <c r="D207" s="7" t="s">
        <v>313</v>
      </c>
      <c r="E207" s="7" t="s">
        <v>249</v>
      </c>
      <c r="F207" s="7" t="s">
        <v>250</v>
      </c>
      <c r="G207" s="7" t="s">
        <v>5</v>
      </c>
      <c r="H207" s="10">
        <v>850</v>
      </c>
      <c r="I207" s="10">
        <v>1006.37</v>
      </c>
      <c r="J207" s="10">
        <v>12660.272634999999</v>
      </c>
      <c r="K207" s="10">
        <v>25000</v>
      </c>
      <c r="L207" s="10">
        <v>23787</v>
      </c>
      <c r="M207" s="2">
        <v>4.8520000000000001E-2</v>
      </c>
      <c r="N207" s="10">
        <v>232</v>
      </c>
      <c r="O207" s="2">
        <v>9.2800000000000001E-3</v>
      </c>
      <c r="P207" s="10">
        <v>66460</v>
      </c>
      <c r="Q207" s="10">
        <v>115580</v>
      </c>
      <c r="R207" s="2">
        <v>2.793963089082272</v>
      </c>
      <c r="S207" s="2">
        <v>1.7390911826662654</v>
      </c>
      <c r="T207" s="10">
        <v>0.5322349449279018</v>
      </c>
      <c r="U207" s="10">
        <v>4.2307562954555011E-2</v>
      </c>
      <c r="V207" s="10">
        <v>2100</v>
      </c>
      <c r="W207" s="10">
        <v>6.0287012547619048</v>
      </c>
      <c r="X207" s="10">
        <v>11.904761904761905</v>
      </c>
      <c r="Y207" s="10">
        <v>4.8589565729179807</v>
      </c>
      <c r="Z207" s="10">
        <v>46.46</v>
      </c>
      <c r="AA207" s="10">
        <v>6.6522930692435048E-2</v>
      </c>
      <c r="AB207" s="10">
        <v>42</v>
      </c>
      <c r="AC207" s="10">
        <v>0.04</v>
      </c>
      <c r="AD207" s="10">
        <v>0.18</v>
      </c>
      <c r="AE207" s="10">
        <v>0.44</v>
      </c>
      <c r="AF207" s="10">
        <v>0.90500000000000003</v>
      </c>
      <c r="AG207" s="10">
        <v>1.5</v>
      </c>
      <c r="AH207" s="10">
        <v>2.1</v>
      </c>
      <c r="AI207" s="10">
        <v>2.794</v>
      </c>
      <c r="AJ207" s="10">
        <v>2.794</v>
      </c>
      <c r="AK207" s="1">
        <v>42234</v>
      </c>
      <c r="AL207" s="10">
        <v>0.72394929280770381</v>
      </c>
      <c r="AM207" s="10">
        <v>0.53306205493387593</v>
      </c>
      <c r="AN207" s="10">
        <v>34</v>
      </c>
      <c r="AO207" s="10">
        <v>219</v>
      </c>
      <c r="AP207" s="10">
        <v>1.4411664971176669E-3</v>
      </c>
      <c r="AQ207" s="10">
        <v>9.2828077314343841E-3</v>
      </c>
    </row>
    <row r="208" spans="1:43" x14ac:dyDescent="0.25">
      <c r="A208" s="7" t="s">
        <v>32</v>
      </c>
      <c r="B208" s="7" t="s">
        <v>1</v>
      </c>
      <c r="C208" s="8" t="s">
        <v>479</v>
      </c>
      <c r="D208" s="7" t="s">
        <v>314</v>
      </c>
      <c r="E208" s="7" t="s">
        <v>77</v>
      </c>
      <c r="F208" s="7" t="s">
        <v>78</v>
      </c>
      <c r="G208" s="7" t="s">
        <v>27</v>
      </c>
      <c r="H208" s="10">
        <v>840</v>
      </c>
      <c r="I208" s="10">
        <v>935.62</v>
      </c>
      <c r="J208" s="10">
        <v>12146.71868</v>
      </c>
      <c r="K208" s="10">
        <v>24400</v>
      </c>
      <c r="L208" s="10">
        <v>23416</v>
      </c>
      <c r="M208" s="2">
        <v>4.0327868852459016E-2</v>
      </c>
      <c r="N208" s="10">
        <v>201</v>
      </c>
      <c r="O208" s="2">
        <f t="shared" ref="O208:O228" si="36">+(N208/K208)</f>
        <v>8.2377049180327871E-3</v>
      </c>
      <c r="P208" s="10">
        <v>65250</v>
      </c>
      <c r="Q208" s="10">
        <v>114980</v>
      </c>
      <c r="R208" s="2">
        <f t="shared" ref="R208:R228" si="37">IF(L208=0,0,+P208/L208)</f>
        <v>2.7865562008882816</v>
      </c>
      <c r="S208" s="2">
        <f t="shared" ref="S208:S228" si="38">IF(P208=0,0,+Q208/P208)</f>
        <v>1.7621455938697319</v>
      </c>
      <c r="T208" s="10">
        <v>0.51873585070037576</v>
      </c>
      <c r="U208" s="10">
        <v>3.9956440040997611E-2</v>
      </c>
      <c r="V208" s="10">
        <v>2000</v>
      </c>
      <c r="W208" s="10">
        <v>6.0733593399999997</v>
      </c>
      <c r="X208" s="10">
        <v>12.2</v>
      </c>
      <c r="Y208" s="10">
        <v>4.9103177314656641</v>
      </c>
      <c r="Z208" s="10">
        <v>44.4</v>
      </c>
      <c r="AA208" s="10">
        <v>6.7964785387519058E-2</v>
      </c>
      <c r="AB208" s="10">
        <v>41</v>
      </c>
      <c r="AC208" s="10">
        <v>4.2999999999999997E-2</v>
      </c>
      <c r="AD208" s="10">
        <v>0.20499999999999999</v>
      </c>
      <c r="AE208" s="10">
        <v>0.497</v>
      </c>
      <c r="AF208" s="10">
        <v>1.06</v>
      </c>
      <c r="AG208" s="10">
        <v>1.67</v>
      </c>
      <c r="AH208" s="10">
        <v>2.1</v>
      </c>
      <c r="AI208" s="10"/>
      <c r="AJ208" s="10">
        <v>2.7869999999999999</v>
      </c>
      <c r="AK208" s="1">
        <v>42067</v>
      </c>
      <c r="AL208" s="10">
        <v>0.69885387474978544</v>
      </c>
      <c r="AM208" s="10">
        <v>0.30527932735063468</v>
      </c>
      <c r="AN208" s="10">
        <v>193</v>
      </c>
      <c r="AO208" s="10">
        <v>187</v>
      </c>
      <c r="AP208" s="10">
        <v>7.8017624706928608E-3</v>
      </c>
      <c r="AQ208" s="10">
        <v>7.5592206322257259E-3</v>
      </c>
    </row>
    <row r="209" spans="1:43" x14ac:dyDescent="0.25">
      <c r="A209" s="7" t="s">
        <v>47</v>
      </c>
      <c r="B209" s="7" t="s">
        <v>1</v>
      </c>
      <c r="C209" s="8" t="s">
        <v>502</v>
      </c>
      <c r="D209" s="7" t="s">
        <v>315</v>
      </c>
      <c r="E209" s="7" t="s">
        <v>254</v>
      </c>
      <c r="F209" s="7" t="s">
        <v>255</v>
      </c>
      <c r="G209" s="7" t="s">
        <v>27</v>
      </c>
      <c r="H209" s="10">
        <v>830</v>
      </c>
      <c r="I209" s="10">
        <v>1390.97</v>
      </c>
      <c r="J209" s="10">
        <v>17893.794300000001</v>
      </c>
      <c r="K209" s="10">
        <v>38700</v>
      </c>
      <c r="L209" s="10">
        <v>37660</v>
      </c>
      <c r="M209" s="2">
        <v>2.6873385012919897E-2</v>
      </c>
      <c r="N209" s="10">
        <v>326</v>
      </c>
      <c r="O209" s="2">
        <f t="shared" si="36"/>
        <v>8.4237726098191218E-3</v>
      </c>
      <c r="P209" s="10">
        <v>101240</v>
      </c>
      <c r="Q209" s="10">
        <v>188640</v>
      </c>
      <c r="R209" s="2">
        <f t="shared" si="37"/>
        <v>2.6882634094530005</v>
      </c>
      <c r="S209" s="2">
        <f t="shared" si="38"/>
        <v>1.8632951402607665</v>
      </c>
      <c r="T209" s="10">
        <v>0.47514058151885291</v>
      </c>
      <c r="U209" s="10">
        <v>3.6934944237918217E-2</v>
      </c>
      <c r="V209" s="10">
        <v>2940</v>
      </c>
      <c r="W209" s="10">
        <v>6.0863245918367355</v>
      </c>
      <c r="X209" s="10">
        <v>13.163265306122449</v>
      </c>
      <c r="Y209" s="10">
        <v>5.0090281465746154</v>
      </c>
      <c r="Z209" s="10">
        <v>43.5</v>
      </c>
      <c r="AA209" s="10">
        <v>6.1516325159107557E-2</v>
      </c>
      <c r="AB209" s="10">
        <v>43</v>
      </c>
      <c r="AC209" s="10">
        <v>4.0500000000000001E-2</v>
      </c>
      <c r="AD209" s="10">
        <v>0.187</v>
      </c>
      <c r="AE209" s="10">
        <v>0.41499999999999998</v>
      </c>
      <c r="AF209" s="10">
        <v>0.94</v>
      </c>
      <c r="AG209" s="10">
        <v>0.50249999999999995</v>
      </c>
      <c r="AH209" s="10">
        <v>2.31</v>
      </c>
      <c r="AI209" s="10">
        <v>2.6549999999999998</v>
      </c>
      <c r="AJ209" s="10">
        <v>2.6989999999999998</v>
      </c>
      <c r="AK209" s="1">
        <v>42179</v>
      </c>
      <c r="AL209" s="10">
        <v>0.69897708415645987</v>
      </c>
      <c r="AM209" s="10">
        <v>0.47633390705679862</v>
      </c>
      <c r="AN209" s="10">
        <v>64</v>
      </c>
      <c r="AO209" s="10">
        <v>396</v>
      </c>
      <c r="AP209" s="10">
        <v>1.7211703958691911E-3</v>
      </c>
      <c r="AQ209" s="10">
        <v>1.0649741824440619E-2</v>
      </c>
    </row>
    <row r="210" spans="1:43" x14ac:dyDescent="0.25">
      <c r="A210" s="7" t="s">
        <v>34</v>
      </c>
      <c r="B210" s="7" t="s">
        <v>14</v>
      </c>
      <c r="C210" s="8" t="s">
        <v>479</v>
      </c>
      <c r="D210" s="7" t="s">
        <v>316</v>
      </c>
      <c r="E210" s="7" t="s">
        <v>77</v>
      </c>
      <c r="F210" s="7" t="s">
        <v>78</v>
      </c>
      <c r="G210" s="7" t="s">
        <v>27</v>
      </c>
      <c r="H210" s="10">
        <v>840</v>
      </c>
      <c r="I210" s="10">
        <v>152.93</v>
      </c>
      <c r="J210" s="10">
        <v>12210.79595</v>
      </c>
      <c r="K210" s="10">
        <v>24000</v>
      </c>
      <c r="L210" s="10">
        <v>23390</v>
      </c>
      <c r="M210" s="2">
        <v>2.5416666666666667E-2</v>
      </c>
      <c r="N210" s="10">
        <v>500</v>
      </c>
      <c r="O210" s="2">
        <f t="shared" si="36"/>
        <v>2.0833333333333332E-2</v>
      </c>
      <c r="P210" s="10">
        <v>64030</v>
      </c>
      <c r="Q210" s="10">
        <v>113450</v>
      </c>
      <c r="R210" s="2">
        <f t="shared" si="37"/>
        <v>2.7374946558358273</v>
      </c>
      <c r="S210" s="2">
        <f t="shared" si="38"/>
        <v>1.7718257066999843</v>
      </c>
      <c r="T210" s="10">
        <v>0.52205198589140656</v>
      </c>
      <c r="U210" s="10">
        <v>6.5382642154767001E-3</v>
      </c>
      <c r="V210" s="10">
        <v>2000</v>
      </c>
      <c r="W210" s="10">
        <v>6.1053979749999998</v>
      </c>
      <c r="X210" s="10">
        <v>12</v>
      </c>
      <c r="Y210" s="10">
        <v>4.8503634031637448</v>
      </c>
      <c r="Z210" s="10">
        <v>45</v>
      </c>
      <c r="AA210" s="10">
        <v>6.0833214574129497E-2</v>
      </c>
      <c r="AB210" s="10">
        <v>45</v>
      </c>
      <c r="AC210" s="10">
        <v>3.6999999999999998E-2</v>
      </c>
      <c r="AD210" s="10">
        <v>0.17749999999999999</v>
      </c>
      <c r="AE210" s="10">
        <v>0.45700000000000002</v>
      </c>
      <c r="AF210" s="10">
        <v>0.83</v>
      </c>
      <c r="AG210" s="10">
        <v>1.4750000000000001</v>
      </c>
      <c r="AH210" s="10">
        <v>1.97</v>
      </c>
      <c r="AI210" s="10" t="s">
        <v>92</v>
      </c>
      <c r="AJ210" s="10">
        <v>2.7370000000000001</v>
      </c>
      <c r="AK210" s="1">
        <v>42272</v>
      </c>
      <c r="AL210" s="10">
        <v>0.73125753553022022</v>
      </c>
      <c r="AM210" s="10">
        <v>0.39763069791398403</v>
      </c>
      <c r="AN210" s="10">
        <v>33</v>
      </c>
      <c r="AO210" s="10">
        <v>80</v>
      </c>
      <c r="AP210" s="10">
        <v>1.4164305949008499E-3</v>
      </c>
      <c r="AQ210" s="10">
        <v>3.4337711391535753E-3</v>
      </c>
    </row>
    <row r="211" spans="1:43" x14ac:dyDescent="0.25">
      <c r="A211" s="7" t="s">
        <v>6</v>
      </c>
      <c r="B211" s="7" t="s">
        <v>14</v>
      </c>
      <c r="C211" s="8" t="s">
        <v>497</v>
      </c>
      <c r="D211" s="7" t="s">
        <v>317</v>
      </c>
      <c r="E211" s="7" t="s">
        <v>221</v>
      </c>
      <c r="F211" s="7" t="s">
        <v>54</v>
      </c>
      <c r="G211" s="7" t="s">
        <v>5</v>
      </c>
      <c r="H211" s="10">
        <v>880</v>
      </c>
      <c r="I211" s="10">
        <v>1652.8</v>
      </c>
      <c r="J211" s="10">
        <v>30059.300259999996</v>
      </c>
      <c r="K211" s="10">
        <v>60800</v>
      </c>
      <c r="L211" s="10">
        <v>59812</v>
      </c>
      <c r="M211" s="2">
        <v>1.6250000000000001E-2</v>
      </c>
      <c r="N211" s="10">
        <v>213</v>
      </c>
      <c r="O211" s="2">
        <f t="shared" si="36"/>
        <v>3.5032894736842105E-3</v>
      </c>
      <c r="P211" s="10">
        <v>174600</v>
      </c>
      <c r="Q211" s="10">
        <v>324780</v>
      </c>
      <c r="R211" s="2">
        <f t="shared" si="37"/>
        <v>2.9191466595332041</v>
      </c>
      <c r="S211" s="2">
        <f t="shared" si="38"/>
        <v>1.8601374570446736</v>
      </c>
      <c r="T211" s="10">
        <v>0.5025630351768875</v>
      </c>
      <c r="U211" s="10">
        <v>2.7633250852671706E-2</v>
      </c>
      <c r="V211" s="10">
        <v>4914</v>
      </c>
      <c r="W211" s="10">
        <v>6.1170737199837193</v>
      </c>
      <c r="X211" s="10">
        <v>12.372812372812373</v>
      </c>
      <c r="Y211" s="10">
        <v>5.4300140440045475</v>
      </c>
      <c r="Z211" s="10">
        <v>42</v>
      </c>
      <c r="AA211" s="10">
        <v>6.5276088093318516E-2</v>
      </c>
      <c r="AB211" s="10">
        <v>44</v>
      </c>
      <c r="AC211" s="10">
        <v>4.1000000000000002E-2</v>
      </c>
      <c r="AD211" s="10">
        <v>0.17699999999999999</v>
      </c>
      <c r="AE211" s="10">
        <v>0.47199999999999998</v>
      </c>
      <c r="AF211" s="10">
        <v>0.873</v>
      </c>
      <c r="AG211" s="10">
        <v>1.4610000000000001</v>
      </c>
      <c r="AH211" s="10">
        <v>2.0270000000000001</v>
      </c>
      <c r="AI211" s="10">
        <v>2.7210000000000001</v>
      </c>
      <c r="AJ211" s="10">
        <v>2.968</v>
      </c>
      <c r="AK211" s="1">
        <v>42255</v>
      </c>
      <c r="AL211" s="10">
        <v>0.70448430698739972</v>
      </c>
      <c r="AM211" s="10">
        <v>0.41495327102803736</v>
      </c>
      <c r="AN211" s="10">
        <v>227</v>
      </c>
      <c r="AO211" s="10">
        <v>248</v>
      </c>
      <c r="AP211" s="10">
        <v>3.9286950501903773E-3</v>
      </c>
      <c r="AQ211" s="10">
        <v>4.2921426098996192E-3</v>
      </c>
    </row>
    <row r="212" spans="1:43" x14ac:dyDescent="0.25">
      <c r="A212" s="7" t="s">
        <v>34</v>
      </c>
      <c r="B212" s="7" t="s">
        <v>14</v>
      </c>
      <c r="C212" s="8" t="s">
        <v>498</v>
      </c>
      <c r="D212" s="7" t="s">
        <v>318</v>
      </c>
      <c r="E212" s="7" t="s">
        <v>225</v>
      </c>
      <c r="F212" s="7" t="s">
        <v>226</v>
      </c>
      <c r="G212" s="7" t="s">
        <v>54</v>
      </c>
      <c r="H212" s="10">
        <v>870</v>
      </c>
      <c r="I212" s="10">
        <v>870.04</v>
      </c>
      <c r="J212" s="10">
        <v>24475.087100000001</v>
      </c>
      <c r="K212" s="10">
        <v>48200</v>
      </c>
      <c r="L212" s="10">
        <v>47020</v>
      </c>
      <c r="M212" s="2">
        <v>2.4481327800829875E-2</v>
      </c>
      <c r="N212" s="10">
        <v>379</v>
      </c>
      <c r="O212" s="2">
        <f t="shared" si="36"/>
        <v>7.8630705394190873E-3</v>
      </c>
      <c r="P212" s="10">
        <v>133880</v>
      </c>
      <c r="Q212" s="10">
        <v>242900</v>
      </c>
      <c r="R212" s="2">
        <f t="shared" si="37"/>
        <v>2.8472990216928968</v>
      </c>
      <c r="S212" s="2">
        <f t="shared" si="38"/>
        <v>1.8143113235733492</v>
      </c>
      <c r="T212" s="10">
        <v>0.52052503402807315</v>
      </c>
      <c r="U212" s="10">
        <v>1.8503615482773288E-2</v>
      </c>
      <c r="V212" s="10">
        <v>3990</v>
      </c>
      <c r="W212" s="10">
        <v>6.1341070426065167</v>
      </c>
      <c r="X212" s="10">
        <v>12.080200501253133</v>
      </c>
      <c r="Y212" s="10">
        <v>5.1658868566567415</v>
      </c>
      <c r="Z212" s="10">
        <v>43.49</v>
      </c>
      <c r="AA212" s="10">
        <v>7.3687862880250948E-2</v>
      </c>
      <c r="AB212" s="10">
        <v>43</v>
      </c>
      <c r="AC212" s="10">
        <v>4.4999999999999998E-2</v>
      </c>
      <c r="AD212" s="10">
        <v>0.1825</v>
      </c>
      <c r="AE212" s="10">
        <v>0.5</v>
      </c>
      <c r="AF212" s="10">
        <v>0.99</v>
      </c>
      <c r="AG212" s="10" t="s">
        <v>92</v>
      </c>
      <c r="AH212" s="10" t="s">
        <v>92</v>
      </c>
      <c r="AI212" s="10">
        <v>2.7829999999999999</v>
      </c>
      <c r="AJ212" s="10">
        <v>2.923</v>
      </c>
      <c r="AK212" s="1">
        <v>42251</v>
      </c>
      <c r="AL212" s="10">
        <v>0.69939901404242599</v>
      </c>
      <c r="AM212" s="10">
        <v>0.53399982763078513</v>
      </c>
      <c r="AN212" s="10">
        <v>142</v>
      </c>
      <c r="AO212" s="10">
        <v>295</v>
      </c>
      <c r="AP212" s="10">
        <v>3.0595535637335173E-3</v>
      </c>
      <c r="AQ212" s="10">
        <v>6.356114797897096E-3</v>
      </c>
    </row>
    <row r="213" spans="1:43" x14ac:dyDescent="0.25">
      <c r="A213" s="7" t="s">
        <v>34</v>
      </c>
      <c r="B213" s="7" t="s">
        <v>14</v>
      </c>
      <c r="C213" s="8" t="s">
        <v>480</v>
      </c>
      <c r="D213" s="7" t="s">
        <v>319</v>
      </c>
      <c r="E213" s="7" t="s">
        <v>80</v>
      </c>
      <c r="F213" s="7" t="s">
        <v>81</v>
      </c>
      <c r="G213" s="7" t="s">
        <v>13</v>
      </c>
      <c r="H213" s="10">
        <v>444</v>
      </c>
      <c r="I213" s="10">
        <v>496.79</v>
      </c>
      <c r="J213" s="10">
        <v>9827.1439999999984</v>
      </c>
      <c r="K213" s="10">
        <v>17300</v>
      </c>
      <c r="L213" s="10">
        <v>16800</v>
      </c>
      <c r="M213" s="2">
        <v>2.8901734104046242E-2</v>
      </c>
      <c r="N213" s="10">
        <v>249</v>
      </c>
      <c r="O213" s="2">
        <f t="shared" si="36"/>
        <v>1.4393063583815029E-2</v>
      </c>
      <c r="P213" s="10">
        <v>48040</v>
      </c>
      <c r="Q213" s="10">
        <v>82160</v>
      </c>
      <c r="R213" s="2">
        <f t="shared" si="37"/>
        <v>2.8595238095238096</v>
      </c>
      <c r="S213" s="2">
        <f t="shared" si="38"/>
        <v>1.7102414654454621</v>
      </c>
      <c r="T213" s="10">
        <v>0.58494904761904754</v>
      </c>
      <c r="U213" s="10">
        <v>2.9570833333333334E-2</v>
      </c>
      <c r="V213" s="10">
        <v>1600</v>
      </c>
      <c r="W213" s="10">
        <v>6.141964999999999</v>
      </c>
      <c r="X213" s="10">
        <v>10.8125</v>
      </c>
      <c r="Y213" s="10">
        <v>4.8904761904761909</v>
      </c>
      <c r="Z213" s="10">
        <v>46.74</v>
      </c>
      <c r="AA213" s="10">
        <v>6.4989177489177485E-2</v>
      </c>
      <c r="AB213" s="10">
        <v>44</v>
      </c>
      <c r="AC213" s="10">
        <v>3.7999999999999999E-2</v>
      </c>
      <c r="AD213" s="10">
        <v>0.16600000000000001</v>
      </c>
      <c r="AE213" s="10">
        <v>0.44</v>
      </c>
      <c r="AF213" s="10">
        <v>0.8</v>
      </c>
      <c r="AG213" s="10">
        <v>1.57</v>
      </c>
      <c r="AH213" s="10">
        <v>1.99</v>
      </c>
      <c r="AI213" s="10">
        <v>2.6</v>
      </c>
      <c r="AJ213" s="10">
        <v>2.86</v>
      </c>
      <c r="AK213" s="1">
        <v>42309</v>
      </c>
      <c r="AL213" s="10">
        <v>0.69966590341382173</v>
      </c>
      <c r="AM213" s="10">
        <v>0.45706106870229007</v>
      </c>
      <c r="AN213" s="10">
        <v>34</v>
      </c>
      <c r="AO213" s="10">
        <v>66</v>
      </c>
      <c r="AP213" s="10">
        <v>2.0276717557251907E-3</v>
      </c>
      <c r="AQ213" s="10">
        <v>3.936068702290076E-3</v>
      </c>
    </row>
    <row r="214" spans="1:43" x14ac:dyDescent="0.25">
      <c r="A214" s="7" t="s">
        <v>32</v>
      </c>
      <c r="B214" s="7" t="s">
        <v>1</v>
      </c>
      <c r="C214" s="8" t="s">
        <v>504</v>
      </c>
      <c r="D214" s="7" t="s">
        <v>320</v>
      </c>
      <c r="E214" s="7" t="s">
        <v>290</v>
      </c>
      <c r="F214" s="7" t="s">
        <v>166</v>
      </c>
      <c r="G214" s="7" t="s">
        <v>167</v>
      </c>
      <c r="H214" s="10">
        <v>657</v>
      </c>
      <c r="I214" s="10">
        <v>859.82</v>
      </c>
      <c r="J214" s="10">
        <v>9288.4702853166309</v>
      </c>
      <c r="K214" s="10">
        <v>24000</v>
      </c>
      <c r="L214" s="10">
        <v>22992</v>
      </c>
      <c r="M214" s="2">
        <v>4.2000000000000003E-2</v>
      </c>
      <c r="N214" s="10">
        <v>395</v>
      </c>
      <c r="O214" s="2">
        <f t="shared" si="36"/>
        <v>1.6458333333333332E-2</v>
      </c>
      <c r="P214" s="10">
        <v>58800</v>
      </c>
      <c r="Q214" s="10">
        <v>105080</v>
      </c>
      <c r="R214" s="2">
        <f t="shared" si="37"/>
        <v>2.55741127348643</v>
      </c>
      <c r="S214" s="2">
        <f t="shared" si="38"/>
        <v>1.7870748299319728</v>
      </c>
      <c r="T214" s="10">
        <v>0.40398705137946378</v>
      </c>
      <c r="U214" s="10">
        <v>3.7396485734168407E-2</v>
      </c>
      <c r="V214" s="10">
        <v>1512</v>
      </c>
      <c r="W214" s="10">
        <v>6.1431681781194651</v>
      </c>
      <c r="X214" s="10">
        <v>15.873015873015873</v>
      </c>
      <c r="Y214" s="10">
        <v>4.570285316631872</v>
      </c>
      <c r="Z214" s="10">
        <v>44.69</v>
      </c>
      <c r="AA214" s="10">
        <v>5.9474680778754188E-2</v>
      </c>
      <c r="AB214" s="10">
        <v>43</v>
      </c>
      <c r="AC214" s="10">
        <v>4.1000000000000002E-2</v>
      </c>
      <c r="AD214" s="10">
        <v>0.17799999999999999</v>
      </c>
      <c r="AE214" s="10">
        <v>0.505</v>
      </c>
      <c r="AF214" s="10">
        <v>0.92</v>
      </c>
      <c r="AG214" s="10">
        <v>1.5</v>
      </c>
      <c r="AH214" s="10">
        <v>2.1</v>
      </c>
      <c r="AI214" s="10">
        <v>0</v>
      </c>
      <c r="AJ214" s="10">
        <v>2.8660000000000001</v>
      </c>
      <c r="AK214" s="1">
        <v>42043</v>
      </c>
      <c r="AL214" s="10">
        <v>0.67636030061892127</v>
      </c>
      <c r="AM214" s="10">
        <v>0.4605365980724147</v>
      </c>
      <c r="AN214" s="10">
        <v>97</v>
      </c>
      <c r="AO214" s="10">
        <v>344</v>
      </c>
      <c r="AP214" s="10">
        <v>6.3167491534253713E-3</v>
      </c>
      <c r="AQ214" s="10">
        <v>2.2401667100807501E-2</v>
      </c>
    </row>
    <row r="215" spans="1:43" x14ac:dyDescent="0.25">
      <c r="A215" s="7" t="s">
        <v>0</v>
      </c>
      <c r="B215" s="7" t="s">
        <v>1</v>
      </c>
      <c r="C215" s="8">
        <v>2002</v>
      </c>
      <c r="D215" s="7" t="s">
        <v>321</v>
      </c>
      <c r="E215" s="7" t="s">
        <v>38</v>
      </c>
      <c r="F215" s="7" t="s">
        <v>39</v>
      </c>
      <c r="G215" s="7" t="s">
        <v>5</v>
      </c>
      <c r="H215" s="10">
        <v>820</v>
      </c>
      <c r="I215" s="10">
        <v>612.77</v>
      </c>
      <c r="J215" s="10">
        <v>8021.7237540533797</v>
      </c>
      <c r="K215" s="10">
        <v>17300</v>
      </c>
      <c r="L215" s="10">
        <v>16036</v>
      </c>
      <c r="M215" s="2">
        <v>7.3063583815028907E-2</v>
      </c>
      <c r="N215" s="10">
        <v>295</v>
      </c>
      <c r="O215" s="2">
        <f t="shared" si="36"/>
        <v>1.7052023121387282E-2</v>
      </c>
      <c r="P215" s="10">
        <v>48650</v>
      </c>
      <c r="Q215" s="10">
        <v>89060</v>
      </c>
      <c r="R215" s="2">
        <f t="shared" si="37"/>
        <v>3.0337989523571962</v>
      </c>
      <c r="S215" s="2">
        <f t="shared" si="38"/>
        <v>1.8306269270298048</v>
      </c>
      <c r="T215" s="10">
        <v>0.50023221215099645</v>
      </c>
      <c r="U215" s="10">
        <v>3.8212147667747567E-2</v>
      </c>
      <c r="V215" s="10">
        <v>1302</v>
      </c>
      <c r="W215" s="10">
        <v>6.1610781521147313</v>
      </c>
      <c r="X215" s="10">
        <v>13.287250384024578</v>
      </c>
      <c r="Y215" s="10">
        <v>5.5537540533798948</v>
      </c>
      <c r="Z215" s="10">
        <v>44</v>
      </c>
      <c r="AA215" s="10">
        <v>6.8949976189936271E-2</v>
      </c>
      <c r="AB215" s="10">
        <v>44</v>
      </c>
      <c r="AC215" s="10">
        <v>4.3999999999999997E-2</v>
      </c>
      <c r="AD215" s="10">
        <v>0.188</v>
      </c>
      <c r="AE215" s="10">
        <v>0</v>
      </c>
      <c r="AF215" s="10">
        <v>0.92100000000000004</v>
      </c>
      <c r="AG215" s="10">
        <v>1.47</v>
      </c>
      <c r="AH215" s="10">
        <v>2.08</v>
      </c>
      <c r="AI215" s="10">
        <v>2.75</v>
      </c>
      <c r="AJ215" s="10">
        <v>3.0339999999999998</v>
      </c>
      <c r="AK215" s="1">
        <v>42057</v>
      </c>
      <c r="AL215" s="10">
        <v>0.70927255909558073</v>
      </c>
      <c r="AM215" s="10">
        <v>0.32014251176994529</v>
      </c>
      <c r="AN215" s="10">
        <v>50</v>
      </c>
      <c r="AO215" s="10">
        <v>266</v>
      </c>
      <c r="AP215" s="10">
        <v>3.181066293421555E-3</v>
      </c>
      <c r="AQ215" s="10">
        <v>1.6923272681002671E-2</v>
      </c>
    </row>
    <row r="216" spans="1:43" x14ac:dyDescent="0.25">
      <c r="A216" s="7" t="s">
        <v>34</v>
      </c>
      <c r="B216" s="7" t="s">
        <v>14</v>
      </c>
      <c r="C216" s="8" t="s">
        <v>491</v>
      </c>
      <c r="D216" s="7" t="s">
        <v>322</v>
      </c>
      <c r="E216" s="7" t="s">
        <v>165</v>
      </c>
      <c r="F216" s="7" t="s">
        <v>166</v>
      </c>
      <c r="G216" s="7" t="s">
        <v>167</v>
      </c>
      <c r="H216" s="10">
        <v>657</v>
      </c>
      <c r="I216" s="10">
        <v>1393.05</v>
      </c>
      <c r="J216" s="10">
        <v>15848.71927</v>
      </c>
      <c r="K216" s="10">
        <v>36400</v>
      </c>
      <c r="L216" s="10">
        <v>34374</v>
      </c>
      <c r="M216" s="2">
        <v>5.565934065934066E-2</v>
      </c>
      <c r="N216" s="10"/>
      <c r="O216" s="2">
        <f t="shared" si="36"/>
        <v>0</v>
      </c>
      <c r="P216" s="10">
        <v>92980</v>
      </c>
      <c r="Q216" s="10">
        <v>167240</v>
      </c>
      <c r="R216" s="2">
        <f t="shared" si="37"/>
        <v>2.7049514167684876</v>
      </c>
      <c r="S216" s="2">
        <f t="shared" si="38"/>
        <v>1.798666379866638</v>
      </c>
      <c r="T216" s="10">
        <v>0.46106706435096295</v>
      </c>
      <c r="U216" s="10">
        <v>4.0526269855123059E-2</v>
      </c>
      <c r="V216" s="10">
        <v>2566</v>
      </c>
      <c r="W216" s="10">
        <v>6.176429957131722</v>
      </c>
      <c r="X216" s="10">
        <v>14.185502727981294</v>
      </c>
      <c r="Y216" s="10">
        <v>4.8653051725141099</v>
      </c>
      <c r="Z216" s="10">
        <v>42.8</v>
      </c>
      <c r="AA216" s="10">
        <v>6.3199799457207662E-2</v>
      </c>
      <c r="AB216" s="10">
        <v>42</v>
      </c>
      <c r="AC216" s="10">
        <v>4.1500000000000002E-2</v>
      </c>
      <c r="AD216" s="10">
        <v>0.191</v>
      </c>
      <c r="AE216" s="10">
        <v>0.47</v>
      </c>
      <c r="AF216" s="10">
        <v>0.92300000000000004</v>
      </c>
      <c r="AG216" s="10">
        <v>1.5049999999999999</v>
      </c>
      <c r="AH216" s="10">
        <v>2.0649999999999999</v>
      </c>
      <c r="AI216" s="10">
        <v>2.8690000000000002</v>
      </c>
      <c r="AJ216" s="10">
        <v>2.9289999999999998</v>
      </c>
      <c r="AK216" s="1">
        <v>42008</v>
      </c>
      <c r="AL216" s="10">
        <v>0.68732058823529418</v>
      </c>
      <c r="AM216" s="10">
        <v>0.3135239318984902</v>
      </c>
      <c r="AN216" s="10">
        <v>414</v>
      </c>
      <c r="AO216" s="10">
        <v>208</v>
      </c>
      <c r="AP216" s="10">
        <v>1.6623835528429168E-2</v>
      </c>
      <c r="AQ216" s="10">
        <v>8.3520719563122386E-3</v>
      </c>
    </row>
    <row r="217" spans="1:43" x14ac:dyDescent="0.25">
      <c r="A217" s="7" t="s">
        <v>6</v>
      </c>
      <c r="B217" s="7" t="s">
        <v>1</v>
      </c>
      <c r="C217" s="8" t="s">
        <v>505</v>
      </c>
      <c r="D217" s="7" t="s">
        <v>323</v>
      </c>
      <c r="E217" s="7" t="s">
        <v>77</v>
      </c>
      <c r="F217" s="7" t="s">
        <v>212</v>
      </c>
      <c r="G217" s="7" t="s">
        <v>27</v>
      </c>
      <c r="H217" s="10">
        <v>896</v>
      </c>
      <c r="I217" s="10">
        <v>1406.99</v>
      </c>
      <c r="J217" s="10">
        <v>10377.83562</v>
      </c>
      <c r="K217" s="10">
        <v>25400</v>
      </c>
      <c r="L217" s="10">
        <v>24244</v>
      </c>
      <c r="M217" s="2">
        <v>4.5511811023622048E-2</v>
      </c>
      <c r="N217" s="10">
        <v>145</v>
      </c>
      <c r="O217" s="2">
        <f t="shared" si="36"/>
        <v>5.7086614173228346E-3</v>
      </c>
      <c r="P217" s="10">
        <v>63820</v>
      </c>
      <c r="Q217" s="10">
        <v>115780</v>
      </c>
      <c r="R217" s="2">
        <f t="shared" si="37"/>
        <v>2.6324038937469063</v>
      </c>
      <c r="S217" s="2">
        <f t="shared" si="38"/>
        <v>1.8141648386085867</v>
      </c>
      <c r="T217" s="10">
        <v>0.42805789556178847</v>
      </c>
      <c r="U217" s="10">
        <v>5.8034565253258535E-2</v>
      </c>
      <c r="V217" s="10">
        <v>1680</v>
      </c>
      <c r="W217" s="10">
        <v>6.1772831071428573</v>
      </c>
      <c r="X217" s="10">
        <v>15.119047619047619</v>
      </c>
      <c r="Y217" s="10">
        <v>4.7756145850519713</v>
      </c>
      <c r="Z217" s="10">
        <v>42.32</v>
      </c>
      <c r="AA217" s="10">
        <v>6.1218695203416426E-2</v>
      </c>
      <c r="AB217" s="10">
        <v>43</v>
      </c>
      <c r="AC217" s="10">
        <v>3.6999999999999998E-2</v>
      </c>
      <c r="AD217" s="10">
        <v>0.20699999999999999</v>
      </c>
      <c r="AE217" s="10">
        <v>0.505</v>
      </c>
      <c r="AF217" s="10">
        <v>0.96</v>
      </c>
      <c r="AG217" s="10">
        <v>1.6950000000000001</v>
      </c>
      <c r="AH217" s="10">
        <v>2.085</v>
      </c>
      <c r="AI217" s="10">
        <v>2.633</v>
      </c>
      <c r="AJ217" s="10">
        <v>2.774</v>
      </c>
      <c r="AK217" s="1">
        <v>42157</v>
      </c>
      <c r="AL217" s="10">
        <v>0.70887434456928833</v>
      </c>
      <c r="AM217" s="10">
        <v>0.47908428720083246</v>
      </c>
      <c r="AN217" s="10">
        <v>32</v>
      </c>
      <c r="AO217" s="10">
        <v>81</v>
      </c>
      <c r="AP217" s="10">
        <v>1.6649323621227888E-3</v>
      </c>
      <c r="AQ217" s="10">
        <v>4.2143600416233093E-3</v>
      </c>
    </row>
    <row r="218" spans="1:43" x14ac:dyDescent="0.25">
      <c r="A218" s="7" t="s">
        <v>47</v>
      </c>
      <c r="B218" s="7" t="s">
        <v>1</v>
      </c>
      <c r="C218" s="8">
        <v>2035</v>
      </c>
      <c r="D218" s="7" t="s">
        <v>324</v>
      </c>
      <c r="E218" s="7" t="s">
        <v>130</v>
      </c>
      <c r="F218" s="7" t="s">
        <v>131</v>
      </c>
      <c r="G218" s="7" t="s">
        <v>5</v>
      </c>
      <c r="H218" s="10">
        <v>810</v>
      </c>
      <c r="I218" s="10">
        <v>1312.35</v>
      </c>
      <c r="J218" s="10">
        <v>17687.8</v>
      </c>
      <c r="K218" s="10">
        <v>37400</v>
      </c>
      <c r="L218" s="10">
        <v>35300</v>
      </c>
      <c r="M218" s="2">
        <v>5.6149732620320858E-2</v>
      </c>
      <c r="N218" s="10">
        <v>893</v>
      </c>
      <c r="O218" s="2">
        <f t="shared" si="36"/>
        <v>2.3877005347593582E-2</v>
      </c>
      <c r="P218" s="10">
        <v>99080</v>
      </c>
      <c r="Q218" s="10">
        <v>180240</v>
      </c>
      <c r="R218" s="2">
        <f t="shared" si="37"/>
        <v>2.8067988668555239</v>
      </c>
      <c r="S218" s="2">
        <f t="shared" si="38"/>
        <v>1.8191360516754138</v>
      </c>
      <c r="T218" s="10">
        <v>0.50107082152974503</v>
      </c>
      <c r="U218" s="10">
        <v>3.7177053824362601E-2</v>
      </c>
      <c r="V218" s="10">
        <v>2856</v>
      </c>
      <c r="W218" s="10">
        <v>6.193207282913165</v>
      </c>
      <c r="X218" s="10">
        <v>13.095238095238095</v>
      </c>
      <c r="Y218" s="10">
        <v>5.1059490084985839</v>
      </c>
      <c r="Z218" s="10">
        <v>44.32</v>
      </c>
      <c r="AA218" s="10">
        <v>6.340182667394452E-2</v>
      </c>
      <c r="AB218" s="10">
        <v>44</v>
      </c>
      <c r="AC218" s="10">
        <v>3.6999999999999998E-2</v>
      </c>
      <c r="AD218" s="10">
        <v>0.17599999999999999</v>
      </c>
      <c r="AE218" s="10">
        <v>0.46</v>
      </c>
      <c r="AF218" s="10">
        <v>0.87250000000000005</v>
      </c>
      <c r="AG218" s="10">
        <v>1.4350000000000001</v>
      </c>
      <c r="AH218" s="10">
        <v>2.0579999999999998</v>
      </c>
      <c r="AI218" s="10">
        <v>2.673</v>
      </c>
      <c r="AJ218" s="10">
        <v>2.8250000000000002</v>
      </c>
      <c r="AK218" s="1">
        <v>42359</v>
      </c>
      <c r="AL218" s="10">
        <v>0.70185708518368994</v>
      </c>
      <c r="AM218" s="10">
        <v>0.42684579237178194</v>
      </c>
      <c r="AN218" s="10">
        <v>299</v>
      </c>
      <c r="AO218" s="10">
        <v>1009</v>
      </c>
      <c r="AP218" s="10">
        <v>8.6199440712658917E-3</v>
      </c>
      <c r="AQ218" s="10">
        <v>2.9088707584974199E-2</v>
      </c>
    </row>
    <row r="219" spans="1:43" x14ac:dyDescent="0.25">
      <c r="A219" s="7" t="s">
        <v>6</v>
      </c>
      <c r="B219" s="7" t="s">
        <v>14</v>
      </c>
      <c r="C219" s="8">
        <v>2023</v>
      </c>
      <c r="D219" s="7" t="s">
        <v>325</v>
      </c>
      <c r="E219" s="7" t="s">
        <v>44</v>
      </c>
      <c r="F219" s="7" t="s">
        <v>45</v>
      </c>
      <c r="G219" s="7" t="s">
        <v>5</v>
      </c>
      <c r="H219" s="10">
        <v>796</v>
      </c>
      <c r="I219" s="10">
        <v>826.06</v>
      </c>
      <c r="J219" s="10">
        <v>13637.71</v>
      </c>
      <c r="K219" s="10">
        <v>25300</v>
      </c>
      <c r="L219" s="10">
        <v>24320</v>
      </c>
      <c r="M219" s="2">
        <v>3.8735177865612647E-2</v>
      </c>
      <c r="N219" s="10">
        <v>300</v>
      </c>
      <c r="O219" s="2">
        <f t="shared" si="36"/>
        <v>1.1857707509881422E-2</v>
      </c>
      <c r="P219" s="10">
        <v>73180</v>
      </c>
      <c r="Q219" s="10">
        <v>131660</v>
      </c>
      <c r="R219" s="2">
        <f t="shared" si="37"/>
        <v>3.0090460526315788</v>
      </c>
      <c r="S219" s="2">
        <f t="shared" si="38"/>
        <v>1.7991254441104128</v>
      </c>
      <c r="T219" s="10">
        <v>0.56076110197368423</v>
      </c>
      <c r="U219" s="10">
        <v>3.3966282894736841E-2</v>
      </c>
      <c r="V219" s="10">
        <v>2200</v>
      </c>
      <c r="W219" s="10">
        <v>6.1989590909090904</v>
      </c>
      <c r="X219" s="10">
        <v>11.5</v>
      </c>
      <c r="Y219" s="10">
        <v>5.4136513157894735</v>
      </c>
      <c r="Z219" s="10">
        <v>41.33</v>
      </c>
      <c r="AA219" s="10">
        <v>6.7801848865064865E-2</v>
      </c>
      <c r="AB219" s="10">
        <v>43</v>
      </c>
      <c r="AC219" s="10">
        <v>3.6999999999999998E-2</v>
      </c>
      <c r="AD219" s="10">
        <v>0.19750000000000001</v>
      </c>
      <c r="AE219" s="10">
        <v>0.46</v>
      </c>
      <c r="AF219" s="10">
        <v>0.95499999999999996</v>
      </c>
      <c r="AG219" s="10">
        <v>1.59</v>
      </c>
      <c r="AH219" s="10">
        <v>2.2250000000000001</v>
      </c>
      <c r="AI219" s="10"/>
      <c r="AJ219" s="10">
        <v>3.0489999999999999</v>
      </c>
      <c r="AK219" s="1">
        <v>42288</v>
      </c>
      <c r="AL219" s="10">
        <v>0.6899602350368953</v>
      </c>
      <c r="AM219" s="10">
        <v>0.45689365984568936</v>
      </c>
      <c r="AN219" s="10">
        <v>66</v>
      </c>
      <c r="AO219" s="10">
        <v>122</v>
      </c>
      <c r="AP219" s="10">
        <v>2.7138157894736844E-3</v>
      </c>
      <c r="AQ219" s="10">
        <v>5.0164473684210526E-3</v>
      </c>
    </row>
    <row r="220" spans="1:43" x14ac:dyDescent="0.25">
      <c r="A220" s="7" t="s">
        <v>6</v>
      </c>
      <c r="B220" s="7" t="s">
        <v>14</v>
      </c>
      <c r="C220" s="8">
        <v>1028</v>
      </c>
      <c r="D220" s="7" t="s">
        <v>326</v>
      </c>
      <c r="E220" s="7" t="s">
        <v>91</v>
      </c>
      <c r="F220" s="7" t="s">
        <v>12</v>
      </c>
      <c r="G220" s="7" t="s">
        <v>13</v>
      </c>
      <c r="H220" s="10">
        <v>430</v>
      </c>
      <c r="I220" s="10">
        <v>1437.85</v>
      </c>
      <c r="J220" s="10">
        <v>14329.28</v>
      </c>
      <c r="K220" s="10">
        <v>30000</v>
      </c>
      <c r="L220" s="10">
        <v>29185</v>
      </c>
      <c r="M220" s="2">
        <v>2.7166666666666665E-2</v>
      </c>
      <c r="N220" s="10">
        <v>390</v>
      </c>
      <c r="O220" s="2">
        <f t="shared" si="36"/>
        <v>1.2999999999999999E-2</v>
      </c>
      <c r="P220" s="10">
        <v>81270</v>
      </c>
      <c r="Q220" s="10">
        <v>146260</v>
      </c>
      <c r="R220" s="2">
        <f t="shared" si="37"/>
        <v>2.7846496487921879</v>
      </c>
      <c r="S220" s="2">
        <f t="shared" si="38"/>
        <v>1.7996800787498461</v>
      </c>
      <c r="T220" s="10">
        <v>0.49098098338187429</v>
      </c>
      <c r="U220" s="10">
        <v>4.9266746616412539E-2</v>
      </c>
      <c r="V220" s="10">
        <v>2310</v>
      </c>
      <c r="W220" s="10">
        <v>6.2031515151515153</v>
      </c>
      <c r="X220" s="10">
        <v>12.987012987012987</v>
      </c>
      <c r="Y220" s="10">
        <v>5.0114784992290557</v>
      </c>
      <c r="Z220" s="10">
        <v>40.32</v>
      </c>
      <c r="AA220" s="10">
        <v>6.4177221682235261E-2</v>
      </c>
      <c r="AB220" s="10">
        <v>43</v>
      </c>
      <c r="AC220" s="10">
        <v>3.9E-2</v>
      </c>
      <c r="AD220" s="10">
        <v>0.18</v>
      </c>
      <c r="AE220" s="10">
        <v>0.39200000000000002</v>
      </c>
      <c r="AF220" s="10">
        <v>0.94499999999999995</v>
      </c>
      <c r="AG220" s="10">
        <v>1.5</v>
      </c>
      <c r="AH220" s="10">
        <v>2.0350000000000001</v>
      </c>
      <c r="AI220" s="10">
        <v>2.665</v>
      </c>
      <c r="AJ220" s="10">
        <v>2.754</v>
      </c>
      <c r="AK220" s="1">
        <v>42319</v>
      </c>
      <c r="AL220" s="10">
        <v>0.7028929494278332</v>
      </c>
      <c r="AM220" s="10">
        <v>0.42898630894758677</v>
      </c>
      <c r="AN220" s="10">
        <v>143</v>
      </c>
      <c r="AO220" s="10">
        <v>136</v>
      </c>
      <c r="AP220" s="10">
        <v>4.9439911492186418E-3</v>
      </c>
      <c r="AQ220" s="10">
        <v>4.7019775964596876E-3</v>
      </c>
    </row>
    <row r="221" spans="1:43" x14ac:dyDescent="0.25">
      <c r="A221" s="7" t="s">
        <v>47</v>
      </c>
      <c r="B221" s="7" t="s">
        <v>1</v>
      </c>
      <c r="C221" s="8">
        <v>1026</v>
      </c>
      <c r="D221" s="7" t="s">
        <v>327</v>
      </c>
      <c r="E221" s="7" t="s">
        <v>50</v>
      </c>
      <c r="F221" s="7" t="s">
        <v>12</v>
      </c>
      <c r="G221" s="7" t="s">
        <v>13</v>
      </c>
      <c r="H221" s="10">
        <v>430</v>
      </c>
      <c r="I221" s="10">
        <v>539.78</v>
      </c>
      <c r="J221" s="10">
        <v>9867.98</v>
      </c>
      <c r="K221" s="10">
        <v>21600</v>
      </c>
      <c r="L221" s="10">
        <v>21310</v>
      </c>
      <c r="M221" s="2">
        <v>1.3425925925925926E-2</v>
      </c>
      <c r="N221" s="10">
        <v>308</v>
      </c>
      <c r="O221" s="2">
        <f t="shared" si="36"/>
        <v>1.425925925925926E-2</v>
      </c>
      <c r="P221" s="10">
        <v>56710</v>
      </c>
      <c r="Q221" s="10">
        <v>103030</v>
      </c>
      <c r="R221" s="2">
        <f t="shared" si="37"/>
        <v>2.6611919286719852</v>
      </c>
      <c r="S221" s="2">
        <f t="shared" si="38"/>
        <v>1.8167871627578911</v>
      </c>
      <c r="T221" s="10">
        <v>0.46306804317221961</v>
      </c>
      <c r="U221" s="10">
        <v>2.5329892069450962E-2</v>
      </c>
      <c r="V221" s="10">
        <v>1590</v>
      </c>
      <c r="W221" s="10">
        <v>6.2062767295597485</v>
      </c>
      <c r="X221" s="10">
        <v>13.584905660377359</v>
      </c>
      <c r="Y221" s="10">
        <v>4.8348193336461751</v>
      </c>
      <c r="Z221" s="10">
        <v>43.6</v>
      </c>
      <c r="AA221" s="10">
        <v>6.3361712587428218E-2</v>
      </c>
      <c r="AB221" s="10">
        <v>42</v>
      </c>
      <c r="AC221" s="10">
        <v>3.7999999999999999E-2</v>
      </c>
      <c r="AD221" s="10">
        <v>0.17</v>
      </c>
      <c r="AE221" s="10">
        <v>0.42499999999999999</v>
      </c>
      <c r="AF221" s="10">
        <v>0.89</v>
      </c>
      <c r="AG221" s="10">
        <v>1.4</v>
      </c>
      <c r="AH221" s="10">
        <v>2.1</v>
      </c>
      <c r="AI221" s="10">
        <v>2.661</v>
      </c>
      <c r="AJ221" s="10">
        <v>2.6589999999999998</v>
      </c>
      <c r="AK221" s="1">
        <v>42348</v>
      </c>
      <c r="AL221" s="10">
        <v>0.68444542408746256</v>
      </c>
      <c r="AM221" s="10">
        <v>0</v>
      </c>
      <c r="AN221" s="10">
        <v>29</v>
      </c>
      <c r="AO221" s="10">
        <v>680</v>
      </c>
      <c r="AP221" s="10">
        <v>1.3696042316047982E-3</v>
      </c>
      <c r="AQ221" s="10">
        <v>3.2114857844526307E-2</v>
      </c>
    </row>
    <row r="222" spans="1:43" x14ac:dyDescent="0.25">
      <c r="A222" s="7" t="s">
        <v>32</v>
      </c>
      <c r="B222" s="7" t="s">
        <v>1</v>
      </c>
      <c r="C222" s="8">
        <v>2002</v>
      </c>
      <c r="D222" s="7" t="s">
        <v>328</v>
      </c>
      <c r="E222" s="7" t="s">
        <v>38</v>
      </c>
      <c r="F222" s="7" t="s">
        <v>39</v>
      </c>
      <c r="G222" s="7" t="s">
        <v>5</v>
      </c>
      <c r="H222" s="10">
        <v>820</v>
      </c>
      <c r="I222" s="10">
        <v>833.93</v>
      </c>
      <c r="J222" s="10">
        <v>8086.3302749999993</v>
      </c>
      <c r="K222" s="10">
        <v>17500</v>
      </c>
      <c r="L222" s="10">
        <v>15955</v>
      </c>
      <c r="M222" s="2">
        <v>8.8285714285714287E-2</v>
      </c>
      <c r="N222" s="10">
        <v>1202</v>
      </c>
      <c r="O222" s="2">
        <f t="shared" si="36"/>
        <v>6.8685714285714281E-2</v>
      </c>
      <c r="P222" s="10">
        <v>47880</v>
      </c>
      <c r="Q222" s="10">
        <v>91120</v>
      </c>
      <c r="R222" s="2">
        <f t="shared" si="37"/>
        <v>3.0009401441554373</v>
      </c>
      <c r="S222" s="2">
        <f t="shared" si="38"/>
        <v>1.9030910609857978</v>
      </c>
      <c r="T222" s="10">
        <v>0.50682107646505792</v>
      </c>
      <c r="U222" s="10">
        <v>5.2267627702914446E-2</v>
      </c>
      <c r="V222" s="10">
        <v>1302</v>
      </c>
      <c r="W222" s="10">
        <v>6.2106991359446999</v>
      </c>
      <c r="X222" s="10">
        <v>13.440860215053764</v>
      </c>
      <c r="Y222" s="10">
        <v>5.7110623628956443</v>
      </c>
      <c r="Z222" s="10">
        <v>44.2</v>
      </c>
      <c r="AA222" s="10">
        <v>6.5280403396898792E-2</v>
      </c>
      <c r="AB222" s="10">
        <v>42</v>
      </c>
      <c r="AC222" s="10">
        <v>4.4999999999999998E-2</v>
      </c>
      <c r="AD222" s="10">
        <v>0.18</v>
      </c>
      <c r="AE222" s="10"/>
      <c r="AF222" s="10">
        <v>0.996</v>
      </c>
      <c r="AG222" s="10">
        <v>1.57</v>
      </c>
      <c r="AH222" s="10">
        <v>2.1360000000000001</v>
      </c>
      <c r="AI222" s="10">
        <v>2.6760000000000002</v>
      </c>
      <c r="AJ222" s="10">
        <v>3.1659999999999999</v>
      </c>
      <c r="AK222" s="1">
        <v>42198</v>
      </c>
      <c r="AL222" s="10">
        <v>0.72361194653299921</v>
      </c>
      <c r="AM222" s="10">
        <v>0.38811277622555246</v>
      </c>
      <c r="AN222" s="10">
        <v>16</v>
      </c>
      <c r="AO222" s="10">
        <v>167</v>
      </c>
      <c r="AP222" s="10">
        <v>1.0160020320040639E-3</v>
      </c>
      <c r="AQ222" s="10">
        <v>1.0604521209042417E-2</v>
      </c>
    </row>
    <row r="223" spans="1:43" x14ac:dyDescent="0.25">
      <c r="A223" s="7" t="s">
        <v>32</v>
      </c>
      <c r="B223" s="7" t="s">
        <v>1</v>
      </c>
      <c r="C223" s="8" t="s">
        <v>486</v>
      </c>
      <c r="D223" s="7" t="s">
        <v>329</v>
      </c>
      <c r="E223" s="7" t="s">
        <v>126</v>
      </c>
      <c r="F223" s="7" t="s">
        <v>17</v>
      </c>
      <c r="G223" s="7" t="s">
        <v>5</v>
      </c>
      <c r="H223" s="10">
        <v>790</v>
      </c>
      <c r="I223" s="10">
        <v>582.77</v>
      </c>
      <c r="J223" s="10">
        <v>17875.90295</v>
      </c>
      <c r="K223" s="10">
        <v>35000</v>
      </c>
      <c r="L223" s="10">
        <v>34790</v>
      </c>
      <c r="M223" s="2">
        <v>6.0000000000000001E-3</v>
      </c>
      <c r="N223" s="10">
        <v>141</v>
      </c>
      <c r="O223" s="2">
        <f t="shared" si="36"/>
        <v>4.0285714285714282E-3</v>
      </c>
      <c r="P223" s="10">
        <v>94130</v>
      </c>
      <c r="Q223" s="10">
        <v>166480</v>
      </c>
      <c r="R223" s="2">
        <f t="shared" si="37"/>
        <v>2.7056625467088242</v>
      </c>
      <c r="S223" s="2">
        <f t="shared" si="38"/>
        <v>1.7686178689047063</v>
      </c>
      <c r="T223" s="10">
        <v>0.5138230224202357</v>
      </c>
      <c r="U223" s="10">
        <v>1.6751077895947111E-2</v>
      </c>
      <c r="V223" s="10">
        <v>2870</v>
      </c>
      <c r="W223" s="10">
        <v>6.2285376132404178</v>
      </c>
      <c r="X223" s="10">
        <v>12.195121951219512</v>
      </c>
      <c r="Y223" s="10">
        <v>4.7852831273354415</v>
      </c>
      <c r="Z223" s="10">
        <v>45</v>
      </c>
      <c r="AA223" s="10">
        <v>6.2689122954328644E-2</v>
      </c>
      <c r="AB223" s="10">
        <v>43</v>
      </c>
      <c r="AC223" s="10">
        <v>3.6999999999999998E-2</v>
      </c>
      <c r="AD223" s="10">
        <v>0.1545</v>
      </c>
      <c r="AE223" s="10">
        <v>0.41749999999999998</v>
      </c>
      <c r="AF223" s="10">
        <v>0.82499999999999996</v>
      </c>
      <c r="AG223" s="10">
        <v>1.4350000000000001</v>
      </c>
      <c r="AH223" s="10">
        <v>2.0099999999999998</v>
      </c>
      <c r="AI223" s="10">
        <v>2.65</v>
      </c>
      <c r="AJ223" s="10">
        <v>2.6890000000000001</v>
      </c>
      <c r="AK223" s="1">
        <v>42270</v>
      </c>
      <c r="AL223" s="10">
        <v>0.71032699458196114</v>
      </c>
      <c r="AM223" s="10">
        <v>0.40707041437264563</v>
      </c>
      <c r="AN223" s="10">
        <v>41</v>
      </c>
      <c r="AO223" s="10">
        <v>235</v>
      </c>
      <c r="AP223" s="10">
        <v>1.1880614314691393E-3</v>
      </c>
      <c r="AQ223" s="10">
        <v>6.8096203998840917E-3</v>
      </c>
    </row>
    <row r="224" spans="1:43" x14ac:dyDescent="0.25">
      <c r="A224" s="7" t="s">
        <v>0</v>
      </c>
      <c r="B224" s="7" t="s">
        <v>1</v>
      </c>
      <c r="C224" s="8" t="s">
        <v>506</v>
      </c>
      <c r="D224" s="7" t="s">
        <v>330</v>
      </c>
      <c r="E224" s="7" t="s">
        <v>221</v>
      </c>
      <c r="F224" s="7" t="s">
        <v>104</v>
      </c>
      <c r="G224" s="7" t="s">
        <v>5</v>
      </c>
      <c r="H224" s="10">
        <v>880</v>
      </c>
      <c r="I224" s="10">
        <v>924.75</v>
      </c>
      <c r="J224" s="10">
        <v>14956.54999</v>
      </c>
      <c r="K224" s="10">
        <v>29900</v>
      </c>
      <c r="L224" s="10">
        <v>29238</v>
      </c>
      <c r="M224" s="2">
        <v>2.2140468227424749E-2</v>
      </c>
      <c r="N224" s="10">
        <v>241</v>
      </c>
      <c r="O224" s="2">
        <f t="shared" si="36"/>
        <v>8.0602006688963203E-3</v>
      </c>
      <c r="P224" s="10">
        <v>84960</v>
      </c>
      <c r="Q224" s="10">
        <v>156220</v>
      </c>
      <c r="R224" s="2">
        <f t="shared" si="37"/>
        <v>2.9058075107736507</v>
      </c>
      <c r="S224" s="2">
        <f t="shared" si="38"/>
        <v>1.8387476459510357</v>
      </c>
      <c r="T224" s="10">
        <v>0.51154490697038102</v>
      </c>
      <c r="U224" s="10">
        <v>3.1628360352965318E-2</v>
      </c>
      <c r="V224" s="10">
        <v>2400</v>
      </c>
      <c r="W224" s="10">
        <v>6.2318958291666666</v>
      </c>
      <c r="X224" s="10">
        <v>12.458333333333334</v>
      </c>
      <c r="Y224" s="10">
        <v>5.3430467200218894</v>
      </c>
      <c r="Z224" s="10">
        <v>46.18</v>
      </c>
      <c r="AA224" s="10">
        <v>6.340404780217436E-2</v>
      </c>
      <c r="AB224" s="10">
        <v>45</v>
      </c>
      <c r="AC224" s="10">
        <v>4.1000000000000002E-2</v>
      </c>
      <c r="AD224" s="10">
        <v>0.183</v>
      </c>
      <c r="AE224" s="10">
        <v>0.5</v>
      </c>
      <c r="AF224" s="10">
        <v>0.95599999999999996</v>
      </c>
      <c r="AG224" s="10">
        <v>1.4419999999999999</v>
      </c>
      <c r="AH224" s="10">
        <v>2.0249999999999999</v>
      </c>
      <c r="AI224" s="10" t="s">
        <v>92</v>
      </c>
      <c r="AJ224" s="10">
        <v>2.972</v>
      </c>
      <c r="AK224" s="1">
        <v>42253</v>
      </c>
      <c r="AL224" s="10">
        <v>0.7669314971751412</v>
      </c>
      <c r="AM224" s="10">
        <v>0.4771726992051501</v>
      </c>
      <c r="AN224" s="10">
        <v>84</v>
      </c>
      <c r="AO224" s="10">
        <v>140</v>
      </c>
      <c r="AP224" s="10">
        <v>2.7589831176509229E-3</v>
      </c>
      <c r="AQ224" s="10">
        <v>4.5983051960848719E-3</v>
      </c>
    </row>
    <row r="225" spans="1:43" x14ac:dyDescent="0.25">
      <c r="A225" s="7" t="s">
        <v>6</v>
      </c>
      <c r="B225" s="7" t="s">
        <v>1</v>
      </c>
      <c r="C225" s="8" t="s">
        <v>477</v>
      </c>
      <c r="D225" s="7" t="s">
        <v>331</v>
      </c>
      <c r="E225" s="7" t="s">
        <v>73</v>
      </c>
      <c r="F225" s="7" t="s">
        <v>26</v>
      </c>
      <c r="G225" s="7" t="s">
        <v>27</v>
      </c>
      <c r="H225" s="10">
        <v>870</v>
      </c>
      <c r="I225" s="10">
        <v>744.35</v>
      </c>
      <c r="J225" s="10">
        <v>10752.87736</v>
      </c>
      <c r="K225" s="10">
        <v>23200</v>
      </c>
      <c r="L225" s="10">
        <v>20832</v>
      </c>
      <c r="M225" s="2">
        <v>0.10206896551724139</v>
      </c>
      <c r="N225" s="10"/>
      <c r="O225" s="2">
        <f t="shared" si="36"/>
        <v>0</v>
      </c>
      <c r="P225" s="10">
        <v>64280</v>
      </c>
      <c r="Q225" s="10">
        <v>119540</v>
      </c>
      <c r="R225" s="2">
        <f t="shared" si="37"/>
        <v>3.0856374807987712</v>
      </c>
      <c r="S225" s="2">
        <f t="shared" si="38"/>
        <v>1.8596764156813939</v>
      </c>
      <c r="T225" s="10">
        <v>0.51617114823348698</v>
      </c>
      <c r="U225" s="10">
        <v>3.5731086789554535E-2</v>
      </c>
      <c r="V225" s="10">
        <v>1725</v>
      </c>
      <c r="W225" s="10">
        <v>6.233552092753623</v>
      </c>
      <c r="X225" s="10">
        <v>13.44927536231884</v>
      </c>
      <c r="Y225" s="10">
        <v>5.7382872503840243</v>
      </c>
      <c r="Z225" s="10">
        <v>42</v>
      </c>
      <c r="AA225" s="10">
        <v>7.0128124563608438E-2</v>
      </c>
      <c r="AB225" s="10">
        <v>44</v>
      </c>
      <c r="AC225" s="10">
        <v>3.6999999999999998E-2</v>
      </c>
      <c r="AD225" s="10">
        <v>0.112</v>
      </c>
      <c r="AE225" s="10">
        <v>0.43</v>
      </c>
      <c r="AF225" s="10">
        <v>0.8</v>
      </c>
      <c r="AG225" s="10">
        <v>1.302</v>
      </c>
      <c r="AH225" s="10">
        <v>2.1</v>
      </c>
      <c r="AI225" s="10">
        <v>2.8</v>
      </c>
      <c r="AJ225" s="10">
        <v>3.0859999999999999</v>
      </c>
      <c r="AK225" s="1">
        <v>42019</v>
      </c>
      <c r="AL225" s="10">
        <v>0.67753500311138759</v>
      </c>
      <c r="AM225" s="10">
        <v>0.33628847494770397</v>
      </c>
      <c r="AN225" s="10">
        <v>246</v>
      </c>
      <c r="AO225" s="10">
        <v>524</v>
      </c>
      <c r="AP225" s="10">
        <v>1.2252216356210778E-2</v>
      </c>
      <c r="AQ225" s="10">
        <v>2.6098216953879868E-2</v>
      </c>
    </row>
    <row r="226" spans="1:43" x14ac:dyDescent="0.25">
      <c r="A226" s="7" t="s">
        <v>6</v>
      </c>
      <c r="B226" s="7" t="s">
        <v>1</v>
      </c>
      <c r="C226" s="8" t="s">
        <v>477</v>
      </c>
      <c r="D226" s="7" t="s">
        <v>332</v>
      </c>
      <c r="E226" s="7" t="s">
        <v>73</v>
      </c>
      <c r="F226" s="7" t="s">
        <v>26</v>
      </c>
      <c r="G226" s="7" t="s">
        <v>27</v>
      </c>
      <c r="H226" s="10">
        <v>870</v>
      </c>
      <c r="I226" s="10">
        <v>1089.49</v>
      </c>
      <c r="J226" s="10">
        <v>10805.235879999998</v>
      </c>
      <c r="K226" s="10">
        <v>24200</v>
      </c>
      <c r="L226" s="10">
        <v>22056</v>
      </c>
      <c r="M226" s="2">
        <v>8.859504132231405E-2</v>
      </c>
      <c r="N226" s="10">
        <v>204</v>
      </c>
      <c r="O226" s="2">
        <f t="shared" si="36"/>
        <v>8.4297520661157019E-3</v>
      </c>
      <c r="P226" s="10">
        <v>68300</v>
      </c>
      <c r="Q226" s="10">
        <v>129460</v>
      </c>
      <c r="R226" s="2">
        <f t="shared" si="37"/>
        <v>3.0966630395357271</v>
      </c>
      <c r="S226" s="2">
        <f t="shared" si="38"/>
        <v>1.8954612005856515</v>
      </c>
      <c r="T226" s="10">
        <v>0.4899000671019223</v>
      </c>
      <c r="U226" s="10">
        <v>4.9396536089952849E-2</v>
      </c>
      <c r="V226" s="10">
        <v>1725</v>
      </c>
      <c r="W226" s="10">
        <v>6.2639048579710135</v>
      </c>
      <c r="X226" s="10">
        <v>14.028985507246377</v>
      </c>
      <c r="Y226" s="10">
        <v>5.8696046427276025</v>
      </c>
      <c r="Z226" s="10">
        <v>44</v>
      </c>
      <c r="AA226" s="10">
        <v>7.2015419524086674E-2</v>
      </c>
      <c r="AB226" s="10">
        <v>43</v>
      </c>
      <c r="AC226" s="10">
        <v>4.1000000000000002E-2</v>
      </c>
      <c r="AD226" s="10">
        <v>0.2</v>
      </c>
      <c r="AE226" s="10">
        <v>0.497</v>
      </c>
      <c r="AF226" s="10">
        <v>0.89</v>
      </c>
      <c r="AG226" s="10">
        <v>1.4</v>
      </c>
      <c r="AH226" s="10">
        <v>2.2149999999999999</v>
      </c>
      <c r="AI226" s="10">
        <v>2.93</v>
      </c>
      <c r="AJ226" s="10">
        <v>3.097</v>
      </c>
      <c r="AK226" s="1">
        <v>42087</v>
      </c>
      <c r="AL226" s="10">
        <v>0.68785519765739389</v>
      </c>
      <c r="AM226" s="10">
        <v>0.19295129475553893</v>
      </c>
      <c r="AN226" s="10">
        <v>175</v>
      </c>
      <c r="AO226" s="10">
        <v>471</v>
      </c>
      <c r="AP226" s="10">
        <v>6.8119891008174387E-3</v>
      </c>
      <c r="AQ226" s="10">
        <v>1.8333982094200077E-2</v>
      </c>
    </row>
    <row r="227" spans="1:43" x14ac:dyDescent="0.25">
      <c r="A227" s="7" t="s">
        <v>0</v>
      </c>
      <c r="B227" s="7" t="s">
        <v>1</v>
      </c>
      <c r="C227" s="8" t="s">
        <v>490</v>
      </c>
      <c r="D227" s="7" t="s">
        <v>333</v>
      </c>
      <c r="E227" s="7" t="s">
        <v>163</v>
      </c>
      <c r="F227" s="7" t="s">
        <v>143</v>
      </c>
      <c r="G227" s="7" t="s">
        <v>5</v>
      </c>
      <c r="H227" s="10">
        <v>820</v>
      </c>
      <c r="I227" s="10">
        <v>1176.7</v>
      </c>
      <c r="J227" s="10">
        <v>13846.1546</v>
      </c>
      <c r="K227" s="10">
        <v>25300</v>
      </c>
      <c r="L227" s="10">
        <v>24520</v>
      </c>
      <c r="M227" s="2">
        <v>3.0830039525691699E-2</v>
      </c>
      <c r="N227" s="10">
        <v>191</v>
      </c>
      <c r="O227" s="2">
        <f t="shared" si="36"/>
        <v>7.5494071146245062E-3</v>
      </c>
      <c r="P227" s="10">
        <v>72510</v>
      </c>
      <c r="Q227" s="10">
        <v>127420</v>
      </c>
      <c r="R227" s="2">
        <f t="shared" si="37"/>
        <v>2.9571778140293636</v>
      </c>
      <c r="S227" s="2">
        <f t="shared" si="38"/>
        <v>1.7572748586401876</v>
      </c>
      <c r="T227" s="10">
        <v>0.56468819738988585</v>
      </c>
      <c r="U227" s="10">
        <v>4.798939641109299E-2</v>
      </c>
      <c r="V227" s="10">
        <v>2200</v>
      </c>
      <c r="W227" s="10">
        <v>6.2937066363636367</v>
      </c>
      <c r="X227" s="10">
        <v>11.5</v>
      </c>
      <c r="Y227" s="10">
        <v>5.1965742251223492</v>
      </c>
      <c r="Z227" s="10">
        <v>41.28</v>
      </c>
      <c r="AA227" s="10">
        <v>7.3106991694174617E-2</v>
      </c>
      <c r="AB227" s="10">
        <v>41</v>
      </c>
      <c r="AC227" s="10"/>
      <c r="AD227" s="10"/>
      <c r="AE227" s="10">
        <v>0.50649999999999995</v>
      </c>
      <c r="AF227" s="10">
        <v>0.98150000000000004</v>
      </c>
      <c r="AG227" s="10">
        <v>1.55</v>
      </c>
      <c r="AH227" s="10">
        <v>2.101</v>
      </c>
      <c r="AI227" s="10">
        <v>2.891</v>
      </c>
      <c r="AJ227" s="10">
        <v>2.907</v>
      </c>
      <c r="AK227" s="1">
        <v>42030</v>
      </c>
      <c r="AL227" s="10">
        <v>0.6969769686939733</v>
      </c>
      <c r="AM227" s="10">
        <v>0.44122011541632317</v>
      </c>
      <c r="AN227" s="10">
        <v>69</v>
      </c>
      <c r="AO227" s="10">
        <v>205</v>
      </c>
      <c r="AP227" s="10">
        <v>2.8441879637262986E-3</v>
      </c>
      <c r="AQ227" s="10">
        <v>8.4501236603462485E-3</v>
      </c>
    </row>
    <row r="228" spans="1:43" x14ac:dyDescent="0.25">
      <c r="A228" s="7" t="s">
        <v>0</v>
      </c>
      <c r="B228" s="7" t="s">
        <v>1</v>
      </c>
      <c r="C228" s="8">
        <v>1001</v>
      </c>
      <c r="D228" s="7" t="s">
        <v>334</v>
      </c>
      <c r="E228" s="7" t="s">
        <v>275</v>
      </c>
      <c r="F228" s="7" t="s">
        <v>276</v>
      </c>
      <c r="G228" s="7" t="s">
        <v>13</v>
      </c>
      <c r="H228" s="10">
        <v>736</v>
      </c>
      <c r="I228" s="10">
        <v>1357.45</v>
      </c>
      <c r="J228" s="10">
        <v>38187.51657</v>
      </c>
      <c r="K228" s="10">
        <v>85300</v>
      </c>
      <c r="L228" s="10">
        <v>82634</v>
      </c>
      <c r="M228" s="2">
        <v>3.1254396248534586E-2</v>
      </c>
      <c r="N228" s="10">
        <v>830</v>
      </c>
      <c r="O228" s="2">
        <f t="shared" si="36"/>
        <v>9.7303634232121915E-3</v>
      </c>
      <c r="P228" s="10">
        <v>213510</v>
      </c>
      <c r="Q228" s="10">
        <v>380660</v>
      </c>
      <c r="R228" s="2">
        <f t="shared" si="37"/>
        <v>2.5838032771014352</v>
      </c>
      <c r="S228" s="2">
        <f t="shared" si="38"/>
        <v>1.7828673130064165</v>
      </c>
      <c r="T228" s="10">
        <v>0.46212838020669456</v>
      </c>
      <c r="U228" s="10">
        <v>1.6427257545320328E-2</v>
      </c>
      <c r="V228" s="10">
        <v>6053</v>
      </c>
      <c r="W228" s="10">
        <v>6.3088578506525685</v>
      </c>
      <c r="X228" s="10">
        <v>14.092185693044771</v>
      </c>
      <c r="Y228" s="10">
        <v>4.6065784059830097</v>
      </c>
      <c r="Z228" s="10">
        <v>43.5</v>
      </c>
      <c r="AA228" s="10">
        <v>5.8338299324936449E-2</v>
      </c>
      <c r="AB228" s="10">
        <v>44</v>
      </c>
      <c r="AC228" s="10">
        <v>4.1500000000000002E-2</v>
      </c>
      <c r="AD228" s="10">
        <v>0.16900000000000001</v>
      </c>
      <c r="AE228" s="10">
        <v>0.46500000000000002</v>
      </c>
      <c r="AF228" s="10">
        <v>0.92</v>
      </c>
      <c r="AG228" s="10">
        <v>1.5389999999999999</v>
      </c>
      <c r="AH228" s="10">
        <v>2.1230000000000002</v>
      </c>
      <c r="AI228" s="10">
        <v>2.6760000000000002</v>
      </c>
      <c r="AJ228" s="10">
        <v>2.5579999999999998</v>
      </c>
      <c r="AK228" s="1">
        <v>42201</v>
      </c>
      <c r="AL228" s="10">
        <v>0.71812403480152243</v>
      </c>
      <c r="AM228" s="10">
        <v>0.3547106244735892</v>
      </c>
      <c r="AN228" s="10">
        <v>211</v>
      </c>
      <c r="AO228" s="10">
        <v>543</v>
      </c>
      <c r="AP228" s="10">
        <v>3.1735049933822646E-3</v>
      </c>
      <c r="AQ228" s="10">
        <v>8.1668872578510403E-3</v>
      </c>
    </row>
    <row r="229" spans="1:43" x14ac:dyDescent="0.25">
      <c r="A229" s="7" t="s">
        <v>32</v>
      </c>
      <c r="B229" s="7" t="s">
        <v>1</v>
      </c>
      <c r="C229" s="8" t="s">
        <v>506</v>
      </c>
      <c r="D229" s="7" t="s">
        <v>335</v>
      </c>
      <c r="E229" s="7" t="s">
        <v>336</v>
      </c>
      <c r="F229" s="7" t="s">
        <v>104</v>
      </c>
      <c r="G229" s="7" t="s">
        <v>5</v>
      </c>
      <c r="H229" s="10">
        <v>880</v>
      </c>
      <c r="I229" s="10">
        <v>828.82</v>
      </c>
      <c r="J229" s="10">
        <v>15188.1333</v>
      </c>
      <c r="K229" s="10">
        <v>32300</v>
      </c>
      <c r="L229" s="10">
        <v>31460</v>
      </c>
      <c r="M229" s="2">
        <v>2.6006191950464396E-2</v>
      </c>
      <c r="N229" s="10">
        <v>545</v>
      </c>
      <c r="O229" s="2">
        <v>1.6873065015479877E-2</v>
      </c>
      <c r="P229" s="10">
        <v>86460</v>
      </c>
      <c r="Q229" s="10">
        <v>157140</v>
      </c>
      <c r="R229" s="2">
        <v>2.7482517482517483</v>
      </c>
      <c r="S229" s="2">
        <v>1.8174878556557945</v>
      </c>
      <c r="T229" s="10">
        <v>0.48277601080737442</v>
      </c>
      <c r="U229" s="10">
        <v>2.6345200254291164E-2</v>
      </c>
      <c r="V229" s="10">
        <v>2400</v>
      </c>
      <c r="W229" s="10">
        <v>6.3283888749999999</v>
      </c>
      <c r="X229" s="10">
        <v>13.458333333333334</v>
      </c>
      <c r="Y229" s="10">
        <v>4.9949141767323582</v>
      </c>
      <c r="Z229" s="10">
        <v>44.91</v>
      </c>
      <c r="AA229" s="10">
        <v>6.3912831354691821E-2</v>
      </c>
      <c r="AB229" s="10">
        <v>43</v>
      </c>
      <c r="AC229" s="10"/>
      <c r="AD229" s="10">
        <v>0.187</v>
      </c>
      <c r="AE229" s="10">
        <v>0.45400000000000001</v>
      </c>
      <c r="AF229" s="10">
        <v>0.95699999999999996</v>
      </c>
      <c r="AG229" s="10">
        <v>1.45</v>
      </c>
      <c r="AH229" s="10">
        <v>2.09</v>
      </c>
      <c r="AI229" s="10">
        <v>2.68</v>
      </c>
      <c r="AJ229" s="10">
        <v>2.7480000000000002</v>
      </c>
      <c r="AK229" s="1">
        <v>42116</v>
      </c>
      <c r="AL229" s="10">
        <v>0.69314746703677999</v>
      </c>
      <c r="AM229" s="10">
        <v>0.45818368394048231</v>
      </c>
      <c r="AN229" s="10">
        <v>65</v>
      </c>
      <c r="AO229" s="10">
        <v>207</v>
      </c>
      <c r="AP229" s="10">
        <v>2.0844022575679834E-3</v>
      </c>
      <c r="AQ229" s="10">
        <v>6.6380194971780403E-3</v>
      </c>
    </row>
    <row r="230" spans="1:43" x14ac:dyDescent="0.25">
      <c r="A230" s="7" t="s">
        <v>152</v>
      </c>
      <c r="B230" s="7" t="s">
        <v>14</v>
      </c>
      <c r="C230" s="8">
        <v>2002</v>
      </c>
      <c r="D230" s="7" t="s">
        <v>337</v>
      </c>
      <c r="E230" s="7" t="s">
        <v>38</v>
      </c>
      <c r="F230" s="7" t="s">
        <v>39</v>
      </c>
      <c r="G230" s="7" t="s">
        <v>5</v>
      </c>
      <c r="H230" s="10">
        <v>820</v>
      </c>
      <c r="I230" s="10">
        <v>1097.0999999999999</v>
      </c>
      <c r="J230" s="10">
        <v>8264.66</v>
      </c>
      <c r="K230" s="10">
        <v>16500</v>
      </c>
      <c r="L230" s="10">
        <v>15885</v>
      </c>
      <c r="M230" s="2">
        <v>3.727272727272727E-2</v>
      </c>
      <c r="N230" s="10">
        <v>412</v>
      </c>
      <c r="O230" s="2">
        <f t="shared" ref="O230:O238" si="39">+(N230/K230)</f>
        <v>2.4969696969696968E-2</v>
      </c>
      <c r="P230" s="10">
        <v>42220</v>
      </c>
      <c r="Q230" s="10">
        <v>70760</v>
      </c>
      <c r="R230" s="2">
        <f t="shared" ref="R230:R238" si="40">IF(L230=0,0,+P230/L230)</f>
        <v>2.6578533207428392</v>
      </c>
      <c r="S230" s="2">
        <f t="shared" ref="S230:S238" si="41">IF(P230=0,0,+Q230/P230)</f>
        <v>1.6759829464708669</v>
      </c>
      <c r="T230" s="10">
        <v>0.52028076802014478</v>
      </c>
      <c r="U230" s="10">
        <v>6.9065155807365428E-2</v>
      </c>
      <c r="V230" s="10">
        <v>1302</v>
      </c>
      <c r="W230" s="10">
        <v>6.3476651305683562</v>
      </c>
      <c r="X230" s="10">
        <v>12.672811059907835</v>
      </c>
      <c r="Y230" s="10">
        <v>4.4545168397859616</v>
      </c>
      <c r="Z230" s="10">
        <v>44.83</v>
      </c>
      <c r="AA230" s="10">
        <v>6.3282221922448548E-2</v>
      </c>
      <c r="AB230" s="10">
        <v>42</v>
      </c>
      <c r="AC230" s="10">
        <v>4.4999999999999998E-2</v>
      </c>
      <c r="AD230" s="10">
        <v>0.182</v>
      </c>
      <c r="AE230" s="10">
        <v>0.54</v>
      </c>
      <c r="AF230" s="10">
        <v>0.93</v>
      </c>
      <c r="AG230" s="10">
        <v>1.5089999999999999</v>
      </c>
      <c r="AH230" s="10">
        <v>2.04</v>
      </c>
      <c r="AI230" s="10">
        <v>2.657</v>
      </c>
      <c r="AJ230" s="10">
        <v>2.6579999999999999</v>
      </c>
      <c r="AK230" s="1">
        <v>42255</v>
      </c>
      <c r="AL230" s="10">
        <v>0.72609592610137375</v>
      </c>
      <c r="AM230" s="10">
        <v>0.504358812381554</v>
      </c>
      <c r="AN230" s="10">
        <v>17</v>
      </c>
      <c r="AO230" s="10">
        <v>52</v>
      </c>
      <c r="AP230" s="10">
        <v>1.0739102969046115E-3</v>
      </c>
      <c r="AQ230" s="10">
        <v>3.2849020846494E-3</v>
      </c>
    </row>
    <row r="231" spans="1:43" x14ac:dyDescent="0.25">
      <c r="A231" s="7" t="s">
        <v>47</v>
      </c>
      <c r="B231" s="7" t="s">
        <v>1</v>
      </c>
      <c r="C231" s="8" t="s">
        <v>494</v>
      </c>
      <c r="D231" s="7" t="s">
        <v>338</v>
      </c>
      <c r="E231" s="7" t="s">
        <v>206</v>
      </c>
      <c r="F231" s="7" t="s">
        <v>166</v>
      </c>
      <c r="G231" s="7" t="s">
        <v>167</v>
      </c>
      <c r="H231" s="10">
        <v>657</v>
      </c>
      <c r="I231" s="10">
        <v>343.84</v>
      </c>
      <c r="J231" s="10">
        <v>9398.8799999999992</v>
      </c>
      <c r="K231" s="10">
        <v>18800</v>
      </c>
      <c r="L231" s="10">
        <v>18690</v>
      </c>
      <c r="M231" s="2">
        <v>5.8510638297872338E-3</v>
      </c>
      <c r="N231" s="10">
        <v>232</v>
      </c>
      <c r="O231" s="2">
        <f t="shared" si="39"/>
        <v>1.2340425531914894E-2</v>
      </c>
      <c r="P231" s="10">
        <v>50020</v>
      </c>
      <c r="Q231" s="10">
        <v>85920</v>
      </c>
      <c r="R231" s="2">
        <f t="shared" si="40"/>
        <v>2.6762974852862493</v>
      </c>
      <c r="S231" s="2">
        <f t="shared" si="41"/>
        <v>1.7177129148340664</v>
      </c>
      <c r="T231" s="10">
        <v>0.50288282504012838</v>
      </c>
      <c r="U231" s="10">
        <v>1.8397003745318351E-2</v>
      </c>
      <c r="V231" s="10">
        <v>1476</v>
      </c>
      <c r="W231" s="10">
        <v>6.3678048780487799</v>
      </c>
      <c r="X231" s="10">
        <v>12.737127371273713</v>
      </c>
      <c r="Y231" s="10">
        <v>4.5971107544141256</v>
      </c>
      <c r="Z231" s="10">
        <v>42.29</v>
      </c>
      <c r="AA231" s="10">
        <v>6.5275548421615842E-2</v>
      </c>
      <c r="AB231" s="10">
        <v>41</v>
      </c>
      <c r="AC231" s="10">
        <v>3.7999999999999999E-2</v>
      </c>
      <c r="AD231" s="10">
        <v>0.158</v>
      </c>
      <c r="AE231" s="10">
        <v>0.44700000000000001</v>
      </c>
      <c r="AF231" s="10">
        <v>0.87</v>
      </c>
      <c r="AG231" s="10">
        <v>1.43</v>
      </c>
      <c r="AH231" s="10">
        <v>2.1800000000000002</v>
      </c>
      <c r="AI231" s="10"/>
      <c r="AJ231" s="10">
        <v>2.6760000000000002</v>
      </c>
      <c r="AK231" s="1">
        <v>42306</v>
      </c>
      <c r="AL231" s="10">
        <v>0.70903838464614155</v>
      </c>
      <c r="AM231" s="10">
        <v>0.36090225563909772</v>
      </c>
      <c r="AN231" s="10">
        <v>29</v>
      </c>
      <c r="AO231" s="10">
        <v>50</v>
      </c>
      <c r="AP231" s="10">
        <v>1.5574650912996777E-3</v>
      </c>
      <c r="AQ231" s="10">
        <v>2.6852846401718583E-3</v>
      </c>
    </row>
    <row r="232" spans="1:43" x14ac:dyDescent="0.25">
      <c r="A232" s="7" t="s">
        <v>32</v>
      </c>
      <c r="B232" s="7" t="s">
        <v>1</v>
      </c>
      <c r="C232" s="8" t="s">
        <v>507</v>
      </c>
      <c r="D232" s="7" t="s">
        <v>339</v>
      </c>
      <c r="E232" s="7" t="s">
        <v>340</v>
      </c>
      <c r="F232" s="7" t="s">
        <v>341</v>
      </c>
      <c r="G232" s="7" t="s">
        <v>13</v>
      </c>
      <c r="H232" s="10">
        <v>740</v>
      </c>
      <c r="I232" s="10">
        <v>2368.02</v>
      </c>
      <c r="J232" s="10">
        <v>23080.990699999998</v>
      </c>
      <c r="K232" s="10">
        <v>56500</v>
      </c>
      <c r="L232" s="10">
        <v>55340</v>
      </c>
      <c r="M232" s="2">
        <v>2.0530973451327435E-2</v>
      </c>
      <c r="N232" s="10">
        <v>262</v>
      </c>
      <c r="O232" s="2">
        <f t="shared" si="39"/>
        <v>4.6371681415929202E-3</v>
      </c>
      <c r="P232" s="10">
        <v>143140</v>
      </c>
      <c r="Q232" s="10">
        <v>262940</v>
      </c>
      <c r="R232" s="2">
        <f t="shared" si="40"/>
        <v>2.5865558366461872</v>
      </c>
      <c r="S232" s="2">
        <f t="shared" si="41"/>
        <v>1.8369428531507614</v>
      </c>
      <c r="T232" s="10">
        <v>0.41707608782074446</v>
      </c>
      <c r="U232" s="10">
        <v>4.2790386700397545E-2</v>
      </c>
      <c r="V232" s="10">
        <v>3600</v>
      </c>
      <c r="W232" s="10">
        <v>6.4113863055555553</v>
      </c>
      <c r="X232" s="10">
        <v>15.694444444444445</v>
      </c>
      <c r="Y232" s="10">
        <v>4.7513552584026018</v>
      </c>
      <c r="Z232" s="10">
        <v>41</v>
      </c>
      <c r="AA232" s="10">
        <v>5.8007531658358084E-2</v>
      </c>
      <c r="AB232" s="10">
        <v>45</v>
      </c>
      <c r="AC232" s="10">
        <v>0.04</v>
      </c>
      <c r="AD232" s="10">
        <v>0.1925</v>
      </c>
      <c r="AE232" s="10">
        <v>0.46899999999999997</v>
      </c>
      <c r="AF232" s="10">
        <v>0.98599999999999999</v>
      </c>
      <c r="AG232" s="10">
        <v>1.5680000000000001</v>
      </c>
      <c r="AH232" s="10">
        <v>2.0049999999999999</v>
      </c>
      <c r="AI232" s="10"/>
      <c r="AJ232" s="10">
        <v>2.6509999999999998</v>
      </c>
      <c r="AK232" s="1">
        <v>42128</v>
      </c>
      <c r="AL232" s="10">
        <v>0.70153410839459729</v>
      </c>
      <c r="AM232" s="10">
        <v>0.5001220047825875</v>
      </c>
      <c r="AN232" s="10">
        <v>103</v>
      </c>
      <c r="AO232" s="10">
        <v>165</v>
      </c>
      <c r="AP232" s="10">
        <v>2.5132985213020351E-3</v>
      </c>
      <c r="AQ232" s="10">
        <v>4.0261578253867553E-3</v>
      </c>
    </row>
    <row r="233" spans="1:43" x14ac:dyDescent="0.25">
      <c r="A233" s="7" t="s">
        <v>0</v>
      </c>
      <c r="B233" s="7" t="s">
        <v>1</v>
      </c>
      <c r="C233" s="8" t="s">
        <v>489</v>
      </c>
      <c r="D233" s="7" t="s">
        <v>342</v>
      </c>
      <c r="E233" s="7" t="s">
        <v>145</v>
      </c>
      <c r="F233" s="7" t="s">
        <v>146</v>
      </c>
      <c r="G233" s="7" t="s">
        <v>27</v>
      </c>
      <c r="H233" s="10">
        <v>1002</v>
      </c>
      <c r="I233" s="10">
        <v>789.58</v>
      </c>
      <c r="J233" s="10">
        <v>10795.365</v>
      </c>
      <c r="K233" s="10">
        <v>22000</v>
      </c>
      <c r="L233" s="10">
        <v>21000</v>
      </c>
      <c r="M233" s="2">
        <v>4.5454545454545456E-2</v>
      </c>
      <c r="N233" s="10">
        <v>141</v>
      </c>
      <c r="O233" s="2">
        <f t="shared" si="39"/>
        <v>6.4090909090909094E-3</v>
      </c>
      <c r="P233" s="10">
        <v>60660</v>
      </c>
      <c r="Q233" s="10">
        <v>109880</v>
      </c>
      <c r="R233" s="2">
        <f t="shared" si="40"/>
        <v>2.8885714285714288</v>
      </c>
      <c r="S233" s="2">
        <f t="shared" si="41"/>
        <v>1.8114078470161556</v>
      </c>
      <c r="T233" s="10">
        <v>0.51406499999999999</v>
      </c>
      <c r="U233" s="10">
        <v>3.7599047619047622E-2</v>
      </c>
      <c r="V233" s="10">
        <v>1680</v>
      </c>
      <c r="W233" s="10">
        <v>6.4258125000000001</v>
      </c>
      <c r="X233" s="10">
        <v>13.095238095238095</v>
      </c>
      <c r="Y233" s="10">
        <v>5.2323809523809528</v>
      </c>
      <c r="Z233" s="10">
        <v>46.58</v>
      </c>
      <c r="AA233" s="10">
        <v>6.7982382409306388E-2</v>
      </c>
      <c r="AB233" s="10">
        <v>42</v>
      </c>
      <c r="AC233" s="10">
        <v>4.1000000000000002E-2</v>
      </c>
      <c r="AD233" s="10">
        <v>0.193</v>
      </c>
      <c r="AE233" s="10">
        <v>0.51600000000000001</v>
      </c>
      <c r="AF233" s="10">
        <v>1.0449999999999999</v>
      </c>
      <c r="AG233" s="10">
        <v>1.641</v>
      </c>
      <c r="AH233" s="10"/>
      <c r="AI233" s="10">
        <v>2.8450000000000002</v>
      </c>
      <c r="AJ233" s="10">
        <v>2.9350000000000001</v>
      </c>
      <c r="AK233" s="1">
        <v>42167</v>
      </c>
      <c r="AL233" s="10">
        <v>0.69927678865809428</v>
      </c>
      <c r="AM233" s="10">
        <v>0.38089691322073382</v>
      </c>
      <c r="AN233" s="10">
        <v>59</v>
      </c>
      <c r="AO233" s="10">
        <v>359</v>
      </c>
      <c r="AP233" s="10">
        <v>2.8635216462822755E-3</v>
      </c>
      <c r="AQ233" s="10">
        <v>1.7423801203649777E-2</v>
      </c>
    </row>
    <row r="234" spans="1:43" x14ac:dyDescent="0.25">
      <c r="A234" s="7" t="s">
        <v>47</v>
      </c>
      <c r="B234" s="7" t="s">
        <v>1</v>
      </c>
      <c r="C234" s="8">
        <v>1022</v>
      </c>
      <c r="D234" s="7" t="s">
        <v>343</v>
      </c>
      <c r="E234" s="7" t="s">
        <v>344</v>
      </c>
      <c r="F234" s="7" t="s">
        <v>65</v>
      </c>
      <c r="G234" s="7" t="s">
        <v>5</v>
      </c>
      <c r="H234" s="10">
        <v>764</v>
      </c>
      <c r="I234" s="10">
        <v>1346.64</v>
      </c>
      <c r="J234" s="10">
        <v>10040.73</v>
      </c>
      <c r="K234" s="10">
        <v>25500</v>
      </c>
      <c r="L234" s="10">
        <v>25080</v>
      </c>
      <c r="M234" s="2">
        <v>1.6470588235294119E-2</v>
      </c>
      <c r="N234" s="10">
        <v>315</v>
      </c>
      <c r="O234" s="2">
        <f t="shared" si="39"/>
        <v>1.2352941176470587E-2</v>
      </c>
      <c r="P234" s="10">
        <v>62720</v>
      </c>
      <c r="Q234" s="10">
        <v>107800</v>
      </c>
      <c r="R234" s="2">
        <f t="shared" si="40"/>
        <v>2.5007974481658692</v>
      </c>
      <c r="S234" s="2">
        <f t="shared" si="41"/>
        <v>1.71875</v>
      </c>
      <c r="T234" s="10">
        <v>0.40034808612440187</v>
      </c>
      <c r="U234" s="10">
        <v>5.3693779904306224E-2</v>
      </c>
      <c r="V234" s="10">
        <v>1560</v>
      </c>
      <c r="W234" s="10">
        <v>6.4363653846153843</v>
      </c>
      <c r="X234" s="10">
        <v>16.346153846153847</v>
      </c>
      <c r="Y234" s="10">
        <v>4.2982456140350873</v>
      </c>
      <c r="Z234" s="10">
        <v>44</v>
      </c>
      <c r="AA234" s="10">
        <v>6.0464154936312117E-2</v>
      </c>
      <c r="AB234" s="10">
        <v>42</v>
      </c>
      <c r="AC234" s="10">
        <v>0.04</v>
      </c>
      <c r="AD234" s="10">
        <v>0.2</v>
      </c>
      <c r="AE234" s="10">
        <v>0.5</v>
      </c>
      <c r="AF234" s="10">
        <v>1</v>
      </c>
      <c r="AG234" s="10">
        <v>1.6</v>
      </c>
      <c r="AH234" s="10">
        <v>2.2000000000000002</v>
      </c>
      <c r="AI234" s="10">
        <v>2.7629999999999999</v>
      </c>
      <c r="AJ234" s="10">
        <v>2.762</v>
      </c>
      <c r="AK234" s="1">
        <v>42159</v>
      </c>
      <c r="AL234" s="10">
        <v>0.71230000000000004</v>
      </c>
      <c r="AM234" s="10">
        <v>0.44429999999999997</v>
      </c>
      <c r="AN234" s="10">
        <v>35</v>
      </c>
      <c r="AO234" s="10">
        <v>108</v>
      </c>
      <c r="AP234" s="10">
        <v>2.0999999999999999E-3</v>
      </c>
      <c r="AQ234" s="10">
        <v>6.4000000000000003E-3</v>
      </c>
    </row>
    <row r="235" spans="1:43" x14ac:dyDescent="0.25">
      <c r="A235" s="7" t="s">
        <v>47</v>
      </c>
      <c r="B235" s="7" t="s">
        <v>1</v>
      </c>
      <c r="C235" s="8" t="s">
        <v>503</v>
      </c>
      <c r="D235" s="7" t="s">
        <v>345</v>
      </c>
      <c r="E235" s="7" t="s">
        <v>272</v>
      </c>
      <c r="F235" s="7" t="s">
        <v>54</v>
      </c>
      <c r="G235" s="7" t="s">
        <v>5</v>
      </c>
      <c r="H235" s="10">
        <v>878</v>
      </c>
      <c r="I235" s="10">
        <v>329.7</v>
      </c>
      <c r="J235" s="10">
        <v>9484.7800000000007</v>
      </c>
      <c r="K235" s="10">
        <v>18400</v>
      </c>
      <c r="L235" s="10">
        <v>18045</v>
      </c>
      <c r="M235" s="2">
        <v>1.9293478260869565E-2</v>
      </c>
      <c r="N235" s="10">
        <v>150</v>
      </c>
      <c r="O235" s="2">
        <f t="shared" si="39"/>
        <v>8.152173913043478E-3</v>
      </c>
      <c r="P235" s="10">
        <v>53710</v>
      </c>
      <c r="Q235" s="10">
        <v>97060</v>
      </c>
      <c r="R235" s="2">
        <f t="shared" si="40"/>
        <v>2.976447769465226</v>
      </c>
      <c r="S235" s="2">
        <f t="shared" si="41"/>
        <v>1.8071122695959785</v>
      </c>
      <c r="T235" s="10">
        <v>0.52561817678027156</v>
      </c>
      <c r="U235" s="10">
        <v>1.827098919368246E-2</v>
      </c>
      <c r="V235" s="10">
        <v>1470</v>
      </c>
      <c r="W235" s="10">
        <v>6.4522312925170073</v>
      </c>
      <c r="X235" s="10">
        <v>12.517006802721088</v>
      </c>
      <c r="Y235" s="10">
        <v>5.3787752840121916</v>
      </c>
      <c r="Z235" s="10">
        <v>43.79</v>
      </c>
      <c r="AA235" s="10">
        <v>6.6143283765893915E-2</v>
      </c>
      <c r="AB235" s="10">
        <v>45</v>
      </c>
      <c r="AC235" s="10">
        <v>0.04</v>
      </c>
      <c r="AD235" s="10">
        <v>0.16600000000000001</v>
      </c>
      <c r="AE235" s="10">
        <v>0.5</v>
      </c>
      <c r="AF235" s="10">
        <v>1.004</v>
      </c>
      <c r="AG235" s="10">
        <v>1.5</v>
      </c>
      <c r="AH235" s="10">
        <v>2.0499999999999998</v>
      </c>
      <c r="AI235" s="10"/>
      <c r="AJ235" s="10">
        <v>2.976</v>
      </c>
      <c r="AK235" s="1">
        <v>42303</v>
      </c>
      <c r="AL235" s="10">
        <v>0.71051964252466959</v>
      </c>
      <c r="AM235" s="10">
        <v>0.26478177942331427</v>
      </c>
      <c r="AN235" s="10">
        <v>61</v>
      </c>
      <c r="AO235" s="10">
        <v>153</v>
      </c>
      <c r="AP235" s="10">
        <v>3.4219679120385954E-3</v>
      </c>
      <c r="AQ235" s="10">
        <v>8.5829686974082803E-3</v>
      </c>
    </row>
    <row r="236" spans="1:43" x14ac:dyDescent="0.25">
      <c r="A236" s="7" t="s">
        <v>32</v>
      </c>
      <c r="B236" s="7" t="s">
        <v>1</v>
      </c>
      <c r="C236" s="8">
        <v>1010</v>
      </c>
      <c r="D236" s="7" t="s">
        <v>346</v>
      </c>
      <c r="E236" s="7" t="s">
        <v>64</v>
      </c>
      <c r="F236" s="7" t="s">
        <v>65</v>
      </c>
      <c r="G236" s="7" t="s">
        <v>5</v>
      </c>
      <c r="H236" s="10">
        <v>764</v>
      </c>
      <c r="I236" s="10">
        <v>536.20000000000005</v>
      </c>
      <c r="J236" s="10">
        <v>8583.2664449999993</v>
      </c>
      <c r="K236" s="10">
        <v>17500</v>
      </c>
      <c r="L236" s="10">
        <v>16109</v>
      </c>
      <c r="M236" s="2">
        <v>7.9485714285714285E-2</v>
      </c>
      <c r="N236" s="10">
        <v>362</v>
      </c>
      <c r="O236" s="2">
        <f t="shared" si="39"/>
        <v>2.0685714285714286E-2</v>
      </c>
      <c r="P236" s="10">
        <v>43940</v>
      </c>
      <c r="Q236" s="10">
        <v>77140</v>
      </c>
      <c r="R236" s="2">
        <f t="shared" si="40"/>
        <v>2.7276677633620956</v>
      </c>
      <c r="S236" s="2">
        <f t="shared" si="41"/>
        <v>1.7555757851615841</v>
      </c>
      <c r="T236" s="10">
        <v>0.53282428735489473</v>
      </c>
      <c r="U236" s="10">
        <v>3.3285740890185614E-2</v>
      </c>
      <c r="V236" s="10">
        <v>1330</v>
      </c>
      <c r="W236" s="10">
        <v>6.453583793233082</v>
      </c>
      <c r="X236" s="10">
        <v>13.157894736842104</v>
      </c>
      <c r="Y236" s="10">
        <v>4.7886274753243532</v>
      </c>
      <c r="Z236" s="10">
        <v>42.3</v>
      </c>
      <c r="AA236" s="10">
        <v>6.4483871474281224E-2</v>
      </c>
      <c r="AB236" s="10">
        <v>41</v>
      </c>
      <c r="AC236" s="10">
        <v>0.04</v>
      </c>
      <c r="AD236" s="10">
        <v>0.2</v>
      </c>
      <c r="AE236" s="10">
        <v>0.52</v>
      </c>
      <c r="AF236" s="10">
        <v>1</v>
      </c>
      <c r="AG236" s="10">
        <v>1.55</v>
      </c>
      <c r="AH236" s="10"/>
      <c r="AI236" s="10"/>
      <c r="AJ236" s="10">
        <v>2.778</v>
      </c>
      <c r="AK236" s="1">
        <v>42195</v>
      </c>
      <c r="AL236" s="10">
        <v>0.69488416021847976</v>
      </c>
      <c r="AM236" s="10">
        <v>0.46560319042871384</v>
      </c>
      <c r="AN236" s="10">
        <v>22</v>
      </c>
      <c r="AO236" s="10">
        <v>87</v>
      </c>
      <c r="AP236" s="10">
        <v>1.3708873379860418E-3</v>
      </c>
      <c r="AQ236" s="10">
        <v>5.4212362911266205E-3</v>
      </c>
    </row>
    <row r="237" spans="1:43" x14ac:dyDescent="0.25">
      <c r="A237" s="7" t="s">
        <v>47</v>
      </c>
      <c r="B237" s="7" t="s">
        <v>1</v>
      </c>
      <c r="C237" s="8">
        <v>1040</v>
      </c>
      <c r="D237" s="7" t="s">
        <v>347</v>
      </c>
      <c r="E237" s="7" t="s">
        <v>83</v>
      </c>
      <c r="F237" s="7" t="s">
        <v>81</v>
      </c>
      <c r="G237" s="7" t="s">
        <v>13</v>
      </c>
      <c r="H237" s="10">
        <v>444</v>
      </c>
      <c r="I237" s="10">
        <v>266.26</v>
      </c>
      <c r="J237" s="10">
        <v>10909.603999999999</v>
      </c>
      <c r="K237" s="10">
        <v>21000</v>
      </c>
      <c r="L237" s="10">
        <v>20800</v>
      </c>
      <c r="M237" s="2">
        <v>9.5238095238095247E-3</v>
      </c>
      <c r="N237" s="10">
        <v>138</v>
      </c>
      <c r="O237" s="2">
        <f t="shared" si="39"/>
        <v>6.5714285714285718E-3</v>
      </c>
      <c r="P237" s="10">
        <v>59760</v>
      </c>
      <c r="Q237" s="10">
        <v>108680</v>
      </c>
      <c r="R237" s="2">
        <f t="shared" si="40"/>
        <v>2.8730769230769231</v>
      </c>
      <c r="S237" s="2">
        <f t="shared" si="41"/>
        <v>1.8186077643908969</v>
      </c>
      <c r="T237" s="10">
        <v>0.52450019230769229</v>
      </c>
      <c r="U237" s="10">
        <v>1.2800961538461539E-2</v>
      </c>
      <c r="V237" s="10">
        <v>1680</v>
      </c>
      <c r="W237" s="10">
        <v>6.4938119047619045</v>
      </c>
      <c r="X237" s="10">
        <v>12.5</v>
      </c>
      <c r="Y237" s="10">
        <v>5.2249999999999996</v>
      </c>
      <c r="Z237" s="10">
        <v>44.58</v>
      </c>
      <c r="AA237" s="10">
        <v>6.7601809954751138E-2</v>
      </c>
      <c r="AB237" s="10">
        <v>42</v>
      </c>
      <c r="AC237" s="10">
        <v>0.05</v>
      </c>
      <c r="AD237" s="10">
        <v>0.16400000000000001</v>
      </c>
      <c r="AE237" s="10">
        <v>0.41599999999999998</v>
      </c>
      <c r="AF237" s="10">
        <v>0.84599999999999997</v>
      </c>
      <c r="AG237" s="10">
        <v>1.45</v>
      </c>
      <c r="AH237" s="10">
        <v>2.1</v>
      </c>
      <c r="AI237" s="10">
        <v>2.8</v>
      </c>
      <c r="AJ237" s="10">
        <v>2.8860000000000001</v>
      </c>
      <c r="AK237" s="1">
        <v>42024</v>
      </c>
      <c r="AL237" s="10">
        <v>0.70261077643908976</v>
      </c>
      <c r="AM237" s="10">
        <v>0.38827412152980006</v>
      </c>
      <c r="AN237" s="10">
        <v>81</v>
      </c>
      <c r="AO237" s="10">
        <v>72</v>
      </c>
      <c r="AP237" s="10">
        <v>3.9312754804892254E-3</v>
      </c>
      <c r="AQ237" s="10">
        <v>3.4944670937682005E-3</v>
      </c>
    </row>
    <row r="238" spans="1:43" x14ac:dyDescent="0.25">
      <c r="A238" s="7" t="s">
        <v>47</v>
      </c>
      <c r="B238" s="7" t="s">
        <v>1</v>
      </c>
      <c r="C238" s="8">
        <v>1042</v>
      </c>
      <c r="D238" s="7" t="s">
        <v>348</v>
      </c>
      <c r="E238" s="7" t="s">
        <v>189</v>
      </c>
      <c r="F238" s="7" t="s">
        <v>190</v>
      </c>
      <c r="G238" s="7" t="s">
        <v>5</v>
      </c>
      <c r="H238" s="10">
        <v>908</v>
      </c>
      <c r="I238" s="10">
        <v>1811.44</v>
      </c>
      <c r="J238" s="10">
        <v>52903.17</v>
      </c>
      <c r="K238" s="10">
        <v>96100</v>
      </c>
      <c r="L238" s="10">
        <v>95521</v>
      </c>
      <c r="M238" s="2">
        <v>6.0249739854318415E-3</v>
      </c>
      <c r="N238" s="10">
        <v>555</v>
      </c>
      <c r="O238" s="2">
        <f t="shared" si="39"/>
        <v>5.7752341311134237E-3</v>
      </c>
      <c r="P238" s="10">
        <v>261020</v>
      </c>
      <c r="Q238" s="10">
        <v>448360</v>
      </c>
      <c r="R238" s="2">
        <f t="shared" si="40"/>
        <v>2.7325928329896043</v>
      </c>
      <c r="S238" s="2">
        <f t="shared" si="41"/>
        <v>1.7177227798636119</v>
      </c>
      <c r="T238" s="10">
        <v>0.55383810889751994</v>
      </c>
      <c r="U238" s="10">
        <v>1.8963788067545357E-2</v>
      </c>
      <c r="V238" s="10">
        <v>8137</v>
      </c>
      <c r="W238" s="10">
        <v>6.5015570849207318</v>
      </c>
      <c r="X238" s="10">
        <v>11.810249477694482</v>
      </c>
      <c r="Y238" s="10">
        <v>4.6938369573182861</v>
      </c>
      <c r="Z238" s="10">
        <v>43.44</v>
      </c>
      <c r="AA238" s="10">
        <v>6.5373034282047951E-2</v>
      </c>
      <c r="AB238" s="10">
        <v>40</v>
      </c>
      <c r="AC238" s="10">
        <v>4.1500000000000002E-2</v>
      </c>
      <c r="AD238" s="10">
        <v>0.17499999999999999</v>
      </c>
      <c r="AE238" s="10">
        <v>0.498</v>
      </c>
      <c r="AF238" s="10">
        <v>0.94599999999999995</v>
      </c>
      <c r="AG238" s="10">
        <v>1.508</v>
      </c>
      <c r="AH238" s="10">
        <v>2.2200000000000002</v>
      </c>
      <c r="AI238" s="10">
        <v>2.7850000000000001</v>
      </c>
      <c r="AJ238" s="10">
        <v>2.7879999999999998</v>
      </c>
      <c r="AK238" s="1">
        <v>42258</v>
      </c>
      <c r="AL238" s="10">
        <v>0.71345555896099921</v>
      </c>
      <c r="AM238" s="10">
        <v>0.48286227194923392</v>
      </c>
      <c r="AN238" s="10">
        <v>135</v>
      </c>
      <c r="AO238" s="10">
        <v>515</v>
      </c>
      <c r="AP238" s="10">
        <v>1.4090093098985514E-3</v>
      </c>
      <c r="AQ238" s="10">
        <v>5.3751095896129924E-3</v>
      </c>
    </row>
    <row r="239" spans="1:43" x14ac:dyDescent="0.25">
      <c r="A239" s="7" t="s">
        <v>32</v>
      </c>
      <c r="B239" s="7" t="s">
        <v>1</v>
      </c>
      <c r="C239" s="8" t="s">
        <v>489</v>
      </c>
      <c r="D239" s="7" t="s">
        <v>349</v>
      </c>
      <c r="E239" s="7" t="s">
        <v>145</v>
      </c>
      <c r="F239" s="7" t="s">
        <v>146</v>
      </c>
      <c r="G239" s="7" t="s">
        <v>27</v>
      </c>
      <c r="H239" s="10">
        <v>1002</v>
      </c>
      <c r="I239" s="10">
        <v>551.75</v>
      </c>
      <c r="J239" s="10">
        <v>10938.538050000001</v>
      </c>
      <c r="K239" s="10">
        <v>22000</v>
      </c>
      <c r="L239" s="10">
        <v>21410</v>
      </c>
      <c r="M239" s="2">
        <v>2.6818181818181817E-2</v>
      </c>
      <c r="N239" s="10">
        <v>112</v>
      </c>
      <c r="O239" s="2">
        <v>5.0909090909090913E-3</v>
      </c>
      <c r="P239" s="10">
        <v>58560</v>
      </c>
      <c r="Q239" s="10">
        <v>103620</v>
      </c>
      <c r="R239" s="2">
        <v>2.7351704810836059</v>
      </c>
      <c r="S239" s="2">
        <v>1.7694672131147542</v>
      </c>
      <c r="T239" s="10">
        <v>0.51090789584306406</v>
      </c>
      <c r="U239" s="10">
        <v>2.5770667912190567E-2</v>
      </c>
      <c r="V239" s="10">
        <v>1680</v>
      </c>
      <c r="W239" s="10">
        <v>6.5110345535714291</v>
      </c>
      <c r="X239" s="10">
        <v>13.095238095238095</v>
      </c>
      <c r="Y239" s="10">
        <v>4.8397944885567492</v>
      </c>
      <c r="Z239" s="10">
        <v>46.31</v>
      </c>
      <c r="AA239" s="10">
        <v>6.7535073607002616E-2</v>
      </c>
      <c r="AB239" s="10">
        <v>40</v>
      </c>
      <c r="AC239" s="10">
        <v>4.5999999999999999E-2</v>
      </c>
      <c r="AD239" s="10">
        <v>0.192</v>
      </c>
      <c r="AE239" s="10">
        <v>0.50800000000000001</v>
      </c>
      <c r="AF239" s="10">
        <v>1.0069999999999999</v>
      </c>
      <c r="AG239" s="10">
        <v>1.55</v>
      </c>
      <c r="AH239" s="10">
        <v>2.044</v>
      </c>
      <c r="AI239" s="10">
        <v>2.7730000000000001</v>
      </c>
      <c r="AJ239" s="10">
        <v>2.7719999999999998</v>
      </c>
      <c r="AK239" s="1">
        <v>42229</v>
      </c>
      <c r="AL239" s="10">
        <v>0.70199026639344264</v>
      </c>
      <c r="AM239" s="10">
        <v>0.31100524059075751</v>
      </c>
      <c r="AN239" s="10">
        <v>29</v>
      </c>
      <c r="AO239" s="10">
        <v>390</v>
      </c>
      <c r="AP239" s="10">
        <v>1.3816102906145783E-3</v>
      </c>
      <c r="AQ239" s="10">
        <v>1.8580276322058123E-2</v>
      </c>
    </row>
    <row r="240" spans="1:43" x14ac:dyDescent="0.25">
      <c r="A240" s="7" t="s">
        <v>34</v>
      </c>
      <c r="B240" s="7" t="s">
        <v>14</v>
      </c>
      <c r="C240" s="8" t="s">
        <v>495</v>
      </c>
      <c r="D240" s="7" t="s">
        <v>350</v>
      </c>
      <c r="E240" s="7" t="s">
        <v>211</v>
      </c>
      <c r="F240" s="7" t="s">
        <v>212</v>
      </c>
      <c r="G240" s="7" t="s">
        <v>27</v>
      </c>
      <c r="H240" s="10">
        <v>896</v>
      </c>
      <c r="I240" s="10">
        <v>772.12</v>
      </c>
      <c r="J240" s="10">
        <v>12822.947</v>
      </c>
      <c r="K240" s="10">
        <v>25200</v>
      </c>
      <c r="L240" s="10">
        <v>23400</v>
      </c>
      <c r="M240" s="2">
        <v>7.1428571428571425E-2</v>
      </c>
      <c r="N240" s="10">
        <v>237</v>
      </c>
      <c r="O240" s="2">
        <f t="shared" ref="O240:O246" si="42">+(N240/K240)</f>
        <v>9.4047619047619054E-3</v>
      </c>
      <c r="P240" s="10">
        <v>73340</v>
      </c>
      <c r="Q240" s="10">
        <v>135280</v>
      </c>
      <c r="R240" s="2">
        <f t="shared" ref="R240:R246" si="43">IF(L240=0,0,+P240/L240)</f>
        <v>3.1341880341880342</v>
      </c>
      <c r="S240" s="2">
        <f t="shared" ref="S240:S246" si="44">IF(P240=0,0,+Q240/P240)</f>
        <v>1.8445595854922279</v>
      </c>
      <c r="T240" s="10">
        <v>0.54798918803418806</v>
      </c>
      <c r="U240" s="10">
        <v>3.29965811965812E-2</v>
      </c>
      <c r="V240" s="10">
        <v>1964</v>
      </c>
      <c r="W240" s="10">
        <v>6.5289954175152749</v>
      </c>
      <c r="X240" s="10">
        <v>12.830957230142566</v>
      </c>
      <c r="Y240" s="10">
        <v>5.7811965811965811</v>
      </c>
      <c r="Z240" s="10">
        <v>44.28</v>
      </c>
      <c r="AA240" s="10">
        <v>7.4623524623524617E-2</v>
      </c>
      <c r="AB240" s="10">
        <v>42</v>
      </c>
      <c r="AC240" s="10">
        <v>4.3999999999999997E-2</v>
      </c>
      <c r="AD240" s="10">
        <v>0.19700000000000001</v>
      </c>
      <c r="AE240" s="10">
        <v>0.46</v>
      </c>
      <c r="AF240" s="10">
        <v>0.92</v>
      </c>
      <c r="AG240" s="10">
        <v>1.48</v>
      </c>
      <c r="AH240" s="10">
        <v>2.2999999999999998</v>
      </c>
      <c r="AI240" s="10">
        <v>3.1339999999999999</v>
      </c>
      <c r="AJ240" s="10"/>
      <c r="AK240" s="1">
        <v>42086</v>
      </c>
      <c r="AL240" s="10">
        <v>0.69118134715025903</v>
      </c>
      <c r="AM240" s="10">
        <v>0.21930745015739769</v>
      </c>
      <c r="AN240" s="10">
        <v>179</v>
      </c>
      <c r="AO240" s="10">
        <v>325</v>
      </c>
      <c r="AP240" s="10">
        <v>6.9676917088361233E-3</v>
      </c>
      <c r="AQ240" s="10">
        <v>1.26508369015181E-2</v>
      </c>
    </row>
    <row r="241" spans="1:43" x14ac:dyDescent="0.25">
      <c r="A241" s="7" t="s">
        <v>47</v>
      </c>
      <c r="B241" s="7" t="s">
        <v>1</v>
      </c>
      <c r="C241" s="8">
        <v>2014</v>
      </c>
      <c r="D241" s="7" t="s">
        <v>351</v>
      </c>
      <c r="E241" s="7" t="s">
        <v>305</v>
      </c>
      <c r="F241" s="7" t="s">
        <v>306</v>
      </c>
      <c r="G241" s="7" t="s">
        <v>13</v>
      </c>
      <c r="H241" s="10">
        <v>730</v>
      </c>
      <c r="I241" s="10">
        <v>1169.432</v>
      </c>
      <c r="J241" s="10">
        <v>11040.46</v>
      </c>
      <c r="K241" s="10">
        <v>25500</v>
      </c>
      <c r="L241" s="10">
        <v>25270</v>
      </c>
      <c r="M241" s="2">
        <v>9.0196078431372551E-3</v>
      </c>
      <c r="N241" s="10">
        <v>169</v>
      </c>
      <c r="O241" s="2">
        <f t="shared" si="42"/>
        <v>6.6274509803921572E-3</v>
      </c>
      <c r="P241" s="10">
        <v>66750</v>
      </c>
      <c r="Q241" s="10">
        <v>118460</v>
      </c>
      <c r="R241" s="2">
        <f t="shared" si="43"/>
        <v>2.6414721013058964</v>
      </c>
      <c r="S241" s="2">
        <f t="shared" si="44"/>
        <v>1.7746816479400749</v>
      </c>
      <c r="T241" s="10">
        <v>0.43689988128215274</v>
      </c>
      <c r="U241" s="10">
        <v>4.627748318163831E-2</v>
      </c>
      <c r="V241" s="10">
        <v>1680</v>
      </c>
      <c r="W241" s="10">
        <v>6.57170238095238</v>
      </c>
      <c r="X241" s="10">
        <v>15.178571428571429</v>
      </c>
      <c r="Y241" s="10">
        <v>4.6877720617332805</v>
      </c>
      <c r="Z241" s="10">
        <v>44.66</v>
      </c>
      <c r="AA241" s="10">
        <v>6.2892192888235623E-2</v>
      </c>
      <c r="AB241" s="10">
        <v>41</v>
      </c>
      <c r="AC241" s="10">
        <v>4.2999999999999997E-2</v>
      </c>
      <c r="AD241" s="10">
        <v>0.2</v>
      </c>
      <c r="AE241" s="10">
        <v>0.52</v>
      </c>
      <c r="AF241" s="10">
        <v>1</v>
      </c>
      <c r="AG241" s="10">
        <v>1.6</v>
      </c>
      <c r="AH241" s="10">
        <v>2.2000000000000002</v>
      </c>
      <c r="AI241" s="10"/>
      <c r="AJ241" s="10">
        <v>2.92</v>
      </c>
      <c r="AK241" s="1">
        <v>42148</v>
      </c>
      <c r="AL241" s="10">
        <v>0.68732802249297087</v>
      </c>
      <c r="AM241" s="10">
        <v>0.37316237426771304</v>
      </c>
      <c r="AN241" s="10">
        <v>79</v>
      </c>
      <c r="AO241" s="10">
        <v>109</v>
      </c>
      <c r="AP241" s="10">
        <v>4.3660882060351496E-3</v>
      </c>
      <c r="AQ241" s="10">
        <v>6.024096385542169E-3</v>
      </c>
    </row>
    <row r="242" spans="1:43" x14ac:dyDescent="0.25">
      <c r="A242" s="7" t="s">
        <v>47</v>
      </c>
      <c r="B242" s="7" t="s">
        <v>1</v>
      </c>
      <c r="C242" s="8" t="s">
        <v>474</v>
      </c>
      <c r="D242" s="7" t="s">
        <v>352</v>
      </c>
      <c r="E242" s="7" t="s">
        <v>53</v>
      </c>
      <c r="F242" s="7" t="s">
        <v>54</v>
      </c>
      <c r="G242" s="7" t="s">
        <v>5</v>
      </c>
      <c r="H242" s="10">
        <v>870</v>
      </c>
      <c r="I242" s="10">
        <v>47.58</v>
      </c>
      <c r="J242" s="10">
        <v>9214.9701850000001</v>
      </c>
      <c r="K242" s="10">
        <v>15400</v>
      </c>
      <c r="L242" s="10">
        <v>15335</v>
      </c>
      <c r="M242" s="2">
        <v>4.2207792207792205E-3</v>
      </c>
      <c r="N242" s="10">
        <v>48</v>
      </c>
      <c r="O242" s="2">
        <f t="shared" si="42"/>
        <v>3.1168831168831169E-3</v>
      </c>
      <c r="P242" s="10">
        <v>43110</v>
      </c>
      <c r="Q242" s="10">
        <v>73200</v>
      </c>
      <c r="R242" s="2">
        <f t="shared" si="43"/>
        <v>2.8112161721552007</v>
      </c>
      <c r="S242" s="2">
        <f t="shared" si="44"/>
        <v>1.697981906750174</v>
      </c>
      <c r="T242" s="10">
        <v>0.60091099999999997</v>
      </c>
      <c r="U242" s="10">
        <v>3.102706227583958E-3</v>
      </c>
      <c r="V242" s="10">
        <v>1400</v>
      </c>
      <c r="W242" s="10">
        <v>6.5821215607142856</v>
      </c>
      <c r="X242" s="10">
        <v>11</v>
      </c>
      <c r="Y242" s="10">
        <v>4.7733941962830126</v>
      </c>
      <c r="Z242" s="10">
        <v>47.42</v>
      </c>
      <c r="AA242" s="10">
        <v>6.8566248101346358E-2</v>
      </c>
      <c r="AB242" s="10">
        <v>41</v>
      </c>
      <c r="AC242" s="10">
        <v>4.4999999999999998E-2</v>
      </c>
      <c r="AD242" s="10">
        <v>0.18</v>
      </c>
      <c r="AE242" s="10">
        <v>0.58299999999999996</v>
      </c>
      <c r="AF242" s="10">
        <v>1.077</v>
      </c>
      <c r="AG242" s="10">
        <v>1.6</v>
      </c>
      <c r="AH242" s="10">
        <v>2.2000000000000002</v>
      </c>
      <c r="AI242" s="10"/>
      <c r="AJ242" s="10">
        <v>2.8109999999999999</v>
      </c>
      <c r="AK242" s="1">
        <v>42292</v>
      </c>
      <c r="AL242" s="10">
        <v>0.72146300162375321</v>
      </c>
      <c r="AM242" s="10">
        <v>0.51548556430446191</v>
      </c>
      <c r="AN242" s="10">
        <v>15</v>
      </c>
      <c r="AO242" s="10">
        <v>39</v>
      </c>
      <c r="AP242" s="10">
        <v>9.8425196850393699E-4</v>
      </c>
      <c r="AQ242" s="10">
        <v>2.5590551181102362E-3</v>
      </c>
    </row>
    <row r="243" spans="1:43" x14ac:dyDescent="0.25">
      <c r="A243" s="7" t="s">
        <v>6</v>
      </c>
      <c r="B243" s="7" t="s">
        <v>14</v>
      </c>
      <c r="C243" s="8" t="s">
        <v>499</v>
      </c>
      <c r="D243" s="7" t="s">
        <v>353</v>
      </c>
      <c r="E243" s="7" t="s">
        <v>232</v>
      </c>
      <c r="F243" s="7" t="s">
        <v>233</v>
      </c>
      <c r="G243" s="7" t="s">
        <v>13</v>
      </c>
      <c r="H243" s="10">
        <v>630</v>
      </c>
      <c r="I243" s="10">
        <v>707.01</v>
      </c>
      <c r="J243" s="10">
        <v>13886.649539999999</v>
      </c>
      <c r="K243" s="10">
        <v>33200</v>
      </c>
      <c r="L243" s="10">
        <v>30948</v>
      </c>
      <c r="M243" s="2">
        <v>6.7831325301204823E-2</v>
      </c>
      <c r="N243" s="10">
        <v>493</v>
      </c>
      <c r="O243" s="2">
        <f t="shared" si="42"/>
        <v>1.4849397590361446E-2</v>
      </c>
      <c r="P243" s="10">
        <v>82300</v>
      </c>
      <c r="Q243" s="10">
        <v>148840</v>
      </c>
      <c r="R243" s="2">
        <f t="shared" si="43"/>
        <v>2.6592994700788419</v>
      </c>
      <c r="S243" s="2">
        <f t="shared" si="44"/>
        <v>1.8085054678007291</v>
      </c>
      <c r="T243" s="10">
        <v>0.44870911012020159</v>
      </c>
      <c r="U243" s="10">
        <v>2.2845094998061265E-2</v>
      </c>
      <c r="V243" s="10">
        <v>2100</v>
      </c>
      <c r="W243" s="10">
        <v>6.6126902571428561</v>
      </c>
      <c r="X243" s="10">
        <v>15.80952380952381</v>
      </c>
      <c r="Y243" s="10">
        <v>4.8093576321571669</v>
      </c>
      <c r="Z243" s="10">
        <v>46</v>
      </c>
      <c r="AA243" s="10">
        <v>6.2176747020781895E-2</v>
      </c>
      <c r="AB243" s="10">
        <v>42</v>
      </c>
      <c r="AC243" s="10">
        <v>3.7999999999999999E-2</v>
      </c>
      <c r="AD243" s="10">
        <v>0.18</v>
      </c>
      <c r="AE243" s="10">
        <v>0.47</v>
      </c>
      <c r="AF243" s="10">
        <v>0.9</v>
      </c>
      <c r="AG243" s="10">
        <v>1.5</v>
      </c>
      <c r="AH243" s="10">
        <v>1.9890000000000001</v>
      </c>
      <c r="AI243" s="10">
        <v>2.75</v>
      </c>
      <c r="AJ243" s="10">
        <v>2.9750000000000001</v>
      </c>
      <c r="AK243" s="1">
        <v>42029</v>
      </c>
      <c r="AL243" s="10">
        <v>0.67901701268742798</v>
      </c>
      <c r="AM243" s="10">
        <v>0.39000423549343499</v>
      </c>
      <c r="AN243" s="10">
        <v>608</v>
      </c>
      <c r="AO243" s="10">
        <v>292</v>
      </c>
      <c r="AP243" s="10">
        <v>2.5751800084709869E-2</v>
      </c>
      <c r="AQ243" s="10">
        <v>1.2367640830156713E-2</v>
      </c>
    </row>
    <row r="244" spans="1:43" x14ac:dyDescent="0.25">
      <c r="A244" s="7" t="s">
        <v>0</v>
      </c>
      <c r="B244" s="7" t="s">
        <v>1</v>
      </c>
      <c r="C244" s="8" t="s">
        <v>477</v>
      </c>
      <c r="D244" s="7" t="s">
        <v>354</v>
      </c>
      <c r="E244" s="7" t="s">
        <v>73</v>
      </c>
      <c r="F244" s="7" t="s">
        <v>26</v>
      </c>
      <c r="G244" s="7" t="s">
        <v>27</v>
      </c>
      <c r="H244" s="10">
        <v>870</v>
      </c>
      <c r="I244" s="10">
        <v>742.79</v>
      </c>
      <c r="J244" s="10">
        <v>11420.915800000001</v>
      </c>
      <c r="K244" s="10">
        <v>23500</v>
      </c>
      <c r="L244" s="10">
        <v>21960</v>
      </c>
      <c r="M244" s="2">
        <v>6.5531914893617024E-2</v>
      </c>
      <c r="N244" s="10">
        <v>282</v>
      </c>
      <c r="O244" s="2">
        <f t="shared" si="42"/>
        <v>1.2E-2</v>
      </c>
      <c r="P244" s="10">
        <v>64840</v>
      </c>
      <c r="Q244" s="10">
        <v>118200</v>
      </c>
      <c r="R244" s="2">
        <f t="shared" si="43"/>
        <v>2.9526411657559199</v>
      </c>
      <c r="S244" s="2">
        <f t="shared" si="44"/>
        <v>1.8229487970388649</v>
      </c>
      <c r="T244" s="10">
        <v>0.5200781329690346</v>
      </c>
      <c r="U244" s="10">
        <v>3.3824681238615664E-2</v>
      </c>
      <c r="V244" s="10">
        <v>1725</v>
      </c>
      <c r="W244" s="10">
        <v>6.6208207536231889</v>
      </c>
      <c r="X244" s="10">
        <v>13.623188405797102</v>
      </c>
      <c r="Y244" s="10">
        <v>5.3825136612021858</v>
      </c>
      <c r="Z244" s="10">
        <v>45.65</v>
      </c>
      <c r="AA244" s="10">
        <v>7.0738887536078571E-2</v>
      </c>
      <c r="AB244" s="10">
        <v>41</v>
      </c>
      <c r="AC244" s="10">
        <v>4.5999999999999999E-2</v>
      </c>
      <c r="AD244" s="10">
        <v>0.158</v>
      </c>
      <c r="AE244" s="10"/>
      <c r="AF244" s="10">
        <v>0.996</v>
      </c>
      <c r="AG244" s="10">
        <v>1.502</v>
      </c>
      <c r="AH244" s="10"/>
      <c r="AI244" s="10"/>
      <c r="AJ244" s="10">
        <v>2.964</v>
      </c>
      <c r="AK244" s="1">
        <v>42355</v>
      </c>
      <c r="AL244" s="10">
        <v>0.6829426280074028</v>
      </c>
      <c r="AM244" s="10">
        <v>0.41859480812641081</v>
      </c>
      <c r="AN244" s="10">
        <v>189</v>
      </c>
      <c r="AO244" s="10">
        <v>350</v>
      </c>
      <c r="AP244" s="10">
        <v>8.888261851015801E-3</v>
      </c>
      <c r="AQ244" s="10">
        <v>1.6459744168547782E-2</v>
      </c>
    </row>
    <row r="245" spans="1:43" x14ac:dyDescent="0.25">
      <c r="A245" s="7" t="s">
        <v>6</v>
      </c>
      <c r="B245" s="7" t="s">
        <v>14</v>
      </c>
      <c r="C245" s="8">
        <v>1033</v>
      </c>
      <c r="D245" s="7" t="s">
        <v>355</v>
      </c>
      <c r="E245" s="7" t="s">
        <v>356</v>
      </c>
      <c r="F245" s="7" t="s">
        <v>357</v>
      </c>
      <c r="G245" s="7" t="s">
        <v>5</v>
      </c>
      <c r="H245" s="10">
        <v>870</v>
      </c>
      <c r="I245" s="10">
        <v>1010.9060000000001</v>
      </c>
      <c r="J245" s="10">
        <v>29137.653849999999</v>
      </c>
      <c r="K245" s="10">
        <v>59500</v>
      </c>
      <c r="L245" s="10">
        <v>57370</v>
      </c>
      <c r="M245" s="2">
        <v>3.5798319327731094E-2</v>
      </c>
      <c r="N245" s="10">
        <v>518</v>
      </c>
      <c r="O245" s="2">
        <f t="shared" si="42"/>
        <v>8.7058823529411761E-3</v>
      </c>
      <c r="P245" s="10">
        <v>159560</v>
      </c>
      <c r="Q245" s="10">
        <v>286820</v>
      </c>
      <c r="R245" s="2">
        <f t="shared" si="43"/>
        <v>2.7812445529022138</v>
      </c>
      <c r="S245" s="2">
        <f t="shared" si="44"/>
        <v>1.7975683128603661</v>
      </c>
      <c r="T245" s="10">
        <v>0.50789007930974372</v>
      </c>
      <c r="U245" s="10">
        <v>1.7620812271221895E-2</v>
      </c>
      <c r="V245" s="10">
        <v>4400</v>
      </c>
      <c r="W245" s="10">
        <v>6.6221940568181816</v>
      </c>
      <c r="X245" s="10">
        <v>13.522727272727273</v>
      </c>
      <c r="Y245" s="10">
        <v>4.9994770786125153</v>
      </c>
      <c r="Z245" s="10">
        <v>42</v>
      </c>
      <c r="AA245" s="10">
        <v>6.4695151265462048E-2</v>
      </c>
      <c r="AB245" s="10">
        <v>42</v>
      </c>
      <c r="AC245" s="10">
        <v>0.4</v>
      </c>
      <c r="AD245" s="10">
        <v>0.18149999999999999</v>
      </c>
      <c r="AE245" s="10">
        <v>0.48299999999999998</v>
      </c>
      <c r="AF245" s="10">
        <v>1.0109999999999999</v>
      </c>
      <c r="AG245" s="10">
        <v>1.5649999999999999</v>
      </c>
      <c r="AH245" s="10">
        <v>2.101</v>
      </c>
      <c r="AI245" s="10">
        <v>2.766</v>
      </c>
      <c r="AJ245" s="10">
        <v>2.8170000000000002</v>
      </c>
      <c r="AK245" s="1">
        <v>42215</v>
      </c>
      <c r="AL245" s="10">
        <v>0.69565517673602406</v>
      </c>
      <c r="AM245" s="10">
        <v>0.53048866356851143</v>
      </c>
      <c r="AN245" s="10">
        <v>381</v>
      </c>
      <c r="AO245" s="10">
        <v>319</v>
      </c>
      <c r="AP245" s="10">
        <v>6.7068018588931138E-3</v>
      </c>
      <c r="AQ245" s="10">
        <v>5.6154062808055202E-3</v>
      </c>
    </row>
    <row r="246" spans="1:43" x14ac:dyDescent="0.25">
      <c r="A246" s="7" t="s">
        <v>47</v>
      </c>
      <c r="B246" s="7" t="s">
        <v>1</v>
      </c>
      <c r="C246" s="8" t="s">
        <v>492</v>
      </c>
      <c r="D246" s="7" t="s">
        <v>358</v>
      </c>
      <c r="E246" s="7" t="s">
        <v>173</v>
      </c>
      <c r="F246" s="7" t="s">
        <v>174</v>
      </c>
      <c r="G246" s="7" t="s">
        <v>5</v>
      </c>
      <c r="H246" s="10">
        <v>810</v>
      </c>
      <c r="I246" s="10">
        <v>704.7</v>
      </c>
      <c r="J246" s="10">
        <v>13927.627049999999</v>
      </c>
      <c r="K246" s="10">
        <v>28000</v>
      </c>
      <c r="L246" s="10">
        <v>27210</v>
      </c>
      <c r="M246" s="2">
        <v>2.8214285714285713E-2</v>
      </c>
      <c r="N246" s="10">
        <v>242</v>
      </c>
      <c r="O246" s="2">
        <f t="shared" si="42"/>
        <v>8.6428571428571431E-3</v>
      </c>
      <c r="P246" s="10">
        <v>77990</v>
      </c>
      <c r="Q246" s="10">
        <v>142160</v>
      </c>
      <c r="R246" s="2">
        <f t="shared" si="43"/>
        <v>2.8662256523337009</v>
      </c>
      <c r="S246" s="2">
        <f t="shared" si="44"/>
        <v>1.8227977945890499</v>
      </c>
      <c r="T246" s="10">
        <v>0.51185692943770666</v>
      </c>
      <c r="U246" s="10">
        <v>2.5898566703417863E-2</v>
      </c>
      <c r="V246" s="10">
        <v>2100</v>
      </c>
      <c r="W246" s="10">
        <v>6.6322033571428571</v>
      </c>
      <c r="X246" s="10">
        <v>13.333333333333334</v>
      </c>
      <c r="Y246" s="10">
        <v>5.2245497978684305</v>
      </c>
      <c r="Z246" s="10">
        <v>43.33</v>
      </c>
      <c r="AA246" s="10">
        <v>6.3426104278240789E-2</v>
      </c>
      <c r="AB246" s="10">
        <v>45</v>
      </c>
      <c r="AC246" s="10">
        <v>3.5999999999999997E-2</v>
      </c>
      <c r="AD246" s="10">
        <v>0.157</v>
      </c>
      <c r="AE246" s="10">
        <v>0.46500000000000002</v>
      </c>
      <c r="AF246" s="10">
        <v>0.91500000000000004</v>
      </c>
      <c r="AG246" s="10">
        <v>0.47749999999999998</v>
      </c>
      <c r="AH246" s="10">
        <v>0.03</v>
      </c>
      <c r="AI246" s="10">
        <v>2.5750000000000002</v>
      </c>
      <c r="AJ246" s="10">
        <v>2.9329999999999998</v>
      </c>
      <c r="AK246" s="1">
        <v>42269</v>
      </c>
      <c r="AL246" s="10">
        <v>0.69947403513270923</v>
      </c>
      <c r="AM246" s="10">
        <v>0.42792357445543083</v>
      </c>
      <c r="AN246" s="10">
        <v>63</v>
      </c>
      <c r="AO246" s="10">
        <v>242</v>
      </c>
      <c r="AP246" s="10">
        <v>2.341833320942681E-3</v>
      </c>
      <c r="AQ246" s="10">
        <v>8.9956137090179168E-3</v>
      </c>
    </row>
    <row r="247" spans="1:43" x14ac:dyDescent="0.25">
      <c r="A247" s="7" t="s">
        <v>47</v>
      </c>
      <c r="B247" s="7" t="s">
        <v>1</v>
      </c>
      <c r="C247" s="8" t="s">
        <v>484</v>
      </c>
      <c r="D247" s="7" t="s">
        <v>359</v>
      </c>
      <c r="E247" s="7" t="s">
        <v>109</v>
      </c>
      <c r="F247" s="7" t="s">
        <v>110</v>
      </c>
      <c r="G247" s="7" t="s">
        <v>5</v>
      </c>
      <c r="H247" s="10">
        <v>932</v>
      </c>
      <c r="I247" s="10">
        <v>802.73</v>
      </c>
      <c r="J247" s="10">
        <v>17930.171900000001</v>
      </c>
      <c r="K247" s="10">
        <v>36000</v>
      </c>
      <c r="L247" s="10">
        <v>34780</v>
      </c>
      <c r="M247" s="2">
        <v>3.3888888888888892E-2</v>
      </c>
      <c r="N247" s="10">
        <v>243</v>
      </c>
      <c r="O247" s="2">
        <v>6.7499999999999999E-3</v>
      </c>
      <c r="P247" s="10">
        <v>96050</v>
      </c>
      <c r="Q247" s="10">
        <v>170340</v>
      </c>
      <c r="R247" s="2">
        <v>2.7616446233467511</v>
      </c>
      <c r="S247" s="2">
        <v>1.7734513274336283</v>
      </c>
      <c r="T247" s="10">
        <v>0.51553110695802185</v>
      </c>
      <c r="U247" s="10">
        <v>2.308021851638873E-2</v>
      </c>
      <c r="V247" s="10">
        <v>2700</v>
      </c>
      <c r="W247" s="10">
        <v>6.6408044074074075</v>
      </c>
      <c r="X247" s="10">
        <v>13.333333333333334</v>
      </c>
      <c r="Y247" s="10">
        <v>4.8976423231742379</v>
      </c>
      <c r="Z247" s="10">
        <v>44.72</v>
      </c>
      <c r="AA247" s="10">
        <v>6.2551407097321654E-2</v>
      </c>
      <c r="AB247" s="10">
        <v>42</v>
      </c>
      <c r="AC247" s="10">
        <v>4.4499999999999998E-2</v>
      </c>
      <c r="AD247" s="10">
        <v>0.19600000000000001</v>
      </c>
      <c r="AE247" s="10"/>
      <c r="AF247" s="10">
        <v>0.89500000000000002</v>
      </c>
      <c r="AG247" s="10">
        <v>1.41</v>
      </c>
      <c r="AH247" s="10">
        <v>2.012</v>
      </c>
      <c r="AI247" s="10">
        <v>2.6829999999999998</v>
      </c>
      <c r="AJ247" s="10">
        <v>2.81</v>
      </c>
      <c r="AK247" s="1">
        <v>42232</v>
      </c>
      <c r="AL247" s="10">
        <v>0.70445101509630403</v>
      </c>
      <c r="AM247" s="10">
        <v>0.4791131855309218</v>
      </c>
      <c r="AN247" s="10">
        <v>123</v>
      </c>
      <c r="AO247" s="10">
        <v>301</v>
      </c>
      <c r="AP247" s="10">
        <v>3.5880980163360558E-3</v>
      </c>
      <c r="AQ247" s="10">
        <v>8.7806301050175027E-3</v>
      </c>
    </row>
    <row r="248" spans="1:43" x14ac:dyDescent="0.25">
      <c r="A248" s="7" t="s">
        <v>0</v>
      </c>
      <c r="B248" s="7" t="s">
        <v>1</v>
      </c>
      <c r="C248" s="8">
        <v>1042</v>
      </c>
      <c r="D248" s="7" t="s">
        <v>360</v>
      </c>
      <c r="E248" s="7" t="s">
        <v>189</v>
      </c>
      <c r="F248" s="7" t="s">
        <v>190</v>
      </c>
      <c r="G248" s="7" t="s">
        <v>5</v>
      </c>
      <c r="H248" s="10">
        <v>908</v>
      </c>
      <c r="I248" s="10">
        <v>1734.3</v>
      </c>
      <c r="J248" s="10">
        <v>54090.92</v>
      </c>
      <c r="K248" s="10">
        <v>99200</v>
      </c>
      <c r="L248" s="10">
        <v>97980</v>
      </c>
      <c r="M248" s="2">
        <v>1.2298387096774194E-2</v>
      </c>
      <c r="N248" s="10">
        <v>858</v>
      </c>
      <c r="O248" s="2">
        <f>+(N248/K248)</f>
        <v>8.6491935483870973E-3</v>
      </c>
      <c r="P248" s="10">
        <v>285900</v>
      </c>
      <c r="Q248" s="10">
        <v>515800</v>
      </c>
      <c r="R248" s="2">
        <f>IF(L248=0,0,+P248/L248)</f>
        <v>2.9179424372320883</v>
      </c>
      <c r="S248" s="2">
        <f>IF(P248=0,0,+Q248/P248)</f>
        <v>1.8041273172437915</v>
      </c>
      <c r="T248" s="10">
        <v>0.55206082874055928</v>
      </c>
      <c r="U248" s="10">
        <v>1.7700551132884261E-2</v>
      </c>
      <c r="V248" s="10">
        <v>8137</v>
      </c>
      <c r="W248" s="10">
        <v>6.6475261152759</v>
      </c>
      <c r="X248" s="10">
        <v>12.191225267297529</v>
      </c>
      <c r="Y248" s="10">
        <v>5.2643396611553381</v>
      </c>
      <c r="Z248" s="10">
        <v>43</v>
      </c>
      <c r="AA248" s="10">
        <v>6.538074024718997E-2</v>
      </c>
      <c r="AB248" s="10">
        <v>41</v>
      </c>
      <c r="AC248" s="10">
        <v>0.04</v>
      </c>
      <c r="AD248" s="10">
        <v>0.17249999999999999</v>
      </c>
      <c r="AE248" s="10">
        <v>0.47499999999999998</v>
      </c>
      <c r="AF248" s="10">
        <v>0.90900000000000003</v>
      </c>
      <c r="AG248" s="10">
        <v>1.573</v>
      </c>
      <c r="AH248" s="10">
        <v>2.19</v>
      </c>
      <c r="AI248" s="10">
        <v>2.6859999999999999</v>
      </c>
      <c r="AJ248" s="10">
        <v>3.11</v>
      </c>
      <c r="AK248" s="1">
        <v>42324</v>
      </c>
      <c r="AL248" s="10">
        <v>0.69840122420426709</v>
      </c>
      <c r="AM248" s="10">
        <v>0.41448220563745142</v>
      </c>
      <c r="AN248" s="10">
        <v>259</v>
      </c>
      <c r="AO248" s="10">
        <v>522</v>
      </c>
      <c r="AP248" s="10">
        <v>2.6624725014905734E-3</v>
      </c>
      <c r="AQ248" s="10">
        <v>5.3660642694134337E-3</v>
      </c>
    </row>
    <row r="249" spans="1:43" x14ac:dyDescent="0.25">
      <c r="A249" s="7" t="s">
        <v>32</v>
      </c>
      <c r="B249" s="7" t="s">
        <v>1</v>
      </c>
      <c r="C249" s="8" t="s">
        <v>500</v>
      </c>
      <c r="D249" s="7" t="s">
        <v>361</v>
      </c>
      <c r="E249" s="7" t="s">
        <v>236</v>
      </c>
      <c r="F249" s="7" t="s">
        <v>237</v>
      </c>
      <c r="G249" s="7" t="s">
        <v>5</v>
      </c>
      <c r="H249" s="10">
        <v>830</v>
      </c>
      <c r="I249" s="10">
        <v>536.69000000000005</v>
      </c>
      <c r="J249" s="10">
        <v>11184.167759999998</v>
      </c>
      <c r="K249" s="10">
        <v>23400</v>
      </c>
      <c r="L249" s="10">
        <v>23312</v>
      </c>
      <c r="M249" s="2">
        <v>3.7606837606837607E-3</v>
      </c>
      <c r="N249" s="10">
        <v>151</v>
      </c>
      <c r="O249" s="2">
        <f>+(N249/K249)</f>
        <v>6.4529914529914533E-3</v>
      </c>
      <c r="P249" s="10">
        <v>61360</v>
      </c>
      <c r="Q249" s="10">
        <v>109460</v>
      </c>
      <c r="R249" s="2">
        <f>IF(L249=0,0,+P249/L249)</f>
        <v>2.6321207961564861</v>
      </c>
      <c r="S249" s="2">
        <f>IF(P249=0,0,+Q249/P249)</f>
        <v>1.7838983050847457</v>
      </c>
      <c r="T249" s="10">
        <v>0.47976011324639661</v>
      </c>
      <c r="U249" s="10">
        <v>2.3022048730267676E-2</v>
      </c>
      <c r="V249" s="10">
        <v>1680</v>
      </c>
      <c r="W249" s="10">
        <v>6.6572427142857133</v>
      </c>
      <c r="X249" s="10">
        <v>13.928571428571429</v>
      </c>
      <c r="Y249" s="10">
        <v>4.6954358270418668</v>
      </c>
      <c r="Z249" s="10">
        <v>43</v>
      </c>
      <c r="AA249" s="10">
        <v>6.1212111538522934E-2</v>
      </c>
      <c r="AB249" s="10">
        <v>43</v>
      </c>
      <c r="AC249" s="10" t="s">
        <v>92</v>
      </c>
      <c r="AD249" s="10">
        <v>0.2</v>
      </c>
      <c r="AE249" s="10">
        <v>0.5</v>
      </c>
      <c r="AF249" s="10">
        <v>1</v>
      </c>
      <c r="AG249" s="10">
        <v>1.6</v>
      </c>
      <c r="AH249" s="10" t="s">
        <v>92</v>
      </c>
      <c r="AI249" s="10">
        <v>2.95</v>
      </c>
      <c r="AJ249" s="10">
        <v>2.9940000000000002</v>
      </c>
      <c r="AK249" s="1">
        <v>42276</v>
      </c>
      <c r="AL249" s="10">
        <v>0.71219189991518239</v>
      </c>
      <c r="AM249" s="10">
        <v>0.23641514293072366</v>
      </c>
      <c r="AN249" s="10">
        <v>27</v>
      </c>
      <c r="AO249" s="10">
        <v>277</v>
      </c>
      <c r="AP249" s="10">
        <v>1.7383466391964976E-3</v>
      </c>
      <c r="AQ249" s="10">
        <v>1.7834148853978882E-2</v>
      </c>
    </row>
    <row r="250" spans="1:43" x14ac:dyDescent="0.25">
      <c r="A250" s="7" t="s">
        <v>0</v>
      </c>
      <c r="B250" s="7" t="s">
        <v>1</v>
      </c>
      <c r="C250" s="8">
        <v>1033</v>
      </c>
      <c r="D250" s="7" t="s">
        <v>362</v>
      </c>
      <c r="E250" s="7" t="s">
        <v>356</v>
      </c>
      <c r="F250" s="7" t="s">
        <v>357</v>
      </c>
      <c r="G250" s="7" t="s">
        <v>5</v>
      </c>
      <c r="H250" s="10">
        <v>870</v>
      </c>
      <c r="I250" s="10">
        <v>1090.67</v>
      </c>
      <c r="J250" s="10">
        <v>29352.17</v>
      </c>
      <c r="K250" s="10">
        <v>59600</v>
      </c>
      <c r="L250" s="10">
        <v>58700</v>
      </c>
      <c r="M250" s="2">
        <v>1.5100671140939598E-2</v>
      </c>
      <c r="N250" s="10">
        <v>409</v>
      </c>
      <c r="O250" s="2">
        <f>+(N250/K250)</f>
        <v>6.8624161073825504E-3</v>
      </c>
      <c r="P250" s="10">
        <v>170560</v>
      </c>
      <c r="Q250" s="10">
        <v>309820</v>
      </c>
      <c r="R250" s="2">
        <f>IF(L250=0,0,+P250/L250)</f>
        <v>2.9056218057921637</v>
      </c>
      <c r="S250" s="2">
        <f>IF(P250=0,0,+Q250/P250)</f>
        <v>1.8164868667917449</v>
      </c>
      <c r="T250" s="10">
        <v>0.50003696763202721</v>
      </c>
      <c r="U250" s="10">
        <v>1.8580408858603067E-2</v>
      </c>
      <c r="V250" s="10">
        <v>4400</v>
      </c>
      <c r="W250" s="10">
        <v>6.6709477272727264</v>
      </c>
      <c r="X250" s="10">
        <v>13.545454545454545</v>
      </c>
      <c r="Y250" s="10">
        <v>5.2780238500851793</v>
      </c>
      <c r="Z250" s="10">
        <v>46</v>
      </c>
      <c r="AA250" s="10">
        <v>6.7824972124000085E-2</v>
      </c>
      <c r="AB250" s="10">
        <v>41</v>
      </c>
      <c r="AC250" s="10">
        <v>4.2000000000000003E-2</v>
      </c>
      <c r="AD250" s="10">
        <v>0.189</v>
      </c>
      <c r="AE250" s="10">
        <v>0.53400000000000003</v>
      </c>
      <c r="AF250" s="10">
        <v>0.97899999999999998</v>
      </c>
      <c r="AG250" s="10">
        <v>1.49</v>
      </c>
      <c r="AH250" s="10">
        <v>2.0880000000000001</v>
      </c>
      <c r="AI250" s="10">
        <v>2.9449999999999998</v>
      </c>
      <c r="AJ250" s="10">
        <v>2.9329999999999998</v>
      </c>
      <c r="AK250" s="1">
        <v>42159</v>
      </c>
      <c r="AL250" s="10">
        <v>0.69018596453749192</v>
      </c>
      <c r="AM250" s="10">
        <v>0.49201520912547531</v>
      </c>
      <c r="AN250" s="10">
        <v>206</v>
      </c>
      <c r="AO250" s="10">
        <v>192</v>
      </c>
      <c r="AP250" s="10">
        <v>6.5272496831432197E-3</v>
      </c>
      <c r="AQ250" s="10">
        <v>6.0836501901140681E-3</v>
      </c>
    </row>
    <row r="251" spans="1:43" x14ac:dyDescent="0.25">
      <c r="A251" s="7" t="s">
        <v>0</v>
      </c>
      <c r="B251" s="7" t="s">
        <v>1</v>
      </c>
      <c r="C251" s="8" t="s">
        <v>497</v>
      </c>
      <c r="D251" s="7" t="s">
        <v>363</v>
      </c>
      <c r="E251" s="7" t="s">
        <v>221</v>
      </c>
      <c r="F251" s="7" t="s">
        <v>54</v>
      </c>
      <c r="G251" s="7" t="s">
        <v>5</v>
      </c>
      <c r="H251" s="10">
        <v>880</v>
      </c>
      <c r="I251" s="10">
        <v>2104.67</v>
      </c>
      <c r="J251" s="10">
        <v>32846.488221113883</v>
      </c>
      <c r="K251" s="10">
        <v>62600</v>
      </c>
      <c r="L251" s="10">
        <v>60150</v>
      </c>
      <c r="M251" s="2">
        <v>3.9137380191693293E-2</v>
      </c>
      <c r="N251" s="10">
        <v>1062</v>
      </c>
      <c r="O251" s="2">
        <f>+(N251/K251)</f>
        <v>1.6964856230031949E-2</v>
      </c>
      <c r="P251" s="10">
        <v>181980</v>
      </c>
      <c r="Q251" s="10">
        <v>323500</v>
      </c>
      <c r="R251" s="2">
        <f>IF(L251=0,0,+P251/L251)</f>
        <v>3.0254364089775563</v>
      </c>
      <c r="S251" s="2">
        <f>IF(P251=0,0,+Q251/P251)</f>
        <v>1.7776678755907243</v>
      </c>
      <c r="T251" s="10">
        <v>0.54607627965276617</v>
      </c>
      <c r="U251" s="10">
        <v>3.4990357439733999E-2</v>
      </c>
      <c r="V251" s="10">
        <v>4914</v>
      </c>
      <c r="W251" s="10">
        <v>6.6842670372637123</v>
      </c>
      <c r="X251" s="10">
        <v>12.739112739112739</v>
      </c>
      <c r="Y251" s="10">
        <v>5.3782211138819616</v>
      </c>
      <c r="Z251" s="10">
        <v>42.63</v>
      </c>
      <c r="AA251" s="10">
        <v>7.2068518555920835E-2</v>
      </c>
      <c r="AB251" s="10">
        <v>41</v>
      </c>
      <c r="AC251" s="10">
        <v>0.04</v>
      </c>
      <c r="AD251" s="10">
        <v>0.19</v>
      </c>
      <c r="AE251" s="10">
        <v>0.48959999999999998</v>
      </c>
      <c r="AF251" s="10">
        <v>1.0529999999999999</v>
      </c>
      <c r="AG251" s="10">
        <v>1.657</v>
      </c>
      <c r="AH251" s="10">
        <v>2.25</v>
      </c>
      <c r="AI251" s="10">
        <v>3</v>
      </c>
      <c r="AJ251" s="10">
        <v>3.028</v>
      </c>
      <c r="AK251" s="1">
        <v>42045</v>
      </c>
      <c r="AL251" s="10">
        <v>0.68979646114957693</v>
      </c>
      <c r="AM251" s="10">
        <v>0.42601626016260163</v>
      </c>
      <c r="AN251" s="10">
        <v>470</v>
      </c>
      <c r="AO251" s="10">
        <v>685</v>
      </c>
      <c r="AP251" s="10">
        <v>7.9607046070460704E-3</v>
      </c>
      <c r="AQ251" s="10">
        <v>1.1602303523035231E-2</v>
      </c>
    </row>
    <row r="252" spans="1:43" x14ac:dyDescent="0.25">
      <c r="A252" s="7" t="s">
        <v>47</v>
      </c>
      <c r="B252" s="7" t="s">
        <v>1</v>
      </c>
      <c r="C252" s="8" t="s">
        <v>494</v>
      </c>
      <c r="D252" s="7" t="s">
        <v>364</v>
      </c>
      <c r="E252" s="7" t="s">
        <v>206</v>
      </c>
      <c r="F252" s="7" t="s">
        <v>166</v>
      </c>
      <c r="G252" s="7" t="s">
        <v>167</v>
      </c>
      <c r="H252" s="10">
        <v>657</v>
      </c>
      <c r="I252" s="10">
        <v>504.15</v>
      </c>
      <c r="J252" s="10">
        <v>9882.6623999999993</v>
      </c>
      <c r="K252" s="10">
        <v>19100</v>
      </c>
      <c r="L252" s="10">
        <v>18880</v>
      </c>
      <c r="M252" s="2">
        <v>1.1518324607329843E-2</v>
      </c>
      <c r="N252" s="10">
        <v>177</v>
      </c>
      <c r="O252" s="2">
        <v>9.2670157068062819E-3</v>
      </c>
      <c r="P252" s="10">
        <v>49880</v>
      </c>
      <c r="Q252" s="10">
        <v>85400</v>
      </c>
      <c r="R252" s="2">
        <v>2.6419491525423728</v>
      </c>
      <c r="S252" s="2">
        <v>1.7121090617481958</v>
      </c>
      <c r="T252" s="10">
        <v>0.52344610169491523</v>
      </c>
      <c r="U252" s="10">
        <v>2.6702860169491523E-2</v>
      </c>
      <c r="V252" s="10">
        <v>1476</v>
      </c>
      <c r="W252" s="10">
        <v>6.695570731707317</v>
      </c>
      <c r="X252" s="10">
        <v>12.940379403794038</v>
      </c>
      <c r="Y252" s="10">
        <v>4.523305084745763</v>
      </c>
      <c r="Z252" s="10">
        <v>46</v>
      </c>
      <c r="AA252" s="10">
        <v>6.0044298921417563E-2</v>
      </c>
      <c r="AB252" s="10">
        <v>44</v>
      </c>
      <c r="AC252" s="10"/>
      <c r="AD252" s="10">
        <v>0.158</v>
      </c>
      <c r="AE252" s="10">
        <v>0.42499999999999999</v>
      </c>
      <c r="AF252" s="10">
        <v>0.83</v>
      </c>
      <c r="AG252" s="10">
        <v>1.36</v>
      </c>
      <c r="AH252" s="10">
        <v>1.9</v>
      </c>
      <c r="AI252" s="10">
        <v>2.59</v>
      </c>
      <c r="AJ252" s="10">
        <v>2.6419999999999999</v>
      </c>
      <c r="AK252" s="1">
        <v>42246</v>
      </c>
      <c r="AL252" s="10">
        <v>0.72827425821972736</v>
      </c>
      <c r="AM252" s="10">
        <v>0.42599509123892859</v>
      </c>
      <c r="AN252" s="10">
        <v>59</v>
      </c>
      <c r="AO252" s="10">
        <v>143</v>
      </c>
      <c r="AP252" s="10">
        <v>3.1480098175221427E-3</v>
      </c>
      <c r="AQ252" s="10">
        <v>7.6299221000960408E-3</v>
      </c>
    </row>
    <row r="253" spans="1:43" x14ac:dyDescent="0.25">
      <c r="A253" s="7" t="s">
        <v>47</v>
      </c>
      <c r="B253" s="7" t="s">
        <v>1</v>
      </c>
      <c r="C253" s="8">
        <v>2014</v>
      </c>
      <c r="D253" s="7" t="s">
        <v>365</v>
      </c>
      <c r="E253" s="7" t="s">
        <v>305</v>
      </c>
      <c r="F253" s="7" t="s">
        <v>306</v>
      </c>
      <c r="G253" s="7" t="s">
        <v>13</v>
      </c>
      <c r="H253" s="10">
        <v>730</v>
      </c>
      <c r="I253" s="10">
        <v>503.87</v>
      </c>
      <c r="J253" s="10">
        <v>11258.15</v>
      </c>
      <c r="K253" s="10">
        <v>25000</v>
      </c>
      <c r="L253" s="10">
        <v>24690</v>
      </c>
      <c r="M253" s="2">
        <v>1.24E-2</v>
      </c>
      <c r="N253" s="10">
        <v>195</v>
      </c>
      <c r="O253" s="2">
        <f t="shared" ref="O253:O261" si="45">+(N253/K253)</f>
        <v>7.7999999999999996E-3</v>
      </c>
      <c r="P253" s="10">
        <v>67620</v>
      </c>
      <c r="Q253" s="10">
        <v>126700</v>
      </c>
      <c r="R253" s="2">
        <f t="shared" ref="R253:R261" si="46">IF(L253=0,0,+P253/L253)</f>
        <v>2.7387606318347508</v>
      </c>
      <c r="S253" s="2">
        <f t="shared" ref="S253:S261" si="47">IF(P253=0,0,+Q253/P253)</f>
        <v>1.8737060041407867</v>
      </c>
      <c r="T253" s="10">
        <v>0.45598015390846497</v>
      </c>
      <c r="U253" s="10">
        <v>2.0407857432158769E-2</v>
      </c>
      <c r="V253" s="10">
        <v>1680</v>
      </c>
      <c r="W253" s="10">
        <v>6.7012797619047619</v>
      </c>
      <c r="X253" s="10">
        <v>14.880952380952381</v>
      </c>
      <c r="Y253" s="10">
        <v>5.1316322397731877</v>
      </c>
      <c r="Z253" s="10">
        <v>42.66</v>
      </c>
      <c r="AA253" s="10">
        <v>6.0861347374105576E-2</v>
      </c>
      <c r="AB253" s="10">
        <v>45</v>
      </c>
      <c r="AC253" s="10">
        <v>3.6999999999999998E-2</v>
      </c>
      <c r="AD253" s="10">
        <v>0.17</v>
      </c>
      <c r="AE253" s="10">
        <v>0.43</v>
      </c>
      <c r="AF253" s="10">
        <v>0.9</v>
      </c>
      <c r="AG253" s="10">
        <v>1.42</v>
      </c>
      <c r="AH253" s="10">
        <v>1.9790000000000001</v>
      </c>
      <c r="AI253" s="10"/>
      <c r="AJ253" s="10">
        <v>2.8809999999999998</v>
      </c>
      <c r="AK253" s="1">
        <v>42286</v>
      </c>
      <c r="AL253" s="10">
        <v>0.7170841418534627</v>
      </c>
      <c r="AM253" s="10">
        <v>0.4502346968100393</v>
      </c>
      <c r="AN253" s="10">
        <v>50</v>
      </c>
      <c r="AO253" s="10">
        <v>66</v>
      </c>
      <c r="AP253" s="10">
        <v>2.3948654085640389E-3</v>
      </c>
      <c r="AQ253" s="10">
        <v>3.1612223393045311E-3</v>
      </c>
    </row>
    <row r="254" spans="1:43" x14ac:dyDescent="0.25">
      <c r="A254" s="7" t="s">
        <v>0</v>
      </c>
      <c r="B254" s="7" t="s">
        <v>1</v>
      </c>
      <c r="C254" s="8">
        <v>1007</v>
      </c>
      <c r="D254" s="7" t="s">
        <v>366</v>
      </c>
      <c r="E254" s="7" t="s">
        <v>135</v>
      </c>
      <c r="F254" s="7" t="s">
        <v>136</v>
      </c>
      <c r="G254" s="7" t="s">
        <v>13</v>
      </c>
      <c r="H254" s="10">
        <v>428</v>
      </c>
      <c r="I254" s="10">
        <v>428.23</v>
      </c>
      <c r="J254" s="10">
        <v>19448.274450000001</v>
      </c>
      <c r="K254" s="10">
        <v>32800</v>
      </c>
      <c r="L254" s="10">
        <v>31090</v>
      </c>
      <c r="M254" s="2">
        <v>5.2134146341463412E-2</v>
      </c>
      <c r="N254" s="10">
        <v>511</v>
      </c>
      <c r="O254" s="2">
        <f t="shared" si="45"/>
        <v>1.5579268292682927E-2</v>
      </c>
      <c r="P254" s="10">
        <v>88995</v>
      </c>
      <c r="Q254" s="10">
        <v>147460</v>
      </c>
      <c r="R254" s="2">
        <f t="shared" si="46"/>
        <v>2.8624959794146028</v>
      </c>
      <c r="S254" s="2">
        <f t="shared" si="47"/>
        <v>1.6569470194954772</v>
      </c>
      <c r="T254" s="10">
        <v>0.62554758604052751</v>
      </c>
      <c r="U254" s="10">
        <v>1.3773882277259569E-2</v>
      </c>
      <c r="V254" s="10">
        <v>2891</v>
      </c>
      <c r="W254" s="10">
        <v>6.7271789865098581</v>
      </c>
      <c r="X254" s="10">
        <v>11.345555171221031</v>
      </c>
      <c r="Y254" s="10">
        <v>4.7430041814088133</v>
      </c>
      <c r="Z254" s="10">
        <v>43.59</v>
      </c>
      <c r="AA254" s="10">
        <v>7.0383476258042851E-2</v>
      </c>
      <c r="AB254" s="10">
        <v>40</v>
      </c>
      <c r="AC254" s="10">
        <v>0.04</v>
      </c>
      <c r="AD254" s="10">
        <v>0.21</v>
      </c>
      <c r="AE254" s="10">
        <v>0.52300000000000002</v>
      </c>
      <c r="AF254" s="10">
        <v>1.026</v>
      </c>
      <c r="AG254" s="10">
        <v>1.613</v>
      </c>
      <c r="AH254" s="10">
        <v>2.2170000000000001</v>
      </c>
      <c r="AI254" s="10"/>
      <c r="AJ254" s="10">
        <v>2.89</v>
      </c>
      <c r="AK254" s="1">
        <v>42068</v>
      </c>
      <c r="AL254" s="10">
        <v>0.70122366425080052</v>
      </c>
      <c r="AM254" s="10">
        <v>0.36905533238305038</v>
      </c>
      <c r="AN254" s="10">
        <v>87</v>
      </c>
      <c r="AO254" s="10">
        <v>226</v>
      </c>
      <c r="AP254" s="10">
        <v>2.8184527666191526E-3</v>
      </c>
      <c r="AQ254" s="10">
        <v>7.3214979914474534E-3</v>
      </c>
    </row>
    <row r="255" spans="1:43" x14ac:dyDescent="0.25">
      <c r="A255" s="7" t="s">
        <v>32</v>
      </c>
      <c r="B255" s="7" t="s">
        <v>1</v>
      </c>
      <c r="C255" s="8" t="s">
        <v>505</v>
      </c>
      <c r="D255" s="7" t="s">
        <v>367</v>
      </c>
      <c r="E255" s="7" t="s">
        <v>77</v>
      </c>
      <c r="F255" s="7" t="s">
        <v>212</v>
      </c>
      <c r="G255" s="7" t="s">
        <v>27</v>
      </c>
      <c r="H255" s="10">
        <v>896</v>
      </c>
      <c r="I255" s="10">
        <v>1513.57</v>
      </c>
      <c r="J255" s="10">
        <v>11303.7405</v>
      </c>
      <c r="K255" s="10">
        <v>27300</v>
      </c>
      <c r="L255" s="10">
        <v>24100</v>
      </c>
      <c r="M255" s="2">
        <v>0.11721611721611722</v>
      </c>
      <c r="N255" s="10">
        <v>1203</v>
      </c>
      <c r="O255" s="2">
        <f t="shared" si="45"/>
        <v>4.4065934065934065E-2</v>
      </c>
      <c r="P255" s="10">
        <v>70840</v>
      </c>
      <c r="Q255" s="10">
        <v>130000</v>
      </c>
      <c r="R255" s="2">
        <f t="shared" si="46"/>
        <v>2.9394190871369297</v>
      </c>
      <c r="S255" s="2">
        <f t="shared" si="47"/>
        <v>1.8351214003387917</v>
      </c>
      <c r="T255" s="10">
        <v>0.46903487551867218</v>
      </c>
      <c r="U255" s="10">
        <v>6.2803734439834016E-2</v>
      </c>
      <c r="V255" s="10">
        <v>1680</v>
      </c>
      <c r="W255" s="10">
        <v>6.7284169642857146</v>
      </c>
      <c r="X255" s="10">
        <v>16.25</v>
      </c>
      <c r="Y255" s="10">
        <v>5.394190871369295</v>
      </c>
      <c r="Z255" s="10">
        <v>45.94</v>
      </c>
      <c r="AA255" s="10">
        <v>7.0438990825231959E-2</v>
      </c>
      <c r="AB255" s="10">
        <v>39</v>
      </c>
      <c r="AC255" s="10">
        <v>4.1000000000000002E-2</v>
      </c>
      <c r="AD255" s="10">
        <v>0.2</v>
      </c>
      <c r="AE255" s="10">
        <v>0.52100000000000002</v>
      </c>
      <c r="AF255" s="10">
        <v>1.054</v>
      </c>
      <c r="AG255" s="10">
        <v>1.65</v>
      </c>
      <c r="AH255" s="10">
        <v>2.3199999999999998</v>
      </c>
      <c r="AI255" s="10"/>
      <c r="AJ255" s="10">
        <v>3.0150000000000001</v>
      </c>
      <c r="AK255" s="1">
        <v>42087</v>
      </c>
      <c r="AL255" s="10">
        <v>0.69351524562394129</v>
      </c>
      <c r="AM255" s="10">
        <v>0.38970898355124423</v>
      </c>
      <c r="AN255" s="10">
        <v>152</v>
      </c>
      <c r="AO255" s="10">
        <v>285</v>
      </c>
      <c r="AP255" s="10">
        <v>5.9166991047100038E-3</v>
      </c>
      <c r="AQ255" s="10">
        <v>1.1093810821331257E-2</v>
      </c>
    </row>
    <row r="256" spans="1:43" x14ac:dyDescent="0.25">
      <c r="A256" s="7" t="s">
        <v>32</v>
      </c>
      <c r="B256" s="7" t="s">
        <v>14</v>
      </c>
      <c r="C256" s="8">
        <v>2017</v>
      </c>
      <c r="D256" s="7" t="s">
        <v>368</v>
      </c>
      <c r="E256" s="7" t="s">
        <v>369</v>
      </c>
      <c r="F256" s="7" t="s">
        <v>233</v>
      </c>
      <c r="G256" s="7" t="s">
        <v>13</v>
      </c>
      <c r="H256" s="10">
        <v>630</v>
      </c>
      <c r="I256" s="10">
        <v>1006.1</v>
      </c>
      <c r="J256" s="10">
        <v>18175.907750000002</v>
      </c>
      <c r="K256" s="10">
        <v>45000</v>
      </c>
      <c r="L256" s="10">
        <v>42550</v>
      </c>
      <c r="M256" s="2">
        <v>5.4444444444444441E-2</v>
      </c>
      <c r="N256" s="10">
        <v>238</v>
      </c>
      <c r="O256" s="2">
        <f t="shared" si="45"/>
        <v>5.288888888888889E-3</v>
      </c>
      <c r="P256" s="10">
        <v>104440</v>
      </c>
      <c r="Q256" s="10">
        <v>196220</v>
      </c>
      <c r="R256" s="2">
        <f t="shared" si="46"/>
        <v>2.4545240893066982</v>
      </c>
      <c r="S256" s="2">
        <f t="shared" si="47"/>
        <v>1.8787820758330143</v>
      </c>
      <c r="T256" s="10">
        <v>0.42716586956521746</v>
      </c>
      <c r="U256" s="10">
        <v>2.364512338425382E-2</v>
      </c>
      <c r="V256" s="10">
        <v>2700</v>
      </c>
      <c r="W256" s="10">
        <v>6.7318176851851863</v>
      </c>
      <c r="X256" s="10">
        <v>16.666666666666668</v>
      </c>
      <c r="Y256" s="10">
        <v>4.6115158636897764</v>
      </c>
      <c r="Z256" s="10">
        <v>44.6</v>
      </c>
      <c r="AA256" s="10">
        <v>6.1363102232667457E-2</v>
      </c>
      <c r="AB256" s="10">
        <v>40</v>
      </c>
      <c r="AC256" s="10"/>
      <c r="AD256" s="10">
        <v>0.186</v>
      </c>
      <c r="AE256" s="10">
        <v>0.47799999999999998</v>
      </c>
      <c r="AF256" s="10">
        <v>0.96499999999999997</v>
      </c>
      <c r="AG256" s="10">
        <v>1.57</v>
      </c>
      <c r="AH256" s="10">
        <v>2.242</v>
      </c>
      <c r="AI256" s="10"/>
      <c r="AJ256" s="10">
        <v>2.5499999999999998</v>
      </c>
      <c r="AK256" s="1">
        <v>42092</v>
      </c>
      <c r="AL256" s="10">
        <v>0.69511662257495599</v>
      </c>
      <c r="AM256" s="10">
        <v>0.32839746155165511</v>
      </c>
      <c r="AN256" s="10">
        <v>170</v>
      </c>
      <c r="AO256" s="10">
        <v>417</v>
      </c>
      <c r="AP256" s="10">
        <v>4.8596421016522786E-3</v>
      </c>
      <c r="AQ256" s="10">
        <v>1.1920416214052942E-2</v>
      </c>
    </row>
    <row r="257" spans="1:43" x14ac:dyDescent="0.25">
      <c r="A257" s="7" t="s">
        <v>32</v>
      </c>
      <c r="B257" s="7" t="s">
        <v>14</v>
      </c>
      <c r="C257" s="8">
        <v>3025</v>
      </c>
      <c r="D257" s="7" t="s">
        <v>370</v>
      </c>
      <c r="E257" s="7" t="s">
        <v>36</v>
      </c>
      <c r="F257" s="7" t="s">
        <v>12</v>
      </c>
      <c r="G257" s="7" t="s">
        <v>13</v>
      </c>
      <c r="H257" s="10">
        <v>430</v>
      </c>
      <c r="I257" s="10">
        <v>393.41</v>
      </c>
      <c r="J257" s="10">
        <v>8105.39</v>
      </c>
      <c r="K257" s="10">
        <v>16000</v>
      </c>
      <c r="L257" s="10">
        <v>15950</v>
      </c>
      <c r="M257" s="2">
        <v>3.1250000000000002E-3</v>
      </c>
      <c r="N257" s="10">
        <v>101</v>
      </c>
      <c r="O257" s="2">
        <f t="shared" si="45"/>
        <v>6.3125000000000004E-3</v>
      </c>
      <c r="P257" s="10">
        <v>44880</v>
      </c>
      <c r="Q257" s="10">
        <v>81580</v>
      </c>
      <c r="R257" s="2">
        <f t="shared" si="46"/>
        <v>2.8137931034482757</v>
      </c>
      <c r="S257" s="2">
        <f t="shared" si="47"/>
        <v>1.8177361853832441</v>
      </c>
      <c r="T257" s="10">
        <v>0.50817492163009403</v>
      </c>
      <c r="U257" s="10">
        <v>2.4665203761755489E-2</v>
      </c>
      <c r="V257" s="10">
        <v>1200</v>
      </c>
      <c r="W257" s="10">
        <v>6.7544916666666666</v>
      </c>
      <c r="X257" s="10">
        <v>13.333333333333334</v>
      </c>
      <c r="Y257" s="10">
        <v>5.1147335423197493</v>
      </c>
      <c r="Z257" s="10">
        <v>44</v>
      </c>
      <c r="AA257" s="10">
        <v>6.116941529235382E-2</v>
      </c>
      <c r="AB257" s="10">
        <v>46</v>
      </c>
      <c r="AC257" s="10">
        <v>3.7999999999999999E-2</v>
      </c>
      <c r="AD257" s="10">
        <v>0.184</v>
      </c>
      <c r="AE257" s="10">
        <v>0.45879999999999999</v>
      </c>
      <c r="AF257" s="10">
        <v>0.83799999999999997</v>
      </c>
      <c r="AG257" s="10">
        <v>1.4059999999999999</v>
      </c>
      <c r="AH257" s="10">
        <v>1.883</v>
      </c>
      <c r="AI257" s="10">
        <v>2.4500000000000002</v>
      </c>
      <c r="AJ257" s="10">
        <v>2.8140000000000001</v>
      </c>
      <c r="AK257" s="1">
        <v>42318</v>
      </c>
      <c r="AL257" s="10">
        <v>0.70470164884135467</v>
      </c>
      <c r="AM257" s="10">
        <v>0.54856567689984903</v>
      </c>
      <c r="AN257" s="10">
        <v>12</v>
      </c>
      <c r="AO257" s="10">
        <v>69</v>
      </c>
      <c r="AP257" s="10">
        <v>7.5490689481630597E-4</v>
      </c>
      <c r="AQ257" s="10">
        <v>4.3407146451937594E-3</v>
      </c>
    </row>
    <row r="258" spans="1:43" x14ac:dyDescent="0.25">
      <c r="A258" s="7" t="s">
        <v>32</v>
      </c>
      <c r="B258" s="7" t="s">
        <v>1</v>
      </c>
      <c r="C258" s="8" t="s">
        <v>500</v>
      </c>
      <c r="D258" s="7" t="s">
        <v>371</v>
      </c>
      <c r="E258" s="7" t="s">
        <v>236</v>
      </c>
      <c r="F258" s="7" t="s">
        <v>237</v>
      </c>
      <c r="G258" s="7" t="s">
        <v>5</v>
      </c>
      <c r="H258" s="10">
        <v>830</v>
      </c>
      <c r="I258" s="10">
        <v>248.3</v>
      </c>
      <c r="J258" s="10">
        <v>11367.61025</v>
      </c>
      <c r="K258" s="10">
        <v>23400</v>
      </c>
      <c r="L258" s="10">
        <v>23050</v>
      </c>
      <c r="M258" s="2">
        <v>1.4957264957264958E-2</v>
      </c>
      <c r="N258" s="10">
        <v>108</v>
      </c>
      <c r="O258" s="2">
        <f t="shared" si="45"/>
        <v>4.6153846153846158E-3</v>
      </c>
      <c r="P258" s="10">
        <v>64900</v>
      </c>
      <c r="Q258" s="10">
        <v>119960</v>
      </c>
      <c r="R258" s="2">
        <f t="shared" si="46"/>
        <v>2.8156182212581347</v>
      </c>
      <c r="S258" s="2">
        <f t="shared" si="47"/>
        <v>1.8483821263482281</v>
      </c>
      <c r="T258" s="10">
        <v>0.49317181127982646</v>
      </c>
      <c r="U258" s="10">
        <v>1.0772234273318873E-2</v>
      </c>
      <c r="V258" s="10">
        <v>1680</v>
      </c>
      <c r="W258" s="10">
        <v>6.7664346726190479</v>
      </c>
      <c r="X258" s="10">
        <v>13.928571428571429</v>
      </c>
      <c r="Y258" s="10">
        <v>5.2043383947939263</v>
      </c>
      <c r="Z258" s="10">
        <v>38.83</v>
      </c>
      <c r="AA258" s="10">
        <v>6.5893241779970399E-2</v>
      </c>
      <c r="AB258" s="10">
        <v>42</v>
      </c>
      <c r="AC258" s="10">
        <v>4.2999999999999997E-2</v>
      </c>
      <c r="AD258" s="10">
        <v>0.22</v>
      </c>
      <c r="AE258" s="10"/>
      <c r="AF258" s="10">
        <v>1</v>
      </c>
      <c r="AG258" s="10">
        <v>1.7</v>
      </c>
      <c r="AH258" s="10">
        <v>2.36</v>
      </c>
      <c r="AI258" s="10">
        <v>2.911</v>
      </c>
      <c r="AJ258" s="10">
        <v>2.9569999999999999</v>
      </c>
      <c r="AK258" s="1">
        <v>42339</v>
      </c>
      <c r="AL258" s="10">
        <v>0.6805331978319783</v>
      </c>
      <c r="AM258" s="10">
        <v>0.53398156588676182</v>
      </c>
      <c r="AN258" s="10">
        <v>17</v>
      </c>
      <c r="AO258" s="10">
        <v>114</v>
      </c>
      <c r="AP258" s="10">
        <v>8.6093386002228302E-4</v>
      </c>
      <c r="AQ258" s="10">
        <v>5.7733211789729568E-3</v>
      </c>
    </row>
    <row r="259" spans="1:43" x14ac:dyDescent="0.25">
      <c r="A259" s="7" t="s">
        <v>6</v>
      </c>
      <c r="B259" s="7" t="s">
        <v>14</v>
      </c>
      <c r="C259" s="8">
        <v>1042</v>
      </c>
      <c r="D259" s="7" t="s">
        <v>372</v>
      </c>
      <c r="E259" s="7" t="s">
        <v>189</v>
      </c>
      <c r="F259" s="7" t="s">
        <v>190</v>
      </c>
      <c r="G259" s="7" t="s">
        <v>5</v>
      </c>
      <c r="H259" s="10">
        <v>908</v>
      </c>
      <c r="I259" s="10">
        <v>3062.81</v>
      </c>
      <c r="J259" s="10">
        <v>55149.506114999996</v>
      </c>
      <c r="K259" s="10">
        <v>96500</v>
      </c>
      <c r="L259" s="10">
        <v>94963</v>
      </c>
      <c r="M259" s="2">
        <v>1.5927461139896373E-2</v>
      </c>
      <c r="N259" s="10">
        <v>824</v>
      </c>
      <c r="O259" s="2">
        <f t="shared" si="45"/>
        <v>8.5388601036269426E-3</v>
      </c>
      <c r="P259" s="10">
        <v>267250</v>
      </c>
      <c r="Q259" s="10">
        <v>467860</v>
      </c>
      <c r="R259" s="2">
        <f t="shared" si="46"/>
        <v>2.8142539725998548</v>
      </c>
      <c r="S259" s="2">
        <f t="shared" si="47"/>
        <v>1.7506454630495791</v>
      </c>
      <c r="T259" s="10">
        <v>0.58074730279161357</v>
      </c>
      <c r="U259" s="10">
        <v>3.2252666828133061E-2</v>
      </c>
      <c r="V259" s="10">
        <v>8137</v>
      </c>
      <c r="W259" s="10">
        <v>6.7776214962516894</v>
      </c>
      <c r="X259" s="10">
        <v>11.859407644094876</v>
      </c>
      <c r="Y259" s="10">
        <v>4.9267609490011903</v>
      </c>
      <c r="Z259" s="10">
        <v>43</v>
      </c>
      <c r="AA259" s="10">
        <v>6.1366200885299933E-2</v>
      </c>
      <c r="AB259" s="10">
        <v>46</v>
      </c>
      <c r="AC259" s="10">
        <v>4.1300000000000003E-2</v>
      </c>
      <c r="AD259" s="10">
        <v>1.5249999999999999</v>
      </c>
      <c r="AE259" s="10">
        <v>0.42899999999999999</v>
      </c>
      <c r="AF259" s="10">
        <v>0.96</v>
      </c>
      <c r="AG259" s="10">
        <v>1.508</v>
      </c>
      <c r="AH259" s="10">
        <v>2.15</v>
      </c>
      <c r="AI259" s="10">
        <v>2.6549999999999998</v>
      </c>
      <c r="AJ259" s="10">
        <v>2.7949999999999999</v>
      </c>
      <c r="AK259" s="1">
        <v>42197</v>
      </c>
      <c r="AL259" s="10">
        <v>0.70275826067432545</v>
      </c>
      <c r="AM259" s="10">
        <v>0.44218194210739314</v>
      </c>
      <c r="AN259" s="10">
        <v>468</v>
      </c>
      <c r="AO259" s="10">
        <v>561</v>
      </c>
      <c r="AP259" s="10">
        <v>4.9841317173954713E-3</v>
      </c>
      <c r="AQ259" s="10">
        <v>5.9745681484163664E-3</v>
      </c>
    </row>
    <row r="260" spans="1:43" x14ac:dyDescent="0.25">
      <c r="A260" s="7" t="s">
        <v>6</v>
      </c>
      <c r="B260" s="7" t="s">
        <v>14</v>
      </c>
      <c r="C260" s="8">
        <v>2014</v>
      </c>
      <c r="D260" s="7" t="s">
        <v>373</v>
      </c>
      <c r="E260" s="7" t="s">
        <v>305</v>
      </c>
      <c r="F260" s="7" t="s">
        <v>306</v>
      </c>
      <c r="G260" s="7" t="s">
        <v>13</v>
      </c>
      <c r="H260" s="10">
        <v>730</v>
      </c>
      <c r="I260" s="10">
        <v>539.85</v>
      </c>
      <c r="J260" s="10">
        <v>11411.340999999999</v>
      </c>
      <c r="K260" s="10">
        <v>24500</v>
      </c>
      <c r="L260" s="10">
        <v>24200</v>
      </c>
      <c r="M260" s="2">
        <v>1.2244897959183673E-2</v>
      </c>
      <c r="N260" s="10">
        <v>159</v>
      </c>
      <c r="O260" s="2">
        <f t="shared" si="45"/>
        <v>6.489795918367347E-3</v>
      </c>
      <c r="P260" s="10">
        <v>57920</v>
      </c>
      <c r="Q260" s="10">
        <v>97040</v>
      </c>
      <c r="R260" s="2">
        <f t="shared" si="46"/>
        <v>2.3933884297520662</v>
      </c>
      <c r="S260" s="2">
        <f t="shared" si="47"/>
        <v>1.6754143646408839</v>
      </c>
      <c r="T260" s="10">
        <v>0.47154301652892555</v>
      </c>
      <c r="U260" s="10">
        <v>2.2307851239669423E-2</v>
      </c>
      <c r="V260" s="10">
        <v>1680</v>
      </c>
      <c r="W260" s="10">
        <v>6.7924648809523802</v>
      </c>
      <c r="X260" s="10">
        <v>14.583333333333334</v>
      </c>
      <c r="Y260" s="10">
        <v>4.0099173553719005</v>
      </c>
      <c r="Z260" s="10">
        <v>46.03</v>
      </c>
      <c r="AA260" s="10">
        <v>5.6985438803620628E-2</v>
      </c>
      <c r="AB260" s="10">
        <v>42</v>
      </c>
      <c r="AC260" s="10">
        <v>4.2999999999999997E-2</v>
      </c>
      <c r="AD260" s="10">
        <v>0.19</v>
      </c>
      <c r="AE260" s="10">
        <v>0.47</v>
      </c>
      <c r="AF260" s="10">
        <v>0.92</v>
      </c>
      <c r="AG260" s="10"/>
      <c r="AH260" s="10">
        <v>2.25</v>
      </c>
      <c r="AI260" s="10"/>
      <c r="AJ260" s="10">
        <v>2.5939999999999999</v>
      </c>
      <c r="AK260" s="1">
        <v>42216</v>
      </c>
      <c r="AL260" s="10">
        <v>0.69172234118486797</v>
      </c>
      <c r="AM260" s="10">
        <v>0.43942814145974418</v>
      </c>
      <c r="AN260" s="10">
        <v>85</v>
      </c>
      <c r="AO260" s="10">
        <v>78</v>
      </c>
      <c r="AP260" s="10">
        <v>5.3298219212440431E-3</v>
      </c>
      <c r="AQ260" s="10">
        <v>4.8908954100827691E-3</v>
      </c>
    </row>
    <row r="261" spans="1:43" x14ac:dyDescent="0.25">
      <c r="A261" s="7" t="s">
        <v>47</v>
      </c>
      <c r="B261" s="7" t="s">
        <v>1</v>
      </c>
      <c r="C261" s="8">
        <v>1033</v>
      </c>
      <c r="D261" s="7" t="s">
        <v>374</v>
      </c>
      <c r="E261" s="7" t="s">
        <v>356</v>
      </c>
      <c r="F261" s="7" t="s">
        <v>357</v>
      </c>
      <c r="G261" s="7" t="s">
        <v>5</v>
      </c>
      <c r="H261" s="10">
        <v>870</v>
      </c>
      <c r="I261" s="10">
        <v>325.42</v>
      </c>
      <c r="J261" s="10">
        <v>29914.71</v>
      </c>
      <c r="K261" s="10">
        <v>59300</v>
      </c>
      <c r="L261" s="10">
        <v>58425</v>
      </c>
      <c r="M261" s="2">
        <v>1.475548060708263E-2</v>
      </c>
      <c r="N261" s="10">
        <v>290</v>
      </c>
      <c r="O261" s="2">
        <f t="shared" si="45"/>
        <v>4.8903878583473866E-3</v>
      </c>
      <c r="P261" s="10">
        <v>161420</v>
      </c>
      <c r="Q261" s="10">
        <v>291080</v>
      </c>
      <c r="R261" s="2">
        <f t="shared" si="46"/>
        <v>2.7628583654257595</v>
      </c>
      <c r="S261" s="2">
        <f t="shared" si="47"/>
        <v>1.8032461900631891</v>
      </c>
      <c r="T261" s="10">
        <v>0.51201899871630296</v>
      </c>
      <c r="U261" s="10">
        <v>5.5698759092854093E-3</v>
      </c>
      <c r="V261" s="10">
        <v>4400</v>
      </c>
      <c r="W261" s="10">
        <v>6.7987977272727269</v>
      </c>
      <c r="X261" s="10">
        <v>13.477272727272727</v>
      </c>
      <c r="Y261" s="10">
        <v>4.9821138211382117</v>
      </c>
      <c r="Z261" s="10">
        <v>46.97</v>
      </c>
      <c r="AA261" s="10">
        <v>6.3455635402520888E-2</v>
      </c>
      <c r="AB261" s="10">
        <v>43</v>
      </c>
      <c r="AC261" s="10">
        <v>3.7999999999999999E-2</v>
      </c>
      <c r="AD261" s="10">
        <v>1.72</v>
      </c>
      <c r="AE261" s="10">
        <v>0.438</v>
      </c>
      <c r="AF261" s="10">
        <v>0.96099999999999997</v>
      </c>
      <c r="AG261" s="10">
        <v>1.48</v>
      </c>
      <c r="AH261" s="10">
        <v>2.0499999999999998</v>
      </c>
      <c r="AI261" s="10">
        <v>2.7250000000000001</v>
      </c>
      <c r="AJ261" s="10">
        <v>2.7240000000000002</v>
      </c>
      <c r="AK261" s="1">
        <v>42278</v>
      </c>
      <c r="AL261" s="10">
        <v>0.70433453103704613</v>
      </c>
      <c r="AM261" s="10">
        <v>0.52449965493443751</v>
      </c>
      <c r="AN261" s="10">
        <v>107</v>
      </c>
      <c r="AO261" s="10">
        <v>322</v>
      </c>
      <c r="AP261" s="10">
        <v>1.8461007591442373E-3</v>
      </c>
      <c r="AQ261" s="10">
        <v>5.5555555555555558E-3</v>
      </c>
    </row>
    <row r="262" spans="1:43" x14ac:dyDescent="0.25">
      <c r="A262" s="7" t="s">
        <v>152</v>
      </c>
      <c r="B262" s="7" t="s">
        <v>14</v>
      </c>
      <c r="C262" s="8" t="s">
        <v>502</v>
      </c>
      <c r="D262" s="7" t="s">
        <v>375</v>
      </c>
      <c r="E262" s="7" t="s">
        <v>254</v>
      </c>
      <c r="F262" s="7" t="s">
        <v>255</v>
      </c>
      <c r="G262" s="7" t="s">
        <v>27</v>
      </c>
      <c r="H262" s="10">
        <v>830</v>
      </c>
      <c r="I262" s="10">
        <v>854.32</v>
      </c>
      <c r="J262" s="10">
        <v>20078.679</v>
      </c>
      <c r="K262" s="10">
        <v>38700</v>
      </c>
      <c r="L262" s="10">
        <v>37800</v>
      </c>
      <c r="M262" s="2">
        <v>2.3255813953488372E-2</v>
      </c>
      <c r="N262" s="10">
        <v>448</v>
      </c>
      <c r="O262" s="2">
        <v>1.1576227390180879E-2</v>
      </c>
      <c r="P262" s="10">
        <v>103980</v>
      </c>
      <c r="Q262" s="10">
        <v>182260</v>
      </c>
      <c r="R262" s="2">
        <v>2.7507936507936508</v>
      </c>
      <c r="S262" s="2">
        <v>1.7528370840546259</v>
      </c>
      <c r="T262" s="10">
        <v>0.53118198412698414</v>
      </c>
      <c r="U262" s="10">
        <v>2.2601058201058202E-2</v>
      </c>
      <c r="V262" s="10">
        <v>2940</v>
      </c>
      <c r="W262" s="10">
        <v>6.8294826530612243</v>
      </c>
      <c r="X262" s="10">
        <v>13.163265306122449</v>
      </c>
      <c r="Y262" s="10">
        <v>4.821693121693122</v>
      </c>
      <c r="Z262" s="10">
        <v>46.19</v>
      </c>
      <c r="AA262" s="10">
        <v>6.9272063731897524E-2</v>
      </c>
      <c r="AB262" s="10">
        <v>39</v>
      </c>
      <c r="AC262" s="10">
        <v>0.04</v>
      </c>
      <c r="AD262" s="10">
        <v>0.16700000000000001</v>
      </c>
      <c r="AE262" s="10">
        <v>0.44500000000000001</v>
      </c>
      <c r="AF262" s="10">
        <v>0.90500000000000003</v>
      </c>
      <c r="AG262" s="10">
        <v>1.59</v>
      </c>
      <c r="AH262" s="10">
        <v>2.1850000000000001</v>
      </c>
      <c r="AI262" s="10"/>
      <c r="AJ262" s="10">
        <v>2.7549999999999999</v>
      </c>
      <c r="AK262" s="1">
        <v>42108</v>
      </c>
      <c r="AL262" s="10">
        <v>0.69163607473035427</v>
      </c>
      <c r="AM262" s="10">
        <v>0.46818254433143403</v>
      </c>
      <c r="AN262" s="10">
        <v>27</v>
      </c>
      <c r="AO262" s="10">
        <v>325</v>
      </c>
      <c r="AP262" s="10">
        <v>7.1888811970818465E-4</v>
      </c>
      <c r="AQ262" s="10">
        <v>8.6532829224133332E-3</v>
      </c>
    </row>
    <row r="263" spans="1:43" x14ac:dyDescent="0.25">
      <c r="A263" s="7" t="s">
        <v>32</v>
      </c>
      <c r="B263" s="7" t="s">
        <v>1</v>
      </c>
      <c r="C263" s="8" t="s">
        <v>494</v>
      </c>
      <c r="D263" s="7" t="s">
        <v>376</v>
      </c>
      <c r="E263" s="7" t="s">
        <v>206</v>
      </c>
      <c r="F263" s="7" t="s">
        <v>166</v>
      </c>
      <c r="G263" s="7" t="s">
        <v>167</v>
      </c>
      <c r="H263" s="10">
        <v>657</v>
      </c>
      <c r="I263" s="10">
        <v>569.58000000000004</v>
      </c>
      <c r="J263" s="10">
        <v>10089.607116481131</v>
      </c>
      <c r="K263" s="10">
        <v>18800</v>
      </c>
      <c r="L263" s="10">
        <v>18415</v>
      </c>
      <c r="M263" s="2">
        <v>2.0478723404255317E-2</v>
      </c>
      <c r="N263" s="10">
        <v>475</v>
      </c>
      <c r="O263" s="2">
        <f t="shared" ref="O263:O281" si="48">+(N263/K263)</f>
        <v>2.5265957446808509E-2</v>
      </c>
      <c r="P263" s="10">
        <v>54020</v>
      </c>
      <c r="Q263" s="10">
        <v>94600</v>
      </c>
      <c r="R263" s="2">
        <f t="shared" ref="R263:R281" si="49">IF(L263=0,0,+P263/L263)</f>
        <v>2.9334781428183545</v>
      </c>
      <c r="S263" s="2">
        <f t="shared" ref="S263:S281" si="50">IF(P263=0,0,+Q263/P263)</f>
        <v>1.7512032580525732</v>
      </c>
      <c r="T263" s="10">
        <v>0.54790155397671092</v>
      </c>
      <c r="U263" s="10">
        <v>3.0930219929405377E-2</v>
      </c>
      <c r="V263" s="10">
        <v>1476</v>
      </c>
      <c r="W263" s="10">
        <v>6.8357771791877582</v>
      </c>
      <c r="X263" s="10">
        <v>12.737127371273713</v>
      </c>
      <c r="Y263" s="10">
        <v>5.1371164811295138</v>
      </c>
      <c r="Z263" s="10">
        <v>41.5</v>
      </c>
      <c r="AA263" s="10">
        <v>6.923479213637844E-2</v>
      </c>
      <c r="AB263" s="10">
        <v>41</v>
      </c>
      <c r="AC263" s="10">
        <v>4.4999999999999998E-2</v>
      </c>
      <c r="AD263" s="10">
        <v>0.18</v>
      </c>
      <c r="AE263" s="10">
        <v>0.49</v>
      </c>
      <c r="AF263" s="10">
        <v>0.94599999999999995</v>
      </c>
      <c r="AG263" s="10">
        <v>1.506</v>
      </c>
      <c r="AH263" s="10">
        <v>2.06</v>
      </c>
      <c r="AI263" s="10">
        <v>2.8479999999999999</v>
      </c>
      <c r="AJ263" s="10">
        <v>2.9849999999999999</v>
      </c>
      <c r="AK263" s="1">
        <v>42043</v>
      </c>
      <c r="AL263" s="10">
        <v>0.70660514624213255</v>
      </c>
      <c r="AM263" s="10">
        <v>0.50104844939852111</v>
      </c>
      <c r="AN263" s="10">
        <v>73</v>
      </c>
      <c r="AO263" s="10">
        <v>57</v>
      </c>
      <c r="AP263" s="10">
        <v>4.0282529522127804E-3</v>
      </c>
      <c r="AQ263" s="10">
        <v>3.1453481955634036E-3</v>
      </c>
    </row>
    <row r="264" spans="1:43" x14ac:dyDescent="0.25">
      <c r="A264" s="7" t="s">
        <v>0</v>
      </c>
      <c r="B264" s="7" t="s">
        <v>1</v>
      </c>
      <c r="C264" s="8" t="s">
        <v>502</v>
      </c>
      <c r="D264" s="7" t="s">
        <v>377</v>
      </c>
      <c r="E264" s="7" t="s">
        <v>254</v>
      </c>
      <c r="F264" s="7" t="s">
        <v>255</v>
      </c>
      <c r="G264" s="7" t="s">
        <v>27</v>
      </c>
      <c r="H264" s="10">
        <v>830</v>
      </c>
      <c r="I264" s="10">
        <v>1026.05</v>
      </c>
      <c r="J264" s="10">
        <v>20100.41905</v>
      </c>
      <c r="K264" s="10">
        <v>36600</v>
      </c>
      <c r="L264" s="10">
        <v>35610</v>
      </c>
      <c r="M264" s="2">
        <v>2.7049180327868853E-2</v>
      </c>
      <c r="N264" s="10">
        <v>394</v>
      </c>
      <c r="O264" s="2">
        <f t="shared" si="48"/>
        <v>1.0765027322404372E-2</v>
      </c>
      <c r="P264" s="10">
        <v>106500</v>
      </c>
      <c r="Q264" s="10">
        <v>191500</v>
      </c>
      <c r="R264" s="2">
        <f t="shared" si="49"/>
        <v>2.9907329401853411</v>
      </c>
      <c r="S264" s="2">
        <f t="shared" si="50"/>
        <v>1.7981220657276995</v>
      </c>
      <c r="T264" s="10">
        <v>0.56445995647290093</v>
      </c>
      <c r="U264" s="10">
        <v>2.8813535523729287E-2</v>
      </c>
      <c r="V264" s="10">
        <v>2940</v>
      </c>
      <c r="W264" s="10">
        <v>6.8368772278911569</v>
      </c>
      <c r="X264" s="10">
        <v>12.448979591836734</v>
      </c>
      <c r="Y264" s="10">
        <v>5.3777028924459422</v>
      </c>
      <c r="Z264" s="10">
        <v>41</v>
      </c>
      <c r="AA264" s="10">
        <v>6.8406517387587865E-2</v>
      </c>
      <c r="AB264" s="10">
        <v>42</v>
      </c>
      <c r="AC264" s="10">
        <v>0.04</v>
      </c>
      <c r="AD264" s="10">
        <v>0.1845</v>
      </c>
      <c r="AE264" s="10">
        <v>0.4325</v>
      </c>
      <c r="AF264" s="10">
        <v>9.0499999999999997E-2</v>
      </c>
      <c r="AG264" s="10">
        <v>1.4530000000000001</v>
      </c>
      <c r="AH264" s="10">
        <v>2.1749999999999998</v>
      </c>
      <c r="AI264" s="10">
        <v>2.68</v>
      </c>
      <c r="AJ264" s="10">
        <v>3.0840000000000001</v>
      </c>
      <c r="AK264" s="1">
        <v>42262</v>
      </c>
      <c r="AL264" s="10">
        <v>0.71515483568075122</v>
      </c>
      <c r="AM264" s="10">
        <v>0.49599639111311605</v>
      </c>
      <c r="AN264" s="10">
        <v>60</v>
      </c>
      <c r="AO264" s="10">
        <v>144</v>
      </c>
      <c r="AP264" s="10">
        <v>1.691665726852374E-3</v>
      </c>
      <c r="AQ264" s="10">
        <v>4.0599977444456979E-3</v>
      </c>
    </row>
    <row r="265" spans="1:43" x14ac:dyDescent="0.25">
      <c r="A265" s="7" t="s">
        <v>32</v>
      </c>
      <c r="B265" s="7" t="s">
        <v>1</v>
      </c>
      <c r="C265" s="8" t="s">
        <v>497</v>
      </c>
      <c r="D265" s="7" t="s">
        <v>378</v>
      </c>
      <c r="E265" s="7" t="s">
        <v>221</v>
      </c>
      <c r="F265" s="7" t="s">
        <v>54</v>
      </c>
      <c r="G265" s="7" t="s">
        <v>5</v>
      </c>
      <c r="H265" s="10">
        <v>880</v>
      </c>
      <c r="I265" s="10">
        <v>2680.24</v>
      </c>
      <c r="J265" s="10">
        <v>33627.478800000004</v>
      </c>
      <c r="K265" s="10">
        <v>63000</v>
      </c>
      <c r="L265" s="10">
        <v>62560</v>
      </c>
      <c r="M265" s="2">
        <v>6.9841269841269841E-3</v>
      </c>
      <c r="N265" s="10">
        <v>544</v>
      </c>
      <c r="O265" s="2">
        <f t="shared" si="48"/>
        <v>8.6349206349206342E-3</v>
      </c>
      <c r="P265" s="10">
        <v>174020</v>
      </c>
      <c r="Q265" s="10">
        <v>303620</v>
      </c>
      <c r="R265" s="2">
        <f t="shared" si="49"/>
        <v>2.7816496163682864</v>
      </c>
      <c r="S265" s="2">
        <f t="shared" si="50"/>
        <v>1.7447419836800369</v>
      </c>
      <c r="T265" s="10">
        <v>0.53752363810741699</v>
      </c>
      <c r="U265" s="10">
        <v>4.2842710997442454E-2</v>
      </c>
      <c r="V265" s="10">
        <v>4914</v>
      </c>
      <c r="W265" s="10">
        <v>6.8431987789987803</v>
      </c>
      <c r="X265" s="10">
        <v>12.820512820512821</v>
      </c>
      <c r="Y265" s="10">
        <v>4.8532608695652177</v>
      </c>
      <c r="Z265" s="10">
        <v>42.45</v>
      </c>
      <c r="AA265" s="10">
        <v>6.1952107268781434E-2</v>
      </c>
      <c r="AB265" s="10">
        <v>44</v>
      </c>
      <c r="AC265" s="10">
        <v>4.0500000000000001E-2</v>
      </c>
      <c r="AD265" s="10">
        <v>0.16400000000000001</v>
      </c>
      <c r="AE265" s="10">
        <v>0.40200000000000002</v>
      </c>
      <c r="AF265" s="10">
        <v>0.86099999999999999</v>
      </c>
      <c r="AG265" s="10">
        <v>1.4239999999999999</v>
      </c>
      <c r="AH265" s="10">
        <v>2.0230000000000001</v>
      </c>
      <c r="AI265" s="10">
        <v>2.5670000000000002</v>
      </c>
      <c r="AJ265" s="10">
        <v>2.798</v>
      </c>
      <c r="AK265" s="1">
        <v>42318</v>
      </c>
      <c r="AL265" s="10">
        <v>0.67909659809217326</v>
      </c>
      <c r="AM265" s="10">
        <v>0.49103160910185878</v>
      </c>
      <c r="AN265" s="10">
        <v>258</v>
      </c>
      <c r="AO265" s="10">
        <v>469</v>
      </c>
      <c r="AP265" s="10">
        <v>4.1993554477684821E-3</v>
      </c>
      <c r="AQ265" s="10">
        <v>7.633712034896969E-3</v>
      </c>
    </row>
    <row r="266" spans="1:43" x14ac:dyDescent="0.25">
      <c r="A266" s="7" t="s">
        <v>0</v>
      </c>
      <c r="B266" s="7" t="s">
        <v>1</v>
      </c>
      <c r="C266" s="8" t="s">
        <v>500</v>
      </c>
      <c r="D266" s="7" t="s">
        <v>379</v>
      </c>
      <c r="E266" s="7" t="s">
        <v>236</v>
      </c>
      <c r="F266" s="7" t="s">
        <v>237</v>
      </c>
      <c r="G266" s="7" t="s">
        <v>5</v>
      </c>
      <c r="H266" s="10">
        <v>830</v>
      </c>
      <c r="I266" s="10">
        <v>605.88</v>
      </c>
      <c r="J266" s="10">
        <v>11520.85742</v>
      </c>
      <c r="K266" s="10">
        <v>24000</v>
      </c>
      <c r="L266" s="10">
        <v>23404</v>
      </c>
      <c r="M266" s="2">
        <v>2.4833333333333332E-2</v>
      </c>
      <c r="N266" s="10"/>
      <c r="O266" s="2">
        <f t="shared" si="48"/>
        <v>0</v>
      </c>
      <c r="P266" s="10">
        <v>62460</v>
      </c>
      <c r="Q266" s="10">
        <v>110020</v>
      </c>
      <c r="R266" s="2">
        <f t="shared" si="49"/>
        <v>2.6687745684498378</v>
      </c>
      <c r="S266" s="2">
        <f t="shared" si="50"/>
        <v>1.7614473262888248</v>
      </c>
      <c r="T266" s="10">
        <v>0.49226018714749614</v>
      </c>
      <c r="U266" s="10">
        <v>2.5887882413262689E-2</v>
      </c>
      <c r="V266" s="10">
        <v>1680</v>
      </c>
      <c r="W266" s="10">
        <v>6.8576532261904761</v>
      </c>
      <c r="X266" s="10">
        <v>14.285714285714286</v>
      </c>
      <c r="Y266" s="10">
        <v>4.7009058280635792</v>
      </c>
      <c r="Z266" s="10">
        <v>41.66</v>
      </c>
      <c r="AA266" s="10">
        <v>6.2064524847670645E-2</v>
      </c>
      <c r="AB266" s="10">
        <v>43</v>
      </c>
      <c r="AC266" s="10">
        <v>0.04</v>
      </c>
      <c r="AD266" s="10">
        <v>0.2</v>
      </c>
      <c r="AE266" s="10">
        <v>0.5</v>
      </c>
      <c r="AF266" s="10">
        <v>0.8</v>
      </c>
      <c r="AG266" s="10">
        <v>1.38</v>
      </c>
      <c r="AH266" s="10">
        <v>2.0579999999999998</v>
      </c>
      <c r="AI266" s="10">
        <v>2.98</v>
      </c>
      <c r="AJ266" s="10">
        <v>2.9860000000000002</v>
      </c>
      <c r="AK266" s="1">
        <v>42011</v>
      </c>
      <c r="AL266" s="10">
        <v>0.67746173913043484</v>
      </c>
      <c r="AM266" s="10">
        <v>0.3836789297658863</v>
      </c>
      <c r="AN266" s="10">
        <v>331</v>
      </c>
      <c r="AO266" s="10">
        <v>139</v>
      </c>
      <c r="AP266" s="10">
        <v>2.2140468227424749E-2</v>
      </c>
      <c r="AQ266" s="10">
        <v>9.2976588628762534E-3</v>
      </c>
    </row>
    <row r="267" spans="1:43" x14ac:dyDescent="0.25">
      <c r="A267" s="7" t="s">
        <v>0</v>
      </c>
      <c r="B267" s="7" t="s">
        <v>1</v>
      </c>
      <c r="C267" s="8" t="s">
        <v>484</v>
      </c>
      <c r="D267" s="7" t="s">
        <v>380</v>
      </c>
      <c r="E267" s="7" t="s">
        <v>109</v>
      </c>
      <c r="F267" s="7" t="s">
        <v>110</v>
      </c>
      <c r="G267" s="7" t="s">
        <v>5</v>
      </c>
      <c r="H267" s="10">
        <v>932</v>
      </c>
      <c r="I267" s="10">
        <v>1111.5899999999999</v>
      </c>
      <c r="J267" s="10">
        <v>18519.32</v>
      </c>
      <c r="K267" s="10">
        <v>34700</v>
      </c>
      <c r="L267" s="10">
        <v>34104</v>
      </c>
      <c r="M267" s="2">
        <v>1.717579250720461E-2</v>
      </c>
      <c r="N267" s="10">
        <v>514</v>
      </c>
      <c r="O267" s="2">
        <f t="shared" si="48"/>
        <v>1.4812680115273775E-2</v>
      </c>
      <c r="P267" s="10">
        <v>105320</v>
      </c>
      <c r="Q267" s="10">
        <v>191180</v>
      </c>
      <c r="R267" s="2">
        <f t="shared" si="49"/>
        <v>3.0882007975604036</v>
      </c>
      <c r="S267" s="2">
        <f t="shared" si="50"/>
        <v>1.8152297759210028</v>
      </c>
      <c r="T267" s="10">
        <v>0.54302486511846115</v>
      </c>
      <c r="U267" s="10">
        <v>3.2594123856439124E-2</v>
      </c>
      <c r="V267" s="10">
        <v>2700</v>
      </c>
      <c r="W267" s="10">
        <v>6.8590074074074074</v>
      </c>
      <c r="X267" s="10">
        <v>12.851851851851851</v>
      </c>
      <c r="Y267" s="10">
        <v>5.605794041754633</v>
      </c>
      <c r="Z267" s="10">
        <v>43.43</v>
      </c>
      <c r="AA267" s="10">
        <v>6.548347747159465E-2</v>
      </c>
      <c r="AB267" s="10">
        <v>47</v>
      </c>
      <c r="AC267" s="10">
        <v>3.6999999999999998E-2</v>
      </c>
      <c r="AD267" s="10">
        <v>0.17199999999999999</v>
      </c>
      <c r="AE267" s="10">
        <v>0.45850000000000002</v>
      </c>
      <c r="AF267" s="10">
        <v>0.92</v>
      </c>
      <c r="AG267" s="10">
        <v>1.488</v>
      </c>
      <c r="AH267" s="10">
        <v>1.845</v>
      </c>
      <c r="AI267" s="10">
        <v>2.5590000000000002</v>
      </c>
      <c r="AJ267" s="10">
        <v>3.1259999999999999</v>
      </c>
      <c r="AK267" s="1">
        <v>42296</v>
      </c>
      <c r="AL267" s="10">
        <v>0.71247949107481956</v>
      </c>
      <c r="AM267" s="10">
        <v>0.3661789764380986</v>
      </c>
      <c r="AN267" s="10">
        <v>50</v>
      </c>
      <c r="AO267" s="10">
        <v>95</v>
      </c>
      <c r="AP267" s="10">
        <v>1.4689464715905752E-3</v>
      </c>
      <c r="AQ267" s="10">
        <v>2.790998296022093E-3</v>
      </c>
    </row>
    <row r="268" spans="1:43" x14ac:dyDescent="0.25">
      <c r="A268" s="7" t="s">
        <v>47</v>
      </c>
      <c r="B268" s="7" t="s">
        <v>14</v>
      </c>
      <c r="C268" s="9" t="s">
        <v>492</v>
      </c>
      <c r="D268" s="7" t="s">
        <v>381</v>
      </c>
      <c r="E268" s="7" t="s">
        <v>173</v>
      </c>
      <c r="F268" s="7" t="s">
        <v>174</v>
      </c>
      <c r="G268" s="7" t="s">
        <v>5</v>
      </c>
      <c r="H268" s="10">
        <v>810</v>
      </c>
      <c r="I268" s="10">
        <v>450.04</v>
      </c>
      <c r="J268" s="10">
        <v>14436.986800000001</v>
      </c>
      <c r="K268" s="10">
        <v>29300</v>
      </c>
      <c r="L268" s="10">
        <v>28160</v>
      </c>
      <c r="M268" s="2">
        <v>3.8907849829351533E-2</v>
      </c>
      <c r="N268" s="10">
        <v>194</v>
      </c>
      <c r="O268" s="2">
        <f t="shared" si="48"/>
        <v>6.6211604095563143E-3</v>
      </c>
      <c r="P268" s="10">
        <v>84140</v>
      </c>
      <c r="Q268" s="10">
        <v>157600</v>
      </c>
      <c r="R268" s="2">
        <f t="shared" si="49"/>
        <v>2.9879261363636362</v>
      </c>
      <c r="S268" s="2">
        <f t="shared" si="50"/>
        <v>1.8730686950320894</v>
      </c>
      <c r="T268" s="10">
        <v>0.5126770880681818</v>
      </c>
      <c r="U268" s="10">
        <v>1.5981534090909091E-2</v>
      </c>
      <c r="V268" s="10">
        <v>2100</v>
      </c>
      <c r="W268" s="10">
        <v>6.8747556190476189</v>
      </c>
      <c r="X268" s="10">
        <v>13.952380952380953</v>
      </c>
      <c r="Y268" s="10">
        <v>5.5965909090909092</v>
      </c>
      <c r="Z268" s="10">
        <v>42.7</v>
      </c>
      <c r="AA268" s="10">
        <v>6.6398358585858588E-2</v>
      </c>
      <c r="AB268" s="10">
        <v>45</v>
      </c>
      <c r="AC268" s="10">
        <v>0.04</v>
      </c>
      <c r="AD268" s="10">
        <v>0.19650000000000001</v>
      </c>
      <c r="AE268" s="10">
        <v>0.48499999999999999</v>
      </c>
      <c r="AF268" s="10">
        <v>0.98499999999999999</v>
      </c>
      <c r="AG268" s="10">
        <v>1.5249999999999999</v>
      </c>
      <c r="AH268" s="10">
        <v>2.11</v>
      </c>
      <c r="AI268" s="10">
        <v>2.69</v>
      </c>
      <c r="AJ268" s="10">
        <v>2.988</v>
      </c>
      <c r="AK268" s="1">
        <v>42327</v>
      </c>
      <c r="AL268" s="10">
        <v>0.70650855716662697</v>
      </c>
      <c r="AM268" s="10">
        <v>0.42804851790712695</v>
      </c>
      <c r="AN268" s="10">
        <v>82</v>
      </c>
      <c r="AO268" s="10">
        <v>177</v>
      </c>
      <c r="AP268" s="10">
        <v>2.9426541304815907E-3</v>
      </c>
      <c r="AQ268" s="10">
        <v>6.3518265987224575E-3</v>
      </c>
    </row>
    <row r="269" spans="1:43" x14ac:dyDescent="0.25">
      <c r="A269" s="7" t="s">
        <v>0</v>
      </c>
      <c r="B269" s="7" t="s">
        <v>1</v>
      </c>
      <c r="C269" s="3" t="s">
        <v>482</v>
      </c>
      <c r="D269" s="7" t="s">
        <v>382</v>
      </c>
      <c r="E269" s="7" t="s">
        <v>87</v>
      </c>
      <c r="F269" s="7" t="s">
        <v>88</v>
      </c>
      <c r="G269" s="7" t="s">
        <v>5</v>
      </c>
      <c r="H269" s="10">
        <v>1018</v>
      </c>
      <c r="I269" s="10">
        <v>957.42</v>
      </c>
      <c r="J269" s="10">
        <v>13752.629499999999</v>
      </c>
      <c r="K269" s="10">
        <v>24700</v>
      </c>
      <c r="L269" s="10">
        <v>23900</v>
      </c>
      <c r="M269" s="2">
        <v>3.2388663967611336E-2</v>
      </c>
      <c r="N269" s="10">
        <v>106</v>
      </c>
      <c r="O269" s="2">
        <f t="shared" si="48"/>
        <v>4.2914979757085019E-3</v>
      </c>
      <c r="P269" s="10">
        <v>67680</v>
      </c>
      <c r="Q269" s="10">
        <v>115120</v>
      </c>
      <c r="R269" s="2">
        <f t="shared" si="49"/>
        <v>2.8317991631799164</v>
      </c>
      <c r="S269" s="2">
        <f t="shared" si="50"/>
        <v>1.7009456264775413</v>
      </c>
      <c r="T269" s="10">
        <v>0.57542382845188278</v>
      </c>
      <c r="U269" s="10">
        <v>4.005941422594142E-2</v>
      </c>
      <c r="V269" s="10">
        <v>2000</v>
      </c>
      <c r="W269" s="10">
        <v>6.8763147499999997</v>
      </c>
      <c r="X269" s="10">
        <v>16.399999999999999</v>
      </c>
      <c r="Y269" s="10">
        <v>4.7430041814088133</v>
      </c>
      <c r="Z269" s="10">
        <v>42.63</v>
      </c>
      <c r="AA269" s="10">
        <v>6.4359071890452646E-2</v>
      </c>
      <c r="AB269" s="10">
        <v>44</v>
      </c>
      <c r="AC269" s="10">
        <v>3.5999999999999997E-2</v>
      </c>
      <c r="AD269" s="10">
        <v>0.16</v>
      </c>
      <c r="AE269" s="10">
        <v>0.41</v>
      </c>
      <c r="AF269" s="10">
        <v>0.85</v>
      </c>
      <c r="AG269" s="10">
        <v>1.43</v>
      </c>
      <c r="AH269" s="10"/>
      <c r="AI269" s="10">
        <v>2.5499999999999998</v>
      </c>
      <c r="AJ269" s="10">
        <v>2.8319999999999999</v>
      </c>
      <c r="AK269" s="1">
        <v>42134</v>
      </c>
      <c r="AL269" s="10">
        <v>0.69803605200945629</v>
      </c>
      <c r="AM269" s="10">
        <v>0.44241192411924118</v>
      </c>
      <c r="AN269" s="10">
        <v>102</v>
      </c>
      <c r="AO269" s="10">
        <v>156</v>
      </c>
      <c r="AP269" s="10">
        <v>4.3191056910569106E-3</v>
      </c>
      <c r="AQ269" s="10">
        <v>6.6056910569105695E-3</v>
      </c>
    </row>
    <row r="270" spans="1:43" x14ac:dyDescent="0.25">
      <c r="A270" s="7" t="s">
        <v>6</v>
      </c>
      <c r="B270" s="7" t="s">
        <v>14</v>
      </c>
      <c r="C270" s="3" t="s">
        <v>504</v>
      </c>
      <c r="D270" s="7" t="s">
        <v>383</v>
      </c>
      <c r="E270" s="7" t="s">
        <v>290</v>
      </c>
      <c r="F270" s="7" t="s">
        <v>166</v>
      </c>
      <c r="G270" s="7" t="s">
        <v>167</v>
      </c>
      <c r="H270" s="10">
        <v>657</v>
      </c>
      <c r="I270" s="10">
        <v>206.02</v>
      </c>
      <c r="J270" s="10">
        <v>10400.75</v>
      </c>
      <c r="K270" s="10">
        <v>18800</v>
      </c>
      <c r="L270" s="10">
        <v>18425</v>
      </c>
      <c r="M270" s="2">
        <v>1.9946808510638299E-2</v>
      </c>
      <c r="N270" s="10">
        <v>272</v>
      </c>
      <c r="O270" s="2">
        <f t="shared" si="48"/>
        <v>1.4468085106382979E-2</v>
      </c>
      <c r="P270" s="10">
        <v>50300</v>
      </c>
      <c r="Q270" s="10">
        <v>82920</v>
      </c>
      <c r="R270" s="2">
        <f t="shared" si="49"/>
        <v>2.7299864314789688</v>
      </c>
      <c r="S270" s="2">
        <f t="shared" si="50"/>
        <v>1.6485089463220677</v>
      </c>
      <c r="T270" s="10">
        <v>0.56449118046132973</v>
      </c>
      <c r="U270" s="10">
        <v>1.1181546811397559E-2</v>
      </c>
      <c r="V270" s="10">
        <v>1512</v>
      </c>
      <c r="W270" s="10">
        <v>6.8788029100529098</v>
      </c>
      <c r="X270" s="10">
        <v>12.433862433862434</v>
      </c>
      <c r="Y270" s="10">
        <v>4.5004070556309363</v>
      </c>
      <c r="Z270" s="10">
        <v>44.16</v>
      </c>
      <c r="AA270" s="10">
        <v>6.8249660786974226E-2</v>
      </c>
      <c r="AB270" s="10">
        <v>40</v>
      </c>
      <c r="AC270" s="10">
        <v>3.5999999999999997E-2</v>
      </c>
      <c r="AD270" s="10">
        <v>0.17</v>
      </c>
      <c r="AE270" s="10">
        <v>0.48699999999999999</v>
      </c>
      <c r="AF270" s="10">
        <v>0.91700000000000004</v>
      </c>
      <c r="AG270" s="10">
        <v>1.68</v>
      </c>
      <c r="AH270" s="10">
        <v>2.27</v>
      </c>
      <c r="AI270" s="10"/>
      <c r="AJ270" s="10">
        <v>2.73</v>
      </c>
      <c r="AK270" s="1">
        <v>42305</v>
      </c>
      <c r="AL270" s="10">
        <v>0.7037005964214712</v>
      </c>
      <c r="AM270" s="10">
        <v>0.35925520262869659</v>
      </c>
      <c r="AN270" s="10">
        <v>72</v>
      </c>
      <c r="AO270" s="10">
        <v>103</v>
      </c>
      <c r="AP270" s="10">
        <v>3.9430449069003289E-3</v>
      </c>
      <c r="AQ270" s="10">
        <v>5.6407447973713032E-3</v>
      </c>
    </row>
    <row r="271" spans="1:43" x14ac:dyDescent="0.25">
      <c r="A271" s="7" t="s">
        <v>0</v>
      </c>
      <c r="B271" s="7" t="s">
        <v>1</v>
      </c>
      <c r="C271" s="3" t="s">
        <v>487</v>
      </c>
      <c r="D271" s="7" t="s">
        <v>384</v>
      </c>
      <c r="E271" s="7" t="s">
        <v>139</v>
      </c>
      <c r="F271" s="7" t="s">
        <v>119</v>
      </c>
      <c r="G271" s="7" t="s">
        <v>5</v>
      </c>
      <c r="H271" s="10">
        <v>872</v>
      </c>
      <c r="I271" s="10">
        <v>179.04</v>
      </c>
      <c r="J271" s="10">
        <v>9664.7199999999993</v>
      </c>
      <c r="K271" s="10">
        <v>17600</v>
      </c>
      <c r="L271" s="10">
        <v>17260</v>
      </c>
      <c r="M271" s="2">
        <v>1.9318181818181818E-2</v>
      </c>
      <c r="N271" s="10">
        <v>205</v>
      </c>
      <c r="O271" s="2">
        <f t="shared" si="48"/>
        <v>1.1647727272727273E-2</v>
      </c>
      <c r="P271" s="10">
        <v>49600</v>
      </c>
      <c r="Q271" s="10">
        <v>85440</v>
      </c>
      <c r="R271" s="2">
        <f t="shared" si="49"/>
        <v>2.87369640787949</v>
      </c>
      <c r="S271" s="2">
        <f t="shared" si="50"/>
        <v>1.7225806451612904</v>
      </c>
      <c r="T271" s="10">
        <v>0.55994901506373118</v>
      </c>
      <c r="U271" s="10">
        <v>1.0373117033603708E-2</v>
      </c>
      <c r="V271" s="10">
        <v>1400</v>
      </c>
      <c r="W271" s="10">
        <v>6.903371428571428</v>
      </c>
      <c r="X271" s="10">
        <v>12.571428571428571</v>
      </c>
      <c r="Y271" s="10">
        <v>4.9501738122827348</v>
      </c>
      <c r="Z271" s="10">
        <v>45.56</v>
      </c>
      <c r="AA271" s="10">
        <v>7.1254560076357304E-2</v>
      </c>
      <c r="AB271" s="10">
        <v>40</v>
      </c>
      <c r="AC271" s="10">
        <v>4.2999999999999997E-2</v>
      </c>
      <c r="AD271" s="10">
        <v>0.187</v>
      </c>
      <c r="AE271" s="10">
        <v>0.47899999999999998</v>
      </c>
      <c r="AF271" s="10">
        <v>0.93</v>
      </c>
      <c r="AG271" s="10">
        <v>1.6319999999999999</v>
      </c>
      <c r="AH271" s="10">
        <v>2.4140000000000001</v>
      </c>
      <c r="AI271" s="10"/>
      <c r="AJ271" s="10">
        <v>2.9129999999999998</v>
      </c>
      <c r="AK271" s="1">
        <v>42298</v>
      </c>
      <c r="AL271" s="10">
        <v>0.70906491935483862</v>
      </c>
      <c r="AM271" s="10">
        <v>0.35149384885764501</v>
      </c>
      <c r="AN271" s="10">
        <v>25</v>
      </c>
      <c r="AO271" s="10">
        <v>212</v>
      </c>
      <c r="AP271" s="10">
        <v>1.4645577035735209E-3</v>
      </c>
      <c r="AQ271" s="10">
        <v>1.2419449326303456E-2</v>
      </c>
    </row>
    <row r="272" spans="1:43" x14ac:dyDescent="0.25">
      <c r="A272" s="7" t="s">
        <v>0</v>
      </c>
      <c r="B272" s="7" t="s">
        <v>1</v>
      </c>
      <c r="C272" s="3" t="s">
        <v>498</v>
      </c>
      <c r="D272" s="7" t="s">
        <v>385</v>
      </c>
      <c r="E272" s="7" t="s">
        <v>225</v>
      </c>
      <c r="F272" s="7" t="s">
        <v>226</v>
      </c>
      <c r="G272" s="7" t="s">
        <v>54</v>
      </c>
      <c r="H272" s="10">
        <v>870</v>
      </c>
      <c r="I272" s="10">
        <v>895.96</v>
      </c>
      <c r="J272" s="10">
        <v>27573.105390000001</v>
      </c>
      <c r="K272" s="10">
        <v>47500</v>
      </c>
      <c r="L272" s="10">
        <v>46718</v>
      </c>
      <c r="M272" s="2">
        <v>1.6463157894736843E-2</v>
      </c>
      <c r="N272" s="10">
        <v>257</v>
      </c>
      <c r="O272" s="2">
        <f t="shared" si="48"/>
        <v>5.4105263157894733E-3</v>
      </c>
      <c r="P272" s="10">
        <v>133950</v>
      </c>
      <c r="Q272" s="10">
        <v>230420</v>
      </c>
      <c r="R272" s="2">
        <f t="shared" si="49"/>
        <v>2.8672032193158952</v>
      </c>
      <c r="S272" s="2">
        <f t="shared" si="50"/>
        <v>1.7201941022769691</v>
      </c>
      <c r="T272" s="10">
        <v>0.59020303501862237</v>
      </c>
      <c r="U272" s="10">
        <v>1.9178047005436877E-2</v>
      </c>
      <c r="V272" s="10">
        <v>3990</v>
      </c>
      <c r="W272" s="10">
        <v>6.9105527293233084</v>
      </c>
      <c r="X272" s="10">
        <v>11.904761904761905</v>
      </c>
      <c r="Y272" s="10">
        <v>4.9321460678967419</v>
      </c>
      <c r="Z272" s="10">
        <v>41.16</v>
      </c>
      <c r="AA272" s="10">
        <v>6.867552621115916E-2</v>
      </c>
      <c r="AB272" s="10">
        <v>41</v>
      </c>
      <c r="AC272" s="10">
        <v>4.4999999999999998E-2</v>
      </c>
      <c r="AD272" s="10">
        <v>4.4999999999999998E-2</v>
      </c>
      <c r="AE272" s="10">
        <v>0.51500000000000001</v>
      </c>
      <c r="AF272" s="10"/>
      <c r="AG272" s="10"/>
      <c r="AH272" s="10"/>
      <c r="AI272" s="10">
        <v>2.9470000000000001</v>
      </c>
      <c r="AJ272" s="10">
        <v>2.8679999999999999</v>
      </c>
      <c r="AK272" s="1">
        <v>42184</v>
      </c>
      <c r="AL272" s="10">
        <v>0.71051153415453527</v>
      </c>
      <c r="AM272" s="10">
        <v>0.31863589390285912</v>
      </c>
      <c r="AN272" s="10">
        <v>75</v>
      </c>
      <c r="AO272" s="10">
        <v>241</v>
      </c>
      <c r="AP272" s="10">
        <v>1.6147089218050293E-3</v>
      </c>
      <c r="AQ272" s="10">
        <v>5.1885980020668276E-3</v>
      </c>
    </row>
    <row r="273" spans="1:43" x14ac:dyDescent="0.25">
      <c r="A273" s="7" t="s">
        <v>47</v>
      </c>
      <c r="B273" s="7" t="s">
        <v>1</v>
      </c>
      <c r="C273" s="3" t="s">
        <v>497</v>
      </c>
      <c r="D273" s="7" t="s">
        <v>386</v>
      </c>
      <c r="E273" s="7" t="s">
        <v>221</v>
      </c>
      <c r="F273" s="7" t="s">
        <v>54</v>
      </c>
      <c r="G273" s="7" t="s">
        <v>5</v>
      </c>
      <c r="H273" s="10">
        <v>880</v>
      </c>
      <c r="I273" s="10">
        <v>2751.5839999999998</v>
      </c>
      <c r="J273" s="10">
        <v>33975.024425000003</v>
      </c>
      <c r="K273" s="10">
        <v>63100</v>
      </c>
      <c r="L273" s="10">
        <v>62185</v>
      </c>
      <c r="M273" s="2">
        <v>1.4500792393026941E-2</v>
      </c>
      <c r="N273" s="10">
        <v>405</v>
      </c>
      <c r="O273" s="2">
        <f t="shared" si="48"/>
        <v>6.4183835182250399E-3</v>
      </c>
      <c r="P273" s="10">
        <v>190700</v>
      </c>
      <c r="Q273" s="10">
        <v>351080</v>
      </c>
      <c r="R273" s="2">
        <f t="shared" si="49"/>
        <v>3.066655945967677</v>
      </c>
      <c r="S273" s="2">
        <f t="shared" si="50"/>
        <v>1.8410068169900367</v>
      </c>
      <c r="T273" s="10">
        <v>0.5463540150357804</v>
      </c>
      <c r="U273" s="10">
        <v>4.4248355712792474E-2</v>
      </c>
      <c r="V273" s="10">
        <v>4914</v>
      </c>
      <c r="W273" s="10">
        <v>6.9139243844118852</v>
      </c>
      <c r="X273" s="10">
        <v>12.84086284086284</v>
      </c>
      <c r="Y273" s="10">
        <v>5.6457345018895229</v>
      </c>
      <c r="Z273" s="10">
        <v>42.75</v>
      </c>
      <c r="AA273" s="10">
        <v>6.8284478868129092E-2</v>
      </c>
      <c r="AB273" s="10">
        <v>43</v>
      </c>
      <c r="AC273" s="10">
        <v>4.2999999999999997E-2</v>
      </c>
      <c r="AD273" s="10">
        <v>0.1943</v>
      </c>
      <c r="AE273" s="10">
        <v>0.51500000000000001</v>
      </c>
      <c r="AF273" s="10">
        <v>0.96899999999999997</v>
      </c>
      <c r="AG273" s="10">
        <v>1.552</v>
      </c>
      <c r="AH273" s="10">
        <v>2.0470000000000002</v>
      </c>
      <c r="AI273" s="10">
        <v>2.7749999999999999</v>
      </c>
      <c r="AJ273" s="10">
        <v>3.0609999999999999</v>
      </c>
      <c r="AK273" s="1">
        <v>42191</v>
      </c>
      <c r="AL273" s="10">
        <v>0.70456099327470245</v>
      </c>
      <c r="AM273" s="10">
        <v>0.37142765500208486</v>
      </c>
      <c r="AN273" s="10">
        <v>304</v>
      </c>
      <c r="AO273" s="10">
        <v>466</v>
      </c>
      <c r="AP273" s="10">
        <v>4.8753889084902332E-3</v>
      </c>
      <c r="AQ273" s="10">
        <v>7.473457997883055E-3</v>
      </c>
    </row>
    <row r="274" spans="1:43" x14ac:dyDescent="0.25">
      <c r="A274" s="7" t="s">
        <v>32</v>
      </c>
      <c r="B274" s="7" t="s">
        <v>1</v>
      </c>
      <c r="C274" s="3">
        <v>1033</v>
      </c>
      <c r="D274" s="7" t="s">
        <v>387</v>
      </c>
      <c r="E274" s="7" t="s">
        <v>356</v>
      </c>
      <c r="F274" s="7" t="s">
        <v>357</v>
      </c>
      <c r="G274" s="7" t="s">
        <v>5</v>
      </c>
      <c r="H274" s="10">
        <v>870</v>
      </c>
      <c r="I274" s="10">
        <v>613.14</v>
      </c>
      <c r="J274" s="10">
        <v>30456.67</v>
      </c>
      <c r="K274" s="10">
        <v>60800</v>
      </c>
      <c r="L274" s="10">
        <v>60260</v>
      </c>
      <c r="M274" s="2">
        <v>8.8815789473684209E-3</v>
      </c>
      <c r="N274" s="10">
        <v>515</v>
      </c>
      <c r="O274" s="2">
        <f t="shared" si="48"/>
        <v>8.4703947368421056E-3</v>
      </c>
      <c r="P274" s="10">
        <v>173600</v>
      </c>
      <c r="Q274" s="10">
        <v>323520</v>
      </c>
      <c r="R274" s="2">
        <f t="shared" si="49"/>
        <v>2.8808496515101227</v>
      </c>
      <c r="S274" s="2">
        <f t="shared" si="50"/>
        <v>1.8635944700460829</v>
      </c>
      <c r="T274" s="10">
        <v>0.50542100896116826</v>
      </c>
      <c r="U274" s="10">
        <v>1.0174908728841687E-2</v>
      </c>
      <c r="V274" s="10">
        <v>4400</v>
      </c>
      <c r="W274" s="10">
        <v>6.9219704545454546</v>
      </c>
      <c r="X274" s="10">
        <v>13.818181818181818</v>
      </c>
      <c r="Y274" s="10">
        <v>5.3687354795884499</v>
      </c>
      <c r="Z274" s="10">
        <v>44.5</v>
      </c>
      <c r="AA274" s="10">
        <v>6.2140846667604027E-2</v>
      </c>
      <c r="AB274" s="10">
        <v>46</v>
      </c>
      <c r="AC274" s="10">
        <v>3.7499999999999999E-2</v>
      </c>
      <c r="AD274" s="10">
        <v>0.184</v>
      </c>
      <c r="AE274" s="10">
        <v>0.48349999999999999</v>
      </c>
      <c r="AF274" s="10">
        <v>0.97750000000000004</v>
      </c>
      <c r="AG274" s="10">
        <v>1.5085</v>
      </c>
      <c r="AH274" s="10">
        <v>1.964</v>
      </c>
      <c r="AI274" s="10">
        <v>2.4249999999999998</v>
      </c>
      <c r="AJ274" s="10">
        <v>2.956</v>
      </c>
      <c r="AK274" s="1">
        <v>42347</v>
      </c>
      <c r="AL274" s="10">
        <v>0.69055846774193552</v>
      </c>
      <c r="AM274" s="10">
        <v>0</v>
      </c>
      <c r="AN274" s="10">
        <v>124</v>
      </c>
      <c r="AO274" s="10">
        <v>2083</v>
      </c>
      <c r="AP274" s="10">
        <v>2.0697367762180568E-3</v>
      </c>
      <c r="AQ274" s="10">
        <v>3.4768239555340419E-2</v>
      </c>
    </row>
    <row r="275" spans="1:43" x14ac:dyDescent="0.25">
      <c r="A275" s="7" t="s">
        <v>152</v>
      </c>
      <c r="B275" s="7" t="s">
        <v>14</v>
      </c>
      <c r="C275" s="3" t="s">
        <v>505</v>
      </c>
      <c r="D275" s="7" t="s">
        <v>388</v>
      </c>
      <c r="E275" s="7" t="s">
        <v>77</v>
      </c>
      <c r="F275" s="7" t="s">
        <v>212</v>
      </c>
      <c r="G275" s="7" t="s">
        <v>27</v>
      </c>
      <c r="H275" s="10">
        <v>896</v>
      </c>
      <c r="I275" s="10">
        <v>84.46</v>
      </c>
      <c r="J275" s="10">
        <v>11639.89</v>
      </c>
      <c r="K275" s="10">
        <v>25400</v>
      </c>
      <c r="L275" s="10">
        <v>24820</v>
      </c>
      <c r="M275" s="2">
        <v>2.2834645669291338E-2</v>
      </c>
      <c r="N275" s="10">
        <v>140</v>
      </c>
      <c r="O275" s="2">
        <f t="shared" si="48"/>
        <v>5.5118110236220472E-3</v>
      </c>
      <c r="P275" s="10">
        <v>64660</v>
      </c>
      <c r="Q275" s="10">
        <v>112710</v>
      </c>
      <c r="R275" s="2">
        <f t="shared" si="49"/>
        <v>2.6051571313456892</v>
      </c>
      <c r="S275" s="2">
        <f t="shared" si="50"/>
        <v>1.7431178472007423</v>
      </c>
      <c r="T275" s="10">
        <v>0.46897219983883964</v>
      </c>
      <c r="U275" s="10">
        <v>3.40290088638195E-3</v>
      </c>
      <c r="V275" s="10">
        <v>1680</v>
      </c>
      <c r="W275" s="10">
        <v>6.9285059523809522</v>
      </c>
      <c r="X275" s="10">
        <v>15.119047619047619</v>
      </c>
      <c r="Y275" s="10">
        <v>4.5410958904109586</v>
      </c>
      <c r="Z275" s="10">
        <v>41</v>
      </c>
      <c r="AA275" s="10">
        <v>6.2027550746325932E-2</v>
      </c>
      <c r="AB275" s="10">
        <v>42</v>
      </c>
      <c r="AC275" s="10">
        <v>4.4999999999999998E-2</v>
      </c>
      <c r="AD275" s="10">
        <v>0.19600000000000001</v>
      </c>
      <c r="AE275" s="10">
        <v>0.56999999999999995</v>
      </c>
      <c r="AF275" s="10">
        <v>1.06</v>
      </c>
      <c r="AG275" s="10">
        <v>1.71</v>
      </c>
      <c r="AH275" s="10"/>
      <c r="AI275" s="10">
        <v>2.9359999999999999</v>
      </c>
      <c r="AJ275" s="10">
        <v>2.9359999999999999</v>
      </c>
      <c r="AK275" s="1">
        <v>42297</v>
      </c>
      <c r="AL275" s="10">
        <v>0.69410809682804686</v>
      </c>
      <c r="AM275" s="10">
        <v>0.401980198019802</v>
      </c>
      <c r="AN275" s="10">
        <v>44</v>
      </c>
      <c r="AO275" s="10">
        <v>178</v>
      </c>
      <c r="AP275" s="10">
        <v>2.7227722772277226E-3</v>
      </c>
      <c r="AQ275" s="10">
        <v>1.1014851485148514E-2</v>
      </c>
    </row>
    <row r="276" spans="1:43" x14ac:dyDescent="0.25">
      <c r="A276" s="7" t="s">
        <v>0</v>
      </c>
      <c r="B276" s="7" t="s">
        <v>1</v>
      </c>
      <c r="C276" s="3">
        <v>1007</v>
      </c>
      <c r="D276" s="7" t="s">
        <v>389</v>
      </c>
      <c r="E276" s="7" t="s">
        <v>135</v>
      </c>
      <c r="F276" s="7" t="s">
        <v>136</v>
      </c>
      <c r="G276" s="7" t="s">
        <v>13</v>
      </c>
      <c r="H276" s="10">
        <v>428</v>
      </c>
      <c r="I276" s="10">
        <v>676.89</v>
      </c>
      <c r="J276" s="10">
        <v>20038.559999999998</v>
      </c>
      <c r="K276" s="10">
        <v>34000</v>
      </c>
      <c r="L276" s="10">
        <v>33200</v>
      </c>
      <c r="M276" s="2">
        <v>2.3529411764705882E-2</v>
      </c>
      <c r="N276" s="10">
        <v>277</v>
      </c>
      <c r="O276" s="2">
        <f t="shared" si="48"/>
        <v>8.1470588235294118E-3</v>
      </c>
      <c r="P276" s="10">
        <v>93920</v>
      </c>
      <c r="Q276" s="10">
        <v>159040</v>
      </c>
      <c r="R276" s="2">
        <f t="shared" si="49"/>
        <v>2.8289156626506022</v>
      </c>
      <c r="S276" s="2">
        <f t="shared" si="50"/>
        <v>1.6933560477001703</v>
      </c>
      <c r="T276" s="10">
        <v>0.6035710843373493</v>
      </c>
      <c r="U276" s="10">
        <v>2.0388253012048191E-2</v>
      </c>
      <c r="V276" s="10">
        <v>2891</v>
      </c>
      <c r="W276" s="10">
        <v>6.9313593912141123</v>
      </c>
      <c r="X276" s="10">
        <v>11.760636457973019</v>
      </c>
      <c r="Y276" s="10">
        <v>4.7903614457831329</v>
      </c>
      <c r="Z276" s="10">
        <v>49.15</v>
      </c>
      <c r="AA276" s="10">
        <v>6.5788736340711682E-2</v>
      </c>
      <c r="AB276" s="10">
        <v>43</v>
      </c>
      <c r="AC276" s="10">
        <v>3.5999999999999997E-2</v>
      </c>
      <c r="AD276" s="10">
        <v>0.17499999999999999</v>
      </c>
      <c r="AE276" s="10">
        <v>0.47499999999999998</v>
      </c>
      <c r="AF276" s="10">
        <v>0.88800000000000001</v>
      </c>
      <c r="AG276" s="10">
        <v>1.4570000000000001</v>
      </c>
      <c r="AH276" s="10">
        <v>2.117</v>
      </c>
      <c r="AI276" s="10"/>
      <c r="AJ276" s="10">
        <v>2.8290000000000002</v>
      </c>
      <c r="AK276" s="1">
        <v>42340</v>
      </c>
      <c r="AL276" s="10">
        <v>0.68837947189097104</v>
      </c>
      <c r="AM276" s="10">
        <v>0.44393147855667597</v>
      </c>
      <c r="AN276" s="10">
        <v>134</v>
      </c>
      <c r="AO276" s="10">
        <v>216</v>
      </c>
      <c r="AP276" s="10">
        <v>4.069979346373466E-3</v>
      </c>
      <c r="AQ276" s="10">
        <v>6.5605637225124528E-3</v>
      </c>
    </row>
    <row r="277" spans="1:43" x14ac:dyDescent="0.25">
      <c r="A277" s="7" t="s">
        <v>0</v>
      </c>
      <c r="B277" s="7" t="s">
        <v>1</v>
      </c>
      <c r="C277" s="3" t="s">
        <v>506</v>
      </c>
      <c r="D277" s="7" t="s">
        <v>390</v>
      </c>
      <c r="E277" s="7" t="s">
        <v>221</v>
      </c>
      <c r="F277" s="7" t="s">
        <v>104</v>
      </c>
      <c r="G277" s="7" t="s">
        <v>5</v>
      </c>
      <c r="H277" s="10">
        <v>880</v>
      </c>
      <c r="I277" s="10">
        <v>878.54</v>
      </c>
      <c r="J277" s="10">
        <v>16701.025799999999</v>
      </c>
      <c r="K277" s="10">
        <v>30600</v>
      </c>
      <c r="L277" s="10">
        <v>29960</v>
      </c>
      <c r="M277" s="2">
        <v>2.0915032679738561E-2</v>
      </c>
      <c r="N277" s="10">
        <v>382</v>
      </c>
      <c r="O277" s="2">
        <f t="shared" si="48"/>
        <v>1.2483660130718954E-2</v>
      </c>
      <c r="P277" s="10">
        <v>85040</v>
      </c>
      <c r="Q277" s="10">
        <v>148340</v>
      </c>
      <c r="R277" s="2">
        <f t="shared" si="49"/>
        <v>2.8384512683578103</v>
      </c>
      <c r="S277" s="2">
        <f t="shared" si="50"/>
        <v>1.7443555973659455</v>
      </c>
      <c r="T277" s="10">
        <v>0.55744411882510014</v>
      </c>
      <c r="U277" s="10">
        <v>2.9323765020026701E-2</v>
      </c>
      <c r="V277" s="10">
        <v>2400</v>
      </c>
      <c r="W277" s="10">
        <v>6.9587607499999997</v>
      </c>
      <c r="X277" s="10">
        <v>12.75</v>
      </c>
      <c r="Y277" s="10">
        <v>4.951268357810414</v>
      </c>
      <c r="Z277" s="10">
        <v>42.6</v>
      </c>
      <c r="AA277" s="10">
        <v>6.7230015830360257E-2</v>
      </c>
      <c r="AB277" s="10">
        <v>41</v>
      </c>
      <c r="AC277" s="10">
        <v>4.4999999999999998E-2</v>
      </c>
      <c r="AD277" s="10">
        <v>0.19500000000000001</v>
      </c>
      <c r="AE277" s="10">
        <v>0.53400000000000003</v>
      </c>
      <c r="AF277" s="10">
        <v>0.96699999999999997</v>
      </c>
      <c r="AG277" s="10">
        <v>1.55</v>
      </c>
      <c r="AH277" s="10">
        <v>2.1619999999999999</v>
      </c>
      <c r="AI277" s="10"/>
      <c r="AJ277" s="10">
        <v>3.4209999999999998</v>
      </c>
      <c r="AK277" s="1">
        <v>42187</v>
      </c>
      <c r="AL277" s="10">
        <v>0.69942806889859299</v>
      </c>
      <c r="AM277" s="10">
        <v>0.36268285950869444</v>
      </c>
      <c r="AN277" s="10">
        <v>138</v>
      </c>
      <c r="AO277" s="10">
        <v>98</v>
      </c>
      <c r="AP277" s="10">
        <v>4.7612475848744134E-3</v>
      </c>
      <c r="AQ277" s="10">
        <v>3.3811758211426996E-3</v>
      </c>
    </row>
    <row r="278" spans="1:43" x14ac:dyDescent="0.25">
      <c r="A278" s="7" t="s">
        <v>0</v>
      </c>
      <c r="B278" s="7" t="s">
        <v>1</v>
      </c>
      <c r="C278" s="3">
        <v>2002</v>
      </c>
      <c r="D278" s="7" t="s">
        <v>391</v>
      </c>
      <c r="E278" s="7" t="s">
        <v>38</v>
      </c>
      <c r="F278" s="7" t="s">
        <v>39</v>
      </c>
      <c r="G278" s="7" t="s">
        <v>5</v>
      </c>
      <c r="H278" s="10">
        <v>820</v>
      </c>
      <c r="I278" s="10">
        <v>437.64</v>
      </c>
      <c r="J278" s="10">
        <v>9097.32</v>
      </c>
      <c r="K278" s="10">
        <v>17200</v>
      </c>
      <c r="L278" s="10">
        <v>16575</v>
      </c>
      <c r="M278" s="2">
        <v>3.6337209302325583E-2</v>
      </c>
      <c r="N278" s="10">
        <v>490</v>
      </c>
      <c r="O278" s="2">
        <f t="shared" si="48"/>
        <v>2.8488372093023257E-2</v>
      </c>
      <c r="P278" s="10">
        <v>47210</v>
      </c>
      <c r="Q278" s="10">
        <v>82980</v>
      </c>
      <c r="R278" s="2">
        <f t="shared" si="49"/>
        <v>2.848265460030166</v>
      </c>
      <c r="S278" s="2">
        <f t="shared" si="50"/>
        <v>1.7576784579538234</v>
      </c>
      <c r="T278" s="10">
        <v>0.54885791855203614</v>
      </c>
      <c r="U278" s="10">
        <v>2.6403619909502261E-2</v>
      </c>
      <c r="V278" s="10">
        <v>1302</v>
      </c>
      <c r="W278" s="10">
        <v>6.9871889400921656</v>
      </c>
      <c r="X278" s="10">
        <v>13.210445468509985</v>
      </c>
      <c r="Y278" s="10">
        <v>5.0063348416289593</v>
      </c>
      <c r="Z278" s="10">
        <v>43.3</v>
      </c>
      <c r="AA278" s="10">
        <v>6.7864318799861004E-2</v>
      </c>
      <c r="AB278" s="10">
        <v>41</v>
      </c>
      <c r="AC278" s="10">
        <v>4.3999999999999997E-2</v>
      </c>
      <c r="AD278" s="10">
        <v>0.188</v>
      </c>
      <c r="AE278" s="10">
        <v>0.496</v>
      </c>
      <c r="AF278" s="10">
        <v>1.02</v>
      </c>
      <c r="AG278" s="10">
        <v>1.5680000000000001</v>
      </c>
      <c r="AH278" s="10">
        <v>2.2000000000000002</v>
      </c>
      <c r="AI278" s="10"/>
      <c r="AJ278" s="10">
        <v>3.008</v>
      </c>
      <c r="AK278" s="1">
        <v>42323</v>
      </c>
      <c r="AL278" s="10">
        <v>0.70399533997034536</v>
      </c>
      <c r="AM278" s="10">
        <v>0.44206165468502495</v>
      </c>
      <c r="AN278" s="10">
        <v>52</v>
      </c>
      <c r="AO278" s="10">
        <v>87</v>
      </c>
      <c r="AP278" s="10">
        <v>3.1680272937736078E-3</v>
      </c>
      <c r="AQ278" s="10">
        <v>5.3003533568904597E-3</v>
      </c>
    </row>
    <row r="279" spans="1:43" x14ac:dyDescent="0.25">
      <c r="A279" s="7" t="s">
        <v>47</v>
      </c>
      <c r="B279" s="7" t="s">
        <v>1</v>
      </c>
      <c r="C279" s="3" t="s">
        <v>482</v>
      </c>
      <c r="D279" s="7" t="s">
        <v>392</v>
      </c>
      <c r="E279" s="7" t="s">
        <v>87</v>
      </c>
      <c r="F279" s="7" t="s">
        <v>88</v>
      </c>
      <c r="G279" s="7" t="s">
        <v>5</v>
      </c>
      <c r="H279" s="10">
        <v>1018</v>
      </c>
      <c r="I279" s="10">
        <v>349.16</v>
      </c>
      <c r="J279" s="10">
        <v>13988.2243</v>
      </c>
      <c r="K279" s="10">
        <v>22100</v>
      </c>
      <c r="L279" s="10">
        <v>21660</v>
      </c>
      <c r="M279" s="2">
        <v>1.9909502262443438E-2</v>
      </c>
      <c r="N279" s="10">
        <v>180</v>
      </c>
      <c r="O279" s="2">
        <f t="shared" si="48"/>
        <v>8.1447963800904983E-3</v>
      </c>
      <c r="P279" s="10">
        <v>64060</v>
      </c>
      <c r="Q279" s="10">
        <v>107720</v>
      </c>
      <c r="R279" s="2">
        <f t="shared" si="49"/>
        <v>2.9575253924284395</v>
      </c>
      <c r="S279" s="2">
        <f t="shared" si="50"/>
        <v>1.6815485482360286</v>
      </c>
      <c r="T279" s="10">
        <v>0.64580906278855033</v>
      </c>
      <c r="U279" s="10">
        <v>1.6120036934441369E-2</v>
      </c>
      <c r="V279" s="10">
        <v>2000</v>
      </c>
      <c r="W279" s="10">
        <v>6.9941121500000003</v>
      </c>
      <c r="X279" s="10">
        <v>11.05</v>
      </c>
      <c r="Y279" s="10">
        <v>4.9732225300092336</v>
      </c>
      <c r="Z279" s="10">
        <v>45</v>
      </c>
      <c r="AA279" s="10">
        <v>6.5722786498409763E-2</v>
      </c>
      <c r="AB279" s="10">
        <v>45</v>
      </c>
      <c r="AC279" s="10">
        <v>3.7999999999999999E-2</v>
      </c>
      <c r="AD279" s="10">
        <v>0.191</v>
      </c>
      <c r="AE279" s="10">
        <v>0.48</v>
      </c>
      <c r="AF279" s="10">
        <v>0.9</v>
      </c>
      <c r="AG279" s="10">
        <v>1.58</v>
      </c>
      <c r="AH279" s="10">
        <v>2.21</v>
      </c>
      <c r="AI279" s="10">
        <v>2.7</v>
      </c>
      <c r="AJ279" s="10">
        <v>2.9580000000000002</v>
      </c>
      <c r="AK279" s="1">
        <v>42261</v>
      </c>
      <c r="AL279" s="10">
        <v>0.70882922260380887</v>
      </c>
      <c r="AM279" s="10">
        <v>0.56769861991794102</v>
      </c>
      <c r="AN279" s="10">
        <v>31</v>
      </c>
      <c r="AO279" s="10">
        <v>118</v>
      </c>
      <c r="AP279" s="10">
        <v>1.4453562103692653E-3</v>
      </c>
      <c r="AQ279" s="10">
        <v>5.5016784781797834E-3</v>
      </c>
    </row>
    <row r="280" spans="1:43" x14ac:dyDescent="0.25">
      <c r="A280" s="7" t="s">
        <v>0</v>
      </c>
      <c r="B280" s="7" t="s">
        <v>1</v>
      </c>
      <c r="C280" s="3" t="s">
        <v>495</v>
      </c>
      <c r="D280" s="7" t="s">
        <v>393</v>
      </c>
      <c r="E280" s="7" t="s">
        <v>211</v>
      </c>
      <c r="F280" s="7" t="s">
        <v>212</v>
      </c>
      <c r="G280" s="7" t="s">
        <v>27</v>
      </c>
      <c r="H280" s="10">
        <v>896</v>
      </c>
      <c r="I280" s="10">
        <v>330.75</v>
      </c>
      <c r="J280" s="10">
        <v>13816.113300000001</v>
      </c>
      <c r="K280" s="10">
        <v>24500</v>
      </c>
      <c r="L280" s="10">
        <v>23460</v>
      </c>
      <c r="M280" s="2">
        <v>4.2448979591836737E-2</v>
      </c>
      <c r="N280" s="10">
        <v>261</v>
      </c>
      <c r="O280" s="2">
        <f t="shared" si="48"/>
        <v>1.0653061224489797E-2</v>
      </c>
      <c r="P280" s="10">
        <v>70280</v>
      </c>
      <c r="Q280" s="10">
        <v>123900</v>
      </c>
      <c r="R280" s="2">
        <f t="shared" si="49"/>
        <v>2.9957374254049447</v>
      </c>
      <c r="S280" s="2">
        <f t="shared" si="50"/>
        <v>1.7629482071713147</v>
      </c>
      <c r="T280" s="10">
        <v>0.58892213554987216</v>
      </c>
      <c r="U280" s="10">
        <v>1.409846547314578E-2</v>
      </c>
      <c r="V280" s="10">
        <v>1964</v>
      </c>
      <c r="W280" s="10">
        <v>7.0346809063136462</v>
      </c>
      <c r="X280" s="10">
        <v>12.474541751527495</v>
      </c>
      <c r="Y280" s="10">
        <v>5.281329923273657</v>
      </c>
      <c r="Z280" s="10">
        <v>43.18</v>
      </c>
      <c r="AA280" s="10">
        <v>7.2203842501926838E-2</v>
      </c>
      <c r="AB280" s="10">
        <v>40</v>
      </c>
      <c r="AC280" s="10">
        <v>4.2000000000000003E-2</v>
      </c>
      <c r="AD280" s="10">
        <v>0.17</v>
      </c>
      <c r="AE280" s="10">
        <v>0.44</v>
      </c>
      <c r="AF280" s="10">
        <v>0.85</v>
      </c>
      <c r="AG280" s="10">
        <v>1.44</v>
      </c>
      <c r="AH280" s="10">
        <v>2.2949999999999999</v>
      </c>
      <c r="AI280" s="10">
        <v>2.923</v>
      </c>
      <c r="AJ280" s="10">
        <v>3.0169999999999999</v>
      </c>
      <c r="AK280" s="1">
        <v>42020</v>
      </c>
      <c r="AL280" s="10">
        <v>0.6782602447353443</v>
      </c>
      <c r="AM280" s="10">
        <v>0.41508434160558155</v>
      </c>
      <c r="AN280" s="10">
        <v>437</v>
      </c>
      <c r="AO280" s="10">
        <v>307</v>
      </c>
      <c r="AP280" s="10">
        <v>1.9297006093791397E-2</v>
      </c>
      <c r="AQ280" s="10">
        <v>1.3556477965203567E-2</v>
      </c>
    </row>
    <row r="281" spans="1:43" x14ac:dyDescent="0.25">
      <c r="A281" s="7" t="s">
        <v>0</v>
      </c>
      <c r="B281" s="7" t="s">
        <v>1</v>
      </c>
      <c r="C281" s="3" t="s">
        <v>479</v>
      </c>
      <c r="D281" s="7" t="s">
        <v>394</v>
      </c>
      <c r="E281" s="7" t="s">
        <v>77</v>
      </c>
      <c r="F281" s="7" t="s">
        <v>78</v>
      </c>
      <c r="G281" s="7" t="s">
        <v>27</v>
      </c>
      <c r="H281" s="10">
        <v>840</v>
      </c>
      <c r="I281" s="10">
        <v>410.63</v>
      </c>
      <c r="J281" s="10">
        <v>14079.76125</v>
      </c>
      <c r="K281" s="10">
        <v>24000</v>
      </c>
      <c r="L281" s="10">
        <v>23250</v>
      </c>
      <c r="M281" s="2">
        <v>3.125E-2</v>
      </c>
      <c r="N281" s="10">
        <v>263</v>
      </c>
      <c r="O281" s="2">
        <f t="shared" si="48"/>
        <v>1.0958333333333334E-2</v>
      </c>
      <c r="P281" s="10">
        <v>74670</v>
      </c>
      <c r="Q281" s="10">
        <v>136740</v>
      </c>
      <c r="R281" s="2">
        <f t="shared" si="49"/>
        <v>3.2116129032258063</v>
      </c>
      <c r="S281" s="2">
        <f t="shared" si="50"/>
        <v>1.8312575331458416</v>
      </c>
      <c r="T281" s="10">
        <v>0.60558112903225803</v>
      </c>
      <c r="U281" s="10">
        <v>1.7661505376344085E-2</v>
      </c>
      <c r="V281" s="10">
        <v>2000</v>
      </c>
      <c r="W281" s="10">
        <v>7.0398806249999994</v>
      </c>
      <c r="X281" s="10">
        <v>12</v>
      </c>
      <c r="Y281" s="10">
        <v>5.8812903225806448</v>
      </c>
      <c r="Z281" s="10">
        <v>43</v>
      </c>
      <c r="AA281" s="10">
        <v>7.0755957330376873E-2</v>
      </c>
      <c r="AB281" s="10">
        <v>45</v>
      </c>
      <c r="AC281" s="10">
        <v>4.4499999999999998E-2</v>
      </c>
      <c r="AD281" s="10">
        <v>0.215</v>
      </c>
      <c r="AE281" s="10">
        <v>0.49</v>
      </c>
      <c r="AF281" s="10">
        <v>1.0549999999999999</v>
      </c>
      <c r="AG281" s="10">
        <v>1.706</v>
      </c>
      <c r="AH281" s="10">
        <v>2.1640000000000001</v>
      </c>
      <c r="AI281" s="10"/>
      <c r="AJ281" s="10">
        <v>3.2290000000000001</v>
      </c>
      <c r="AK281" s="1">
        <v>42338</v>
      </c>
      <c r="AL281" s="10">
        <v>0.68198781304406053</v>
      </c>
      <c r="AM281" s="10">
        <v>0.42370214997378081</v>
      </c>
      <c r="AN281" s="10">
        <v>92</v>
      </c>
      <c r="AO281" s="10">
        <v>179</v>
      </c>
      <c r="AP281" s="10">
        <v>4.0202761754937946E-3</v>
      </c>
      <c r="AQ281" s="10">
        <v>7.8220590805803177E-3</v>
      </c>
    </row>
    <row r="282" spans="1:43" x14ac:dyDescent="0.25">
      <c r="A282" s="7" t="s">
        <v>0</v>
      </c>
      <c r="B282" s="7" t="s">
        <v>1</v>
      </c>
      <c r="C282" s="3">
        <v>1022</v>
      </c>
      <c r="D282" s="7" t="s">
        <v>395</v>
      </c>
      <c r="E282" s="7" t="s">
        <v>344</v>
      </c>
      <c r="F282" s="7" t="s">
        <v>65</v>
      </c>
      <c r="G282" s="7" t="s">
        <v>5</v>
      </c>
      <c r="H282" s="10">
        <v>764</v>
      </c>
      <c r="I282" s="10">
        <v>1179.19</v>
      </c>
      <c r="J282" s="10">
        <v>11041.38</v>
      </c>
      <c r="K282" s="10">
        <v>25500</v>
      </c>
      <c r="L282" s="10">
        <v>24925</v>
      </c>
      <c r="M282" s="2">
        <v>2.2549019607843137E-2</v>
      </c>
      <c r="N282" s="10">
        <v>303</v>
      </c>
      <c r="O282" s="2">
        <v>1.1882352941176471E-2</v>
      </c>
      <c r="P282" s="10">
        <v>60240</v>
      </c>
      <c r="Q282" s="10">
        <v>102810</v>
      </c>
      <c r="R282" s="2">
        <v>2.416850551654965</v>
      </c>
      <c r="S282" s="2">
        <v>1.7066733067729083</v>
      </c>
      <c r="T282" s="10">
        <v>0.4429841524573721</v>
      </c>
      <c r="U282" s="10">
        <v>4.7309528585757273E-2</v>
      </c>
      <c r="V282" s="10">
        <v>1560</v>
      </c>
      <c r="W282" s="10">
        <v>7.077807692307692</v>
      </c>
      <c r="X282" s="10">
        <v>16.346153846153847</v>
      </c>
      <c r="Y282" s="10">
        <v>4.1247743229689071</v>
      </c>
      <c r="Z282" s="10">
        <v>42.55</v>
      </c>
      <c r="AA282" s="10">
        <v>5.8434491094172265E-2</v>
      </c>
      <c r="AB282" s="10">
        <v>43</v>
      </c>
      <c r="AC282" s="10">
        <v>0.04</v>
      </c>
      <c r="AD282" s="10">
        <v>0.185</v>
      </c>
      <c r="AE282" s="10">
        <v>0.5</v>
      </c>
      <c r="AF282" s="10">
        <v>1</v>
      </c>
      <c r="AG282" s="10">
        <v>1.6</v>
      </c>
      <c r="AH282" s="10">
        <v>2.1</v>
      </c>
      <c r="AI282" s="10"/>
      <c r="AJ282" s="10">
        <v>2.6930000000000001</v>
      </c>
      <c r="AK282" s="1">
        <v>42223</v>
      </c>
      <c r="AL282" s="10">
        <v>0.70310640631856081</v>
      </c>
      <c r="AM282" s="10">
        <v>0.58052927793078668</v>
      </c>
      <c r="AN282" s="10">
        <v>190</v>
      </c>
      <c r="AO282" s="10">
        <v>56</v>
      </c>
      <c r="AP282" s="10">
        <v>1.137588312776913E-2</v>
      </c>
      <c r="AQ282" s="10">
        <v>3.3528918692372171E-3</v>
      </c>
    </row>
    <row r="283" spans="1:43" x14ac:dyDescent="0.25">
      <c r="A283" s="7" t="s">
        <v>0</v>
      </c>
      <c r="B283" s="7" t="s">
        <v>1</v>
      </c>
      <c r="C283" s="3">
        <v>1007</v>
      </c>
      <c r="D283" s="7" t="s">
        <v>396</v>
      </c>
      <c r="E283" s="7" t="s">
        <v>135</v>
      </c>
      <c r="F283" s="7" t="s">
        <v>136</v>
      </c>
      <c r="G283" s="7" t="s">
        <v>13</v>
      </c>
      <c r="H283" s="10">
        <v>428</v>
      </c>
      <c r="I283" s="10">
        <v>650.14</v>
      </c>
      <c r="J283" s="10">
        <v>20470.59</v>
      </c>
      <c r="K283" s="10">
        <v>34400</v>
      </c>
      <c r="L283" s="10">
        <v>33950</v>
      </c>
      <c r="M283" s="2">
        <v>1.308139534883721E-2</v>
      </c>
      <c r="N283" s="10">
        <v>239</v>
      </c>
      <c r="O283" s="2">
        <f t="shared" ref="O283:O289" si="51">+(N283/K283)</f>
        <v>6.947674418604651E-3</v>
      </c>
      <c r="P283" s="10">
        <v>98400</v>
      </c>
      <c r="Q283" s="10">
        <v>168940</v>
      </c>
      <c r="R283" s="2">
        <f t="shared" ref="R283:R289" si="52">IF(L283=0,0,+P283/L283)</f>
        <v>2.8983799705449189</v>
      </c>
      <c r="S283" s="2">
        <f t="shared" ref="S283:S289" si="53">IF(P283=0,0,+Q283/P283)</f>
        <v>1.7168699186991869</v>
      </c>
      <c r="T283" s="10">
        <v>0.60296288659793817</v>
      </c>
      <c r="U283" s="10">
        <v>1.9149926362297495E-2</v>
      </c>
      <c r="V283" s="10">
        <v>2891</v>
      </c>
      <c r="W283" s="10">
        <v>7.0807990314769977</v>
      </c>
      <c r="X283" s="10">
        <v>11.89899688689035</v>
      </c>
      <c r="Y283" s="10">
        <v>4.9761413843888072</v>
      </c>
      <c r="Z283" s="10">
        <v>40</v>
      </c>
      <c r="AA283" s="10">
        <v>6.7671724738382413E-2</v>
      </c>
      <c r="AB283" s="10">
        <v>42</v>
      </c>
      <c r="AC283" s="10">
        <v>4.3999999999999997E-2</v>
      </c>
      <c r="AD283" s="10">
        <v>0.2</v>
      </c>
      <c r="AE283" s="10">
        <v>0.5</v>
      </c>
      <c r="AF283" s="10">
        <v>0.97</v>
      </c>
      <c r="AG283" s="10">
        <v>1.61</v>
      </c>
      <c r="AH283" s="10">
        <v>2.2370000000000001</v>
      </c>
      <c r="AI283" s="10">
        <v>2.827</v>
      </c>
      <c r="AJ283" s="10">
        <v>2.9119999999999999</v>
      </c>
      <c r="AK283" s="1">
        <v>42272</v>
      </c>
      <c r="AL283" s="10">
        <v>0.72164735772357724</v>
      </c>
      <c r="AM283" s="10">
        <v>0.28765652951699461</v>
      </c>
      <c r="AN283" s="10">
        <v>51</v>
      </c>
      <c r="AO283" s="10">
        <v>348</v>
      </c>
      <c r="AP283" s="10">
        <v>1.520572450805009E-3</v>
      </c>
      <c r="AQ283" s="10">
        <v>1.0375670840787121E-2</v>
      </c>
    </row>
    <row r="284" spans="1:43" x14ac:dyDescent="0.25">
      <c r="A284" s="7" t="s">
        <v>0</v>
      </c>
      <c r="B284" s="7" t="s">
        <v>1</v>
      </c>
      <c r="C284" s="3">
        <v>1042</v>
      </c>
      <c r="D284" s="7" t="s">
        <v>397</v>
      </c>
      <c r="E284" s="7" t="s">
        <v>189</v>
      </c>
      <c r="F284" s="7" t="s">
        <v>190</v>
      </c>
      <c r="G284" s="7" t="s">
        <v>5</v>
      </c>
      <c r="H284" s="10">
        <v>908</v>
      </c>
      <c r="I284" s="10">
        <v>2462.61</v>
      </c>
      <c r="J284" s="10">
        <v>57969.714797034132</v>
      </c>
      <c r="K284" s="10">
        <v>98200</v>
      </c>
      <c r="L284" s="10">
        <v>96026</v>
      </c>
      <c r="M284" s="2">
        <v>2.2138492871690427E-2</v>
      </c>
      <c r="N284" s="10">
        <v>613</v>
      </c>
      <c r="O284" s="2">
        <f t="shared" si="51"/>
        <v>6.2423625254582485E-3</v>
      </c>
      <c r="P284" s="10">
        <v>289780</v>
      </c>
      <c r="Q284" s="10">
        <v>515160</v>
      </c>
      <c r="R284" s="2">
        <f t="shared" si="52"/>
        <v>3.0177243663174558</v>
      </c>
      <c r="S284" s="2">
        <f t="shared" si="53"/>
        <v>1.7777624404720822</v>
      </c>
      <c r="T284" s="10">
        <v>0.60368769705115422</v>
      </c>
      <c r="U284" s="10">
        <v>2.5645241913648389E-2</v>
      </c>
      <c r="V284" s="10">
        <v>8137</v>
      </c>
      <c r="W284" s="10">
        <v>7.1242122154398588</v>
      </c>
      <c r="X284" s="10">
        <v>12.068329851296546</v>
      </c>
      <c r="Y284" s="10">
        <v>5.364797034136588</v>
      </c>
      <c r="Z284" s="10">
        <v>44.66</v>
      </c>
      <c r="AA284" s="10">
        <v>7.0016806643096424E-2</v>
      </c>
      <c r="AB284" s="10">
        <v>42</v>
      </c>
      <c r="AC284" s="10">
        <v>4.2500000000000003E-2</v>
      </c>
      <c r="AD284" s="10">
        <v>0.19</v>
      </c>
      <c r="AE284" s="10">
        <v>0.495</v>
      </c>
      <c r="AF284" s="10">
        <v>1.0075000000000001</v>
      </c>
      <c r="AG284" s="10">
        <v>1.5</v>
      </c>
      <c r="AH284" s="10">
        <v>2.238</v>
      </c>
      <c r="AI284" s="10">
        <v>3.0219999999999998</v>
      </c>
      <c r="AJ284" s="10">
        <v>3.03</v>
      </c>
      <c r="AK284" s="1">
        <v>42060</v>
      </c>
      <c r="AL284" s="10">
        <v>0.69842056042515011</v>
      </c>
      <c r="AM284" s="10">
        <v>0.41413373860182373</v>
      </c>
      <c r="AN284" s="10">
        <v>367</v>
      </c>
      <c r="AO284" s="10">
        <v>950</v>
      </c>
      <c r="AP284" s="10">
        <v>3.8732691658223575E-3</v>
      </c>
      <c r="AQ284" s="10">
        <v>1.0026173590003377E-2</v>
      </c>
    </row>
    <row r="285" spans="1:43" x14ac:dyDescent="0.25">
      <c r="A285" s="7" t="s">
        <v>0</v>
      </c>
      <c r="B285" s="7" t="s">
        <v>1</v>
      </c>
      <c r="C285" s="3" t="s">
        <v>482</v>
      </c>
      <c r="D285" s="7" t="s">
        <v>398</v>
      </c>
      <c r="E285" s="7" t="s">
        <v>87</v>
      </c>
      <c r="F285" s="7" t="s">
        <v>88</v>
      </c>
      <c r="G285" s="7" t="s">
        <v>5</v>
      </c>
      <c r="H285" s="10">
        <v>1018</v>
      </c>
      <c r="I285" s="10">
        <v>394.63</v>
      </c>
      <c r="J285" s="10">
        <v>14293.23425</v>
      </c>
      <c r="K285" s="10">
        <v>23900</v>
      </c>
      <c r="L285" s="10">
        <v>23850</v>
      </c>
      <c r="M285" s="2">
        <v>2.0920502092050207E-3</v>
      </c>
      <c r="N285" s="10">
        <v>159</v>
      </c>
      <c r="O285" s="2">
        <f t="shared" si="51"/>
        <v>6.6527196652719665E-3</v>
      </c>
      <c r="P285" s="10">
        <v>70260</v>
      </c>
      <c r="Q285" s="10">
        <v>122860</v>
      </c>
      <c r="R285" s="2">
        <f t="shared" si="52"/>
        <v>2.9459119496855344</v>
      </c>
      <c r="S285" s="2">
        <f t="shared" si="53"/>
        <v>1.748647879305437</v>
      </c>
      <c r="T285" s="10">
        <v>0.59929703354297692</v>
      </c>
      <c r="U285" s="10">
        <v>1.6546331236897274E-2</v>
      </c>
      <c r="V285" s="10">
        <v>2000</v>
      </c>
      <c r="W285" s="10">
        <v>7.1466171249999997</v>
      </c>
      <c r="X285" s="10">
        <v>11.95</v>
      </c>
      <c r="Y285" s="10">
        <v>5.1513626834381547</v>
      </c>
      <c r="Z285" s="10">
        <v>46.71</v>
      </c>
      <c r="AA285" s="10">
        <v>6.4041564123598571E-2</v>
      </c>
      <c r="AB285" s="10">
        <v>46</v>
      </c>
      <c r="AC285" s="10">
        <v>3.6999999999999998E-2</v>
      </c>
      <c r="AD285" s="10">
        <v>0.182</v>
      </c>
      <c r="AE285" s="10">
        <v>0.47799999999999998</v>
      </c>
      <c r="AF285" s="10">
        <v>0.91</v>
      </c>
      <c r="AG285" s="10">
        <v>1.56</v>
      </c>
      <c r="AH285" s="10">
        <v>2.12</v>
      </c>
      <c r="AI285" s="10">
        <v>2.58</v>
      </c>
      <c r="AJ285" s="10">
        <v>2.9460000000000002</v>
      </c>
      <c r="AK285" s="1">
        <v>42325</v>
      </c>
      <c r="AL285" s="10">
        <v>0.70107828067179057</v>
      </c>
      <c r="AM285" s="10">
        <v>0.46699307783217964</v>
      </c>
      <c r="AN285" s="10">
        <v>40</v>
      </c>
      <c r="AO285" s="10">
        <v>100</v>
      </c>
      <c r="AP285" s="10">
        <v>1.6883336147222692E-3</v>
      </c>
      <c r="AQ285" s="10">
        <v>4.2208340368056728E-3</v>
      </c>
    </row>
    <row r="286" spans="1:43" x14ac:dyDescent="0.25">
      <c r="A286" s="7" t="s">
        <v>0</v>
      </c>
      <c r="B286" s="7" t="s">
        <v>1</v>
      </c>
      <c r="C286" s="3" t="s">
        <v>491</v>
      </c>
      <c r="D286" s="7" t="s">
        <v>399</v>
      </c>
      <c r="E286" s="7" t="s">
        <v>165</v>
      </c>
      <c r="F286" s="7" t="s">
        <v>166</v>
      </c>
      <c r="G286" s="7" t="s">
        <v>167</v>
      </c>
      <c r="H286" s="10">
        <v>657</v>
      </c>
      <c r="I286" s="10">
        <v>606.82000000000005</v>
      </c>
      <c r="J286" s="10">
        <v>18354.905050000001</v>
      </c>
      <c r="K286" s="10">
        <v>31800</v>
      </c>
      <c r="L286" s="10">
        <v>30810</v>
      </c>
      <c r="M286" s="2">
        <v>3.1132075471698113E-2</v>
      </c>
      <c r="N286" s="10">
        <v>385</v>
      </c>
      <c r="O286" s="2">
        <f t="shared" si="51"/>
        <v>1.2106918238993711E-2</v>
      </c>
      <c r="P286" s="10">
        <v>91520</v>
      </c>
      <c r="Q286" s="10">
        <v>160180</v>
      </c>
      <c r="R286" s="2">
        <f t="shared" si="52"/>
        <v>2.9704641350210972</v>
      </c>
      <c r="S286" s="2">
        <f t="shared" si="53"/>
        <v>1.7502185314685315</v>
      </c>
      <c r="T286" s="10">
        <v>0.59574505193119121</v>
      </c>
      <c r="U286" s="10">
        <v>1.9695553391755924E-2</v>
      </c>
      <c r="V286" s="10">
        <v>2566</v>
      </c>
      <c r="W286" s="10">
        <v>7.1531196609508969</v>
      </c>
      <c r="X286" s="10">
        <v>12.392829306313327</v>
      </c>
      <c r="Y286" s="10">
        <v>5.1989613761765661</v>
      </c>
      <c r="Z286" s="10">
        <v>43</v>
      </c>
      <c r="AA286" s="10">
        <v>6.9080561279560401E-2</v>
      </c>
      <c r="AB286" s="10">
        <v>43</v>
      </c>
      <c r="AC286" s="10">
        <v>3.7999999999999999E-2</v>
      </c>
      <c r="AD286" s="10">
        <v>0.17749999999999999</v>
      </c>
      <c r="AE286" s="10">
        <v>0.46850000000000003</v>
      </c>
      <c r="AF286" s="10">
        <v>0.94399999999999995</v>
      </c>
      <c r="AG286" s="10">
        <v>1.5089999999999999</v>
      </c>
      <c r="AH286" s="10"/>
      <c r="AI286" s="10"/>
      <c r="AJ286" s="10">
        <v>2.9140000000000001</v>
      </c>
      <c r="AK286" s="1">
        <v>42334</v>
      </c>
      <c r="AL286" s="10">
        <v>0.70146918706293715</v>
      </c>
      <c r="AM286" s="10">
        <v>0.35405192761605037</v>
      </c>
      <c r="AN286" s="10">
        <v>102</v>
      </c>
      <c r="AO286" s="10">
        <v>187</v>
      </c>
      <c r="AP286" s="10">
        <v>3.3438237608182536E-3</v>
      </c>
      <c r="AQ286" s="10">
        <v>6.130343561500131E-3</v>
      </c>
    </row>
    <row r="287" spans="1:43" x14ac:dyDescent="0.25">
      <c r="A287" s="7" t="s">
        <v>6</v>
      </c>
      <c r="B287" s="7" t="s">
        <v>14</v>
      </c>
      <c r="C287" s="3" t="s">
        <v>491</v>
      </c>
      <c r="D287" s="7" t="s">
        <v>400</v>
      </c>
      <c r="E287" s="7" t="s">
        <v>165</v>
      </c>
      <c r="F287" s="7" t="s">
        <v>166</v>
      </c>
      <c r="G287" s="7" t="s">
        <v>167</v>
      </c>
      <c r="H287" s="10">
        <v>657</v>
      </c>
      <c r="I287" s="10">
        <v>968.16</v>
      </c>
      <c r="J287" s="10">
        <v>18410.163849999997</v>
      </c>
      <c r="K287" s="10">
        <v>34000</v>
      </c>
      <c r="L287" s="10">
        <v>33370</v>
      </c>
      <c r="M287" s="2">
        <v>1.8529411764705881E-2</v>
      </c>
      <c r="N287" s="10">
        <v>266</v>
      </c>
      <c r="O287" s="2">
        <f t="shared" si="51"/>
        <v>7.8235294117647066E-3</v>
      </c>
      <c r="P287" s="10">
        <v>91000</v>
      </c>
      <c r="Q287" s="10">
        <v>155080</v>
      </c>
      <c r="R287" s="2">
        <f t="shared" si="52"/>
        <v>2.7270002996703626</v>
      </c>
      <c r="S287" s="2">
        <f t="shared" si="53"/>
        <v>1.7041758241758242</v>
      </c>
      <c r="T287" s="10">
        <v>0.55169804764758756</v>
      </c>
      <c r="U287" s="10">
        <v>2.9012885825591847E-2</v>
      </c>
      <c r="V287" s="10">
        <v>2566</v>
      </c>
      <c r="W287" s="10">
        <v>7.1746546570537788</v>
      </c>
      <c r="X287" s="10">
        <v>13.250194855806702</v>
      </c>
      <c r="Y287" s="10">
        <v>4.6472879832184599</v>
      </c>
      <c r="Z287" s="10">
        <v>43.59</v>
      </c>
      <c r="AA287" s="10">
        <v>6.3418611620240997E-2</v>
      </c>
      <c r="AB287" s="10">
        <v>43</v>
      </c>
      <c r="AC287" s="10" t="s">
        <v>92</v>
      </c>
      <c r="AD287" s="10">
        <v>0.17799999999999999</v>
      </c>
      <c r="AE287" s="10">
        <v>0.46</v>
      </c>
      <c r="AF287" s="10">
        <v>0.91600000000000004</v>
      </c>
      <c r="AG287" s="10">
        <v>1.5529999999999999</v>
      </c>
      <c r="AH287" s="10" t="s">
        <v>92</v>
      </c>
      <c r="AI287" s="10" t="s">
        <v>92</v>
      </c>
      <c r="AJ287" s="10">
        <v>2.9350000000000001</v>
      </c>
      <c r="AK287" s="1">
        <v>42270</v>
      </c>
      <c r="AL287" s="10">
        <v>0.70620306204673644</v>
      </c>
      <c r="AM287" s="10">
        <v>0.31186767303677532</v>
      </c>
      <c r="AN287" s="10">
        <v>89</v>
      </c>
      <c r="AO287" s="10">
        <v>368</v>
      </c>
      <c r="AP287" s="10">
        <v>3.5731491890155774E-3</v>
      </c>
      <c r="AQ287" s="10">
        <v>1.4774369680423961E-2</v>
      </c>
    </row>
    <row r="288" spans="1:43" x14ac:dyDescent="0.25">
      <c r="A288" s="7" t="s">
        <v>6</v>
      </c>
      <c r="B288" s="7" t="s">
        <v>14</v>
      </c>
      <c r="C288" s="3">
        <v>1010</v>
      </c>
      <c r="D288" s="7" t="s">
        <v>401</v>
      </c>
      <c r="E288" s="7" t="s">
        <v>64</v>
      </c>
      <c r="F288" s="7" t="s">
        <v>65</v>
      </c>
      <c r="G288" s="7" t="s">
        <v>5</v>
      </c>
      <c r="H288" s="10">
        <v>764</v>
      </c>
      <c r="I288" s="10">
        <v>654.08000000000004</v>
      </c>
      <c r="J288" s="10">
        <v>9547.119999999999</v>
      </c>
      <c r="K288" s="10">
        <v>17300</v>
      </c>
      <c r="L288" s="10">
        <v>17020</v>
      </c>
      <c r="M288" s="2">
        <v>1.6184971098265895E-2</v>
      </c>
      <c r="N288" s="10">
        <v>114</v>
      </c>
      <c r="O288" s="2">
        <f t="shared" si="51"/>
        <v>6.5895953757225435E-3</v>
      </c>
      <c r="P288" s="10">
        <v>47150</v>
      </c>
      <c r="Q288" s="10">
        <v>80280</v>
      </c>
      <c r="R288" s="2">
        <f t="shared" si="52"/>
        <v>2.7702702702702702</v>
      </c>
      <c r="S288" s="2">
        <f t="shared" si="53"/>
        <v>1.7026511134676565</v>
      </c>
      <c r="T288" s="10">
        <v>0.5609353701527614</v>
      </c>
      <c r="U288" s="10">
        <v>3.8430082256169215E-2</v>
      </c>
      <c r="V288" s="10">
        <v>1330</v>
      </c>
      <c r="W288" s="10">
        <v>7.1782857142857139</v>
      </c>
      <c r="X288" s="10">
        <v>13.007518796992482</v>
      </c>
      <c r="Y288" s="10">
        <v>4.716803760282021</v>
      </c>
      <c r="Z288" s="10">
        <v>47.32</v>
      </c>
      <c r="AA288" s="10">
        <v>6.442489000628536E-2</v>
      </c>
      <c r="AB288" s="10">
        <v>43</v>
      </c>
      <c r="AC288" s="10">
        <v>4.2000000000000003E-2</v>
      </c>
      <c r="AD288" s="10">
        <v>0.2</v>
      </c>
      <c r="AE288" s="10">
        <v>0.51</v>
      </c>
      <c r="AF288" s="10">
        <v>0.96</v>
      </c>
      <c r="AG288" s="10">
        <v>1.48</v>
      </c>
      <c r="AH288" s="10">
        <v>2.19</v>
      </c>
      <c r="AI288" s="10">
        <v>2.7</v>
      </c>
      <c r="AJ288" s="10">
        <v>2.77</v>
      </c>
      <c r="AK288" s="1">
        <v>42258</v>
      </c>
      <c r="AL288" s="10">
        <v>0.71316182396606576</v>
      </c>
      <c r="AM288" s="10">
        <v>0.40545994065281898</v>
      </c>
      <c r="AN288" s="10">
        <v>27</v>
      </c>
      <c r="AO288" s="10">
        <v>78</v>
      </c>
      <c r="AP288" s="10">
        <v>1.6023738872403561E-3</v>
      </c>
      <c r="AQ288" s="10">
        <v>4.6290801186943623E-3</v>
      </c>
    </row>
    <row r="289" spans="1:43" x14ac:dyDescent="0.25">
      <c r="A289" s="7" t="s">
        <v>6</v>
      </c>
      <c r="B289" s="7" t="s">
        <v>1</v>
      </c>
      <c r="C289" s="3" t="s">
        <v>506</v>
      </c>
      <c r="D289" s="7" t="s">
        <v>402</v>
      </c>
      <c r="E289" s="7" t="s">
        <v>221</v>
      </c>
      <c r="F289" s="7" t="s">
        <v>104</v>
      </c>
      <c r="G289" s="7" t="s">
        <v>5</v>
      </c>
      <c r="H289" s="10">
        <v>880</v>
      </c>
      <c r="I289" s="10">
        <v>612.35</v>
      </c>
      <c r="J289" s="10">
        <v>17231.1217</v>
      </c>
      <c r="K289" s="10">
        <v>29800</v>
      </c>
      <c r="L289" s="10">
        <v>29540</v>
      </c>
      <c r="M289" s="2">
        <v>8.7248322147650999E-3</v>
      </c>
      <c r="N289" s="10">
        <v>258</v>
      </c>
      <c r="O289" s="2">
        <f t="shared" si="51"/>
        <v>8.6577181208053692E-3</v>
      </c>
      <c r="P289" s="10">
        <v>83360</v>
      </c>
      <c r="Q289" s="10">
        <v>142880</v>
      </c>
      <c r="R289" s="2">
        <f t="shared" si="52"/>
        <v>2.8219363574813814</v>
      </c>
      <c r="S289" s="2">
        <f t="shared" si="53"/>
        <v>1.7140115163147793</v>
      </c>
      <c r="T289" s="10">
        <v>0.58331488490182803</v>
      </c>
      <c r="U289" s="10">
        <v>2.0729519295870007E-2</v>
      </c>
      <c r="V289" s="10">
        <v>2400</v>
      </c>
      <c r="W289" s="10">
        <v>7.1796340416666666</v>
      </c>
      <c r="X289" s="10">
        <v>12.416666666666666</v>
      </c>
      <c r="Y289" s="10">
        <v>4.836831415030467</v>
      </c>
      <c r="Z289" s="10">
        <v>45.66</v>
      </c>
      <c r="AA289" s="10">
        <v>6.7109069143433564E-2</v>
      </c>
      <c r="AB289" s="10">
        <v>42</v>
      </c>
      <c r="AC289" s="10">
        <v>4.2999999999999997E-2</v>
      </c>
      <c r="AD289" s="10">
        <v>0.17299999999999999</v>
      </c>
      <c r="AE289" s="10">
        <v>0.47399999999999998</v>
      </c>
      <c r="AF289" s="10">
        <v>0.93</v>
      </c>
      <c r="AG289" s="10">
        <v>1.6</v>
      </c>
      <c r="AH289" s="10"/>
      <c r="AI289" s="10">
        <v>2.819</v>
      </c>
      <c r="AJ289" s="10">
        <v>2.9630000000000001</v>
      </c>
      <c r="AK289" s="1">
        <v>42316</v>
      </c>
      <c r="AL289" s="10">
        <v>0.70060424664107479</v>
      </c>
      <c r="AM289" s="10">
        <v>0.53069306930693072</v>
      </c>
      <c r="AN289" s="10">
        <v>64</v>
      </c>
      <c r="AO289" s="10">
        <v>589</v>
      </c>
      <c r="AP289" s="10">
        <v>2.185046090815978E-3</v>
      </c>
      <c r="AQ289" s="10">
        <v>2.01092523045408E-2</v>
      </c>
    </row>
    <row r="290" spans="1:43" x14ac:dyDescent="0.25">
      <c r="A290" s="7" t="s">
        <v>0</v>
      </c>
      <c r="B290" s="7" t="s">
        <v>1</v>
      </c>
      <c r="C290" s="3" t="s">
        <v>505</v>
      </c>
      <c r="D290" s="7" t="s">
        <v>403</v>
      </c>
      <c r="E290" s="7" t="s">
        <v>77</v>
      </c>
      <c r="F290" s="7" t="s">
        <v>212</v>
      </c>
      <c r="G290" s="7" t="s">
        <v>27</v>
      </c>
      <c r="H290" s="10">
        <v>896</v>
      </c>
      <c r="I290" s="10">
        <v>384.54</v>
      </c>
      <c r="J290" s="10">
        <v>12156.715899999999</v>
      </c>
      <c r="K290" s="10">
        <v>26000</v>
      </c>
      <c r="L290" s="10">
        <v>25580</v>
      </c>
      <c r="M290" s="2">
        <v>1.6153846153846154E-2</v>
      </c>
      <c r="N290" s="10">
        <v>180</v>
      </c>
      <c r="O290" s="2">
        <v>6.9230769230769233E-3</v>
      </c>
      <c r="P290" s="10">
        <v>64940</v>
      </c>
      <c r="Q290" s="10">
        <v>113610</v>
      </c>
      <c r="R290" s="2">
        <v>2.5387021110242376</v>
      </c>
      <c r="S290" s="2">
        <v>1.7494610409608871</v>
      </c>
      <c r="T290" s="10">
        <v>0.47524299843627832</v>
      </c>
      <c r="U290" s="10">
        <v>1.5032838154808445E-2</v>
      </c>
      <c r="V290" s="10">
        <v>1680</v>
      </c>
      <c r="W290" s="10">
        <v>7.2361404166666663</v>
      </c>
      <c r="X290" s="10">
        <v>15.476190476190476</v>
      </c>
      <c r="Y290" s="10">
        <v>4.4413604378420644</v>
      </c>
      <c r="Z290" s="10">
        <v>46</v>
      </c>
      <c r="AA290" s="10">
        <v>6.3467552775605937E-2</v>
      </c>
      <c r="AB290" s="10">
        <v>40</v>
      </c>
      <c r="AC290" s="10">
        <v>4.3999999999999997E-2</v>
      </c>
      <c r="AD290" s="10">
        <v>0.23</v>
      </c>
      <c r="AE290" s="10">
        <v>0.47899999999999998</v>
      </c>
      <c r="AF290" s="10">
        <v>1.05</v>
      </c>
      <c r="AG290" s="10">
        <v>1.625</v>
      </c>
      <c r="AH290" s="10">
        <v>2.25</v>
      </c>
      <c r="AI290" s="10"/>
      <c r="AJ290" s="10">
        <v>2.746</v>
      </c>
      <c r="AK290" s="1">
        <v>42228</v>
      </c>
      <c r="AL290" s="10">
        <v>0.70275186412593205</v>
      </c>
      <c r="AM290" s="10">
        <v>0.39766081871345027</v>
      </c>
      <c r="AN290" s="10">
        <v>25</v>
      </c>
      <c r="AO290" s="10">
        <v>335</v>
      </c>
      <c r="AP290" s="10">
        <v>1.4619883040935672E-3</v>
      </c>
      <c r="AQ290" s="10">
        <v>1.9590643274853801E-2</v>
      </c>
    </row>
    <row r="291" spans="1:43" x14ac:dyDescent="0.25">
      <c r="A291" s="7" t="s">
        <v>0</v>
      </c>
      <c r="B291" s="7" t="s">
        <v>1</v>
      </c>
      <c r="C291" s="3" t="s">
        <v>507</v>
      </c>
      <c r="D291" s="7" t="s">
        <v>404</v>
      </c>
      <c r="E291" s="7" t="s">
        <v>340</v>
      </c>
      <c r="F291" s="7" t="s">
        <v>341</v>
      </c>
      <c r="G291" s="7" t="s">
        <v>13</v>
      </c>
      <c r="H291" s="10">
        <v>740</v>
      </c>
      <c r="I291" s="10">
        <v>1898.45</v>
      </c>
      <c r="J291" s="10">
        <v>26294.799510086454</v>
      </c>
      <c r="K291" s="10">
        <v>55100</v>
      </c>
      <c r="L291" s="10">
        <v>52050</v>
      </c>
      <c r="M291" s="2">
        <v>5.5353901996370233E-2</v>
      </c>
      <c r="N291" s="10">
        <v>1025</v>
      </c>
      <c r="O291" s="2">
        <f t="shared" ref="O291:O307" si="54">+(N291/K291)</f>
        <v>1.8602540834845735E-2</v>
      </c>
      <c r="P291" s="10">
        <v>146720</v>
      </c>
      <c r="Q291" s="10">
        <v>255540</v>
      </c>
      <c r="R291" s="2">
        <f t="shared" ref="R291:R307" si="55">IF(L291=0,0,+P291/L291)</f>
        <v>2.8188280499519691</v>
      </c>
      <c r="S291" s="2">
        <f t="shared" ref="S291:S307" si="56">IF(P291=0,0,+Q291/P291)</f>
        <v>1.7416848418756816</v>
      </c>
      <c r="T291" s="10">
        <v>0.50518346801318836</v>
      </c>
      <c r="U291" s="10">
        <v>3.6473583093179635E-2</v>
      </c>
      <c r="V291" s="10">
        <v>3600</v>
      </c>
      <c r="W291" s="10">
        <v>7.304110975024015</v>
      </c>
      <c r="X291" s="10">
        <v>15.305555555555555</v>
      </c>
      <c r="Y291" s="10">
        <v>4.9095100864553318</v>
      </c>
      <c r="Z291" s="10">
        <v>44.71</v>
      </c>
      <c r="AA291" s="10">
        <v>6.4696535459076637E-2</v>
      </c>
      <c r="AB291" s="10">
        <v>43</v>
      </c>
      <c r="AC291" s="10">
        <v>4.1000000000000002E-2</v>
      </c>
      <c r="AD291" s="10">
        <v>0.19650000000000001</v>
      </c>
      <c r="AE291" s="10">
        <v>0.47749999999999998</v>
      </c>
      <c r="AF291" s="10">
        <v>0.98499999999999999</v>
      </c>
      <c r="AG291" s="10">
        <v>0</v>
      </c>
      <c r="AH291" s="10">
        <v>2.2000000000000002</v>
      </c>
      <c r="AI291" s="10">
        <v>2.895</v>
      </c>
      <c r="AJ291" s="10">
        <v>3.2519999999999998</v>
      </c>
      <c r="AK291" s="1">
        <v>42054</v>
      </c>
      <c r="AL291" s="10">
        <v>0.70258267050262313</v>
      </c>
      <c r="AM291" s="10">
        <v>0.3023405625939446</v>
      </c>
      <c r="AN291" s="10">
        <v>378</v>
      </c>
      <c r="AO291" s="10">
        <v>327</v>
      </c>
      <c r="AP291" s="10">
        <v>1.014601674898003E-2</v>
      </c>
      <c r="AQ291" s="10">
        <v>8.7771097272922489E-3</v>
      </c>
    </row>
    <row r="292" spans="1:43" x14ac:dyDescent="0.25">
      <c r="A292" s="7" t="s">
        <v>47</v>
      </c>
      <c r="B292" s="7" t="s">
        <v>1</v>
      </c>
      <c r="C292" s="3" t="s">
        <v>489</v>
      </c>
      <c r="D292" s="7" t="s">
        <v>405</v>
      </c>
      <c r="E292" s="7" t="s">
        <v>145</v>
      </c>
      <c r="F292" s="7" t="s">
        <v>146</v>
      </c>
      <c r="G292" s="7" t="s">
        <v>27</v>
      </c>
      <c r="H292" s="10">
        <v>1002</v>
      </c>
      <c r="I292" s="10">
        <v>226.32</v>
      </c>
      <c r="J292" s="10">
        <v>12386.9118</v>
      </c>
      <c r="K292" s="10">
        <v>22000</v>
      </c>
      <c r="L292" s="10">
        <v>21160</v>
      </c>
      <c r="M292" s="2">
        <v>3.8181818181818185E-2</v>
      </c>
      <c r="N292" s="10">
        <v>90</v>
      </c>
      <c r="O292" s="2">
        <f t="shared" si="54"/>
        <v>4.0909090909090912E-3</v>
      </c>
      <c r="P292" s="10">
        <v>67760</v>
      </c>
      <c r="Q292" s="10">
        <v>125380</v>
      </c>
      <c r="R292" s="2">
        <f t="shared" si="55"/>
        <v>3.2022684310018903</v>
      </c>
      <c r="S292" s="2">
        <f t="shared" si="56"/>
        <v>1.8503541912632822</v>
      </c>
      <c r="T292" s="10">
        <v>0.58539280718336484</v>
      </c>
      <c r="U292" s="10">
        <v>1.0695652173913044E-2</v>
      </c>
      <c r="V292" s="10">
        <v>1680</v>
      </c>
      <c r="W292" s="10">
        <v>7.3731617857142853</v>
      </c>
      <c r="X292" s="10">
        <v>13.095238095238095</v>
      </c>
      <c r="Y292" s="10">
        <v>5.9253308128544422</v>
      </c>
      <c r="Z292" s="10">
        <v>40.32</v>
      </c>
      <c r="AA292" s="10">
        <v>7.3972474728618398E-2</v>
      </c>
      <c r="AB292" s="10">
        <v>42</v>
      </c>
      <c r="AC292" s="10">
        <v>4.4999999999999998E-2</v>
      </c>
      <c r="AD292" s="10">
        <v>0.20699999999999999</v>
      </c>
      <c r="AE292" s="10">
        <v>0.53400000000000003</v>
      </c>
      <c r="AF292" s="10">
        <v>1.0129999999999999</v>
      </c>
      <c r="AG292" s="10">
        <v>1.665</v>
      </c>
      <c r="AH292" s="10">
        <v>2.2599999999999998</v>
      </c>
      <c r="AI292" s="10"/>
      <c r="AJ292" s="10">
        <v>3.2909999999999999</v>
      </c>
      <c r="AK292" s="1">
        <v>42022</v>
      </c>
      <c r="AL292" s="10">
        <v>0.69372771546635192</v>
      </c>
      <c r="AM292" s="10">
        <v>0.43540000000000001</v>
      </c>
      <c r="AN292" s="10">
        <v>185</v>
      </c>
      <c r="AO292" s="10">
        <v>229</v>
      </c>
      <c r="AP292" s="10">
        <v>8.9814545101466157E-3</v>
      </c>
      <c r="AQ292" s="10">
        <v>1.1117584231478784E-2</v>
      </c>
    </row>
    <row r="293" spans="1:43" x14ac:dyDescent="0.25">
      <c r="A293" s="7" t="s">
        <v>47</v>
      </c>
      <c r="B293" s="7" t="s">
        <v>1</v>
      </c>
      <c r="C293" s="3">
        <v>1001</v>
      </c>
      <c r="D293" s="7" t="s">
        <v>406</v>
      </c>
      <c r="E293" s="7" t="s">
        <v>275</v>
      </c>
      <c r="F293" s="7" t="s">
        <v>276</v>
      </c>
      <c r="G293" s="7" t="s">
        <v>13</v>
      </c>
      <c r="H293" s="10">
        <v>736</v>
      </c>
      <c r="I293" s="10">
        <v>866.22</v>
      </c>
      <c r="J293" s="10">
        <v>44691.8</v>
      </c>
      <c r="K293" s="10">
        <v>88600</v>
      </c>
      <c r="L293" s="10">
        <v>87685</v>
      </c>
      <c r="M293" s="2">
        <v>1.0327313769751692E-2</v>
      </c>
      <c r="N293" s="10">
        <v>601</v>
      </c>
      <c r="O293" s="2">
        <f t="shared" si="54"/>
        <v>6.7832957110609479E-3</v>
      </c>
      <c r="P293" s="10">
        <v>222566</v>
      </c>
      <c r="Q293" s="10">
        <v>389920</v>
      </c>
      <c r="R293" s="2">
        <f t="shared" si="55"/>
        <v>2.5382448537378113</v>
      </c>
      <c r="S293" s="2">
        <f t="shared" si="56"/>
        <v>1.7519297646540801</v>
      </c>
      <c r="T293" s="10">
        <v>0.50968580715059597</v>
      </c>
      <c r="U293" s="10">
        <v>9.8787705993043286E-3</v>
      </c>
      <c r="V293" s="10">
        <v>6053</v>
      </c>
      <c r="W293" s="10">
        <v>7.3834131835453496</v>
      </c>
      <c r="X293" s="10">
        <v>14.637369899223525</v>
      </c>
      <c r="Y293" s="10">
        <v>4.4468267092433145</v>
      </c>
      <c r="Z293" s="10">
        <v>39.51</v>
      </c>
      <c r="AA293" s="10">
        <v>5.3090250025890212E-2</v>
      </c>
      <c r="AB293" s="10">
        <v>42</v>
      </c>
      <c r="AC293" s="10">
        <v>3.8600000000000002E-2</v>
      </c>
      <c r="AD293" s="10">
        <v>0.16420000000000001</v>
      </c>
      <c r="AE293" s="10">
        <v>0.44</v>
      </c>
      <c r="AF293" s="10">
        <v>0.87</v>
      </c>
      <c r="AG293" s="10">
        <v>1.4810000000000001</v>
      </c>
      <c r="AH293" s="10">
        <v>2.0710000000000002</v>
      </c>
      <c r="AI293" s="10">
        <v>2.6240000000000001</v>
      </c>
      <c r="AJ293" s="10">
        <v>2.8</v>
      </c>
      <c r="AK293" s="1">
        <v>42265</v>
      </c>
      <c r="AL293" s="10">
        <v>0.70832500780518282</v>
      </c>
      <c r="AM293" s="10">
        <v>0.49290981281905843</v>
      </c>
      <c r="AN293" s="10">
        <v>113</v>
      </c>
      <c r="AO293" s="10">
        <v>313</v>
      </c>
      <c r="AP293" s="10">
        <v>1.6023823028927964E-3</v>
      </c>
      <c r="AQ293" s="10">
        <v>4.4384571752694273E-3</v>
      </c>
    </row>
    <row r="294" spans="1:43" x14ac:dyDescent="0.25">
      <c r="A294" s="7" t="s">
        <v>6</v>
      </c>
      <c r="B294" s="7" t="s">
        <v>14</v>
      </c>
      <c r="C294" s="3" t="s">
        <v>489</v>
      </c>
      <c r="D294" s="7" t="s">
        <v>407</v>
      </c>
      <c r="E294" s="7" t="s">
        <v>145</v>
      </c>
      <c r="F294" s="7" t="s">
        <v>146</v>
      </c>
      <c r="G294" s="7" t="s">
        <v>27</v>
      </c>
      <c r="H294" s="10">
        <v>1002</v>
      </c>
      <c r="I294" s="10">
        <v>258.48</v>
      </c>
      <c r="J294" s="10">
        <v>12481.081275</v>
      </c>
      <c r="K294" s="10">
        <v>22500</v>
      </c>
      <c r="L294" s="10">
        <v>22155</v>
      </c>
      <c r="M294" s="2">
        <v>1.5333333333333332E-2</v>
      </c>
      <c r="N294" s="10">
        <v>57</v>
      </c>
      <c r="O294" s="2">
        <f t="shared" si="54"/>
        <v>2.5333333333333332E-3</v>
      </c>
      <c r="P294" s="10">
        <v>63720</v>
      </c>
      <c r="Q294" s="10">
        <v>112760</v>
      </c>
      <c r="R294" s="2">
        <f t="shared" si="55"/>
        <v>2.8761002031144209</v>
      </c>
      <c r="S294" s="2">
        <f t="shared" si="56"/>
        <v>1.7696170747018205</v>
      </c>
      <c r="T294" s="10">
        <v>0.56335279959377116</v>
      </c>
      <c r="U294" s="10">
        <v>1.1666892349356806E-2</v>
      </c>
      <c r="V294" s="10">
        <v>1680</v>
      </c>
      <c r="W294" s="10">
        <v>7.4292150446428575</v>
      </c>
      <c r="X294" s="10">
        <v>13.392857142857142</v>
      </c>
      <c r="Y294" s="10">
        <v>5.0895960279846539</v>
      </c>
      <c r="Z294" s="10">
        <v>43.5</v>
      </c>
      <c r="AA294" s="10">
        <v>6.9757463087907381E-2</v>
      </c>
      <c r="AB294" s="10">
        <v>41</v>
      </c>
      <c r="AC294" s="10">
        <v>4.2000000000000003E-2</v>
      </c>
      <c r="AD294" s="10">
        <v>0.19700000000000001</v>
      </c>
      <c r="AE294" s="10">
        <v>0.499</v>
      </c>
      <c r="AF294" s="10">
        <v>1.052</v>
      </c>
      <c r="AG294" s="10">
        <v>1.675</v>
      </c>
      <c r="AH294" s="10">
        <v>2.2810000000000001</v>
      </c>
      <c r="AI294" s="10">
        <v>2.875</v>
      </c>
      <c r="AJ294" s="10">
        <v>2.8740000000000001</v>
      </c>
      <c r="AK294" s="1">
        <v>42360</v>
      </c>
      <c r="AL294" s="10">
        <v>0.700376647834275</v>
      </c>
      <c r="AM294" s="10">
        <v>0.49252844673947815</v>
      </c>
      <c r="AN294" s="10">
        <v>75</v>
      </c>
      <c r="AO294" s="10">
        <v>1045</v>
      </c>
      <c r="AP294" s="10">
        <v>3.4273180094137002E-3</v>
      </c>
      <c r="AQ294" s="10">
        <v>4.7753964264497552E-2</v>
      </c>
    </row>
    <row r="295" spans="1:43" x14ac:dyDescent="0.25">
      <c r="A295" s="7" t="s">
        <v>32</v>
      </c>
      <c r="B295" s="7" t="s">
        <v>1</v>
      </c>
      <c r="C295" s="3" t="s">
        <v>507</v>
      </c>
      <c r="D295" s="7" t="s">
        <v>408</v>
      </c>
      <c r="E295" s="7" t="s">
        <v>340</v>
      </c>
      <c r="F295" s="7" t="s">
        <v>341</v>
      </c>
      <c r="G295" s="7" t="s">
        <v>13</v>
      </c>
      <c r="H295" s="10">
        <v>740</v>
      </c>
      <c r="I295" s="10">
        <v>1023.99</v>
      </c>
      <c r="J295" s="10">
        <v>26850.6685</v>
      </c>
      <c r="K295" s="10">
        <v>47400</v>
      </c>
      <c r="L295" s="10">
        <v>45700</v>
      </c>
      <c r="M295" s="2">
        <v>3.5864978902953586E-2</v>
      </c>
      <c r="N295" s="10">
        <v>625</v>
      </c>
      <c r="O295" s="2">
        <f t="shared" si="54"/>
        <v>1.3185654008438819E-2</v>
      </c>
      <c r="P295" s="10">
        <v>122820</v>
      </c>
      <c r="Q295" s="10">
        <v>200000</v>
      </c>
      <c r="R295" s="2">
        <f t="shared" si="55"/>
        <v>2.6875273522975931</v>
      </c>
      <c r="S295" s="2">
        <f t="shared" si="56"/>
        <v>1.6283992835043153</v>
      </c>
      <c r="T295" s="10">
        <v>0.58754198030634575</v>
      </c>
      <c r="U295" s="10">
        <v>2.2406783369803063E-2</v>
      </c>
      <c r="V295" s="10">
        <v>3600</v>
      </c>
      <c r="W295" s="10">
        <v>7.4585190277777773</v>
      </c>
      <c r="X295" s="10">
        <v>13.166666666666666</v>
      </c>
      <c r="Y295" s="10">
        <v>4.3763676148796495</v>
      </c>
      <c r="Z295" s="10">
        <v>45.8</v>
      </c>
      <c r="AA295" s="10">
        <v>6.6032613078564936E-2</v>
      </c>
      <c r="AB295" s="10">
        <v>40</v>
      </c>
      <c r="AC295" s="10"/>
      <c r="AD295" s="10">
        <v>0.191</v>
      </c>
      <c r="AE295" s="10">
        <v>0.54200000000000004</v>
      </c>
      <c r="AF295" s="10">
        <v>0.96799999999999997</v>
      </c>
      <c r="AG295" s="10"/>
      <c r="AH295" s="10">
        <v>2.4</v>
      </c>
      <c r="AI295" s="10"/>
      <c r="AJ295" s="10">
        <v>2.7879999999999998</v>
      </c>
      <c r="AK295" s="1">
        <v>42193</v>
      </c>
      <c r="AL295" s="10">
        <v>0.70128299564476415</v>
      </c>
      <c r="AM295" s="10">
        <v>0.29283018867924526</v>
      </c>
      <c r="AN295" s="10">
        <v>287</v>
      </c>
      <c r="AO295" s="10">
        <v>244</v>
      </c>
      <c r="AP295" s="10">
        <v>7.7358490566037733E-3</v>
      </c>
      <c r="AQ295" s="10">
        <v>6.5768194070080863E-3</v>
      </c>
    </row>
    <row r="296" spans="1:43" x14ac:dyDescent="0.25">
      <c r="A296" s="7" t="s">
        <v>0</v>
      </c>
      <c r="B296" s="7" t="s">
        <v>1</v>
      </c>
      <c r="C296" s="3" t="s">
        <v>506</v>
      </c>
      <c r="D296" s="7" t="s">
        <v>409</v>
      </c>
      <c r="E296" s="7" t="s">
        <v>336</v>
      </c>
      <c r="F296" s="7" t="s">
        <v>104</v>
      </c>
      <c r="G296" s="7" t="s">
        <v>5</v>
      </c>
      <c r="H296" s="10">
        <v>880</v>
      </c>
      <c r="I296" s="10">
        <v>1195.155</v>
      </c>
      <c r="J296" s="10">
        <v>17910.12811352254</v>
      </c>
      <c r="K296" s="10">
        <v>32200</v>
      </c>
      <c r="L296" s="10">
        <v>29950</v>
      </c>
      <c r="M296" s="2">
        <v>6.9875776397515521E-2</v>
      </c>
      <c r="N296" s="10">
        <v>2009</v>
      </c>
      <c r="O296" s="2">
        <f t="shared" si="54"/>
        <v>6.2391304347826089E-2</v>
      </c>
      <c r="P296" s="10">
        <v>91640</v>
      </c>
      <c r="Q296" s="10">
        <v>157780</v>
      </c>
      <c r="R296" s="2">
        <f t="shared" si="55"/>
        <v>3.0597662771285474</v>
      </c>
      <c r="S296" s="2">
        <f t="shared" si="56"/>
        <v>1.721737232649498</v>
      </c>
      <c r="T296" s="10">
        <v>0.59800093868188786</v>
      </c>
      <c r="U296" s="10">
        <v>3.9905008347245405E-2</v>
      </c>
      <c r="V296" s="10">
        <v>2400</v>
      </c>
      <c r="W296" s="10">
        <v>7.4625533806343913</v>
      </c>
      <c r="X296" s="10">
        <v>13.416666666666666</v>
      </c>
      <c r="Y296" s="10">
        <v>5.268113522537563</v>
      </c>
      <c r="Z296" s="10">
        <v>47</v>
      </c>
      <c r="AA296" s="10">
        <v>7.0355628354300925E-2</v>
      </c>
      <c r="AB296" s="10">
        <v>43</v>
      </c>
      <c r="AC296" s="10">
        <v>3.6999999999999998E-2</v>
      </c>
      <c r="AD296" s="10">
        <v>0.16600000000000001</v>
      </c>
      <c r="AE296" s="10">
        <v>0.46500000000000002</v>
      </c>
      <c r="AF296" s="10">
        <v>0.89500000000000002</v>
      </c>
      <c r="AG296" s="10">
        <v>1.526</v>
      </c>
      <c r="AH296" s="10">
        <v>2.0259999999999998</v>
      </c>
      <c r="AI296" s="10">
        <v>2.98</v>
      </c>
      <c r="AJ296" s="10">
        <v>3.1520000000000001</v>
      </c>
      <c r="AK296" s="1">
        <v>42051</v>
      </c>
      <c r="AL296" s="10">
        <v>0.69743179834133573</v>
      </c>
      <c r="AM296" s="10">
        <v>0.38650472334682862</v>
      </c>
      <c r="AN296" s="10">
        <v>94</v>
      </c>
      <c r="AO296" s="10">
        <v>282</v>
      </c>
      <c r="AP296" s="10">
        <v>3.1713900134952766E-3</v>
      </c>
      <c r="AQ296" s="10">
        <v>9.5141700404858306E-3</v>
      </c>
    </row>
    <row r="297" spans="1:43" x14ac:dyDescent="0.25">
      <c r="A297" s="7" t="s">
        <v>47</v>
      </c>
      <c r="B297" s="7" t="s">
        <v>1</v>
      </c>
      <c r="C297" s="3" t="s">
        <v>498</v>
      </c>
      <c r="D297" s="7" t="s">
        <v>410</v>
      </c>
      <c r="E297" s="7" t="s">
        <v>225</v>
      </c>
      <c r="F297" s="7" t="s">
        <v>226</v>
      </c>
      <c r="G297" s="7" t="s">
        <v>54</v>
      </c>
      <c r="H297" s="10">
        <v>870</v>
      </c>
      <c r="I297" s="10">
        <v>530.87</v>
      </c>
      <c r="J297" s="10">
        <v>30061.013715000001</v>
      </c>
      <c r="K297" s="10">
        <v>49200</v>
      </c>
      <c r="L297" s="10">
        <v>48083</v>
      </c>
      <c r="M297" s="2">
        <v>2.2703252032520327E-2</v>
      </c>
      <c r="N297" s="10">
        <v>278</v>
      </c>
      <c r="O297" s="2">
        <f t="shared" si="54"/>
        <v>5.6504065040650408E-3</v>
      </c>
      <c r="P297" s="10">
        <v>144100</v>
      </c>
      <c r="Q297" s="10">
        <v>248660</v>
      </c>
      <c r="R297" s="2">
        <f t="shared" si="55"/>
        <v>2.9969011916893704</v>
      </c>
      <c r="S297" s="2">
        <f t="shared" si="56"/>
        <v>1.7256072172102705</v>
      </c>
      <c r="T297" s="10">
        <v>0.62519006124825827</v>
      </c>
      <c r="U297" s="10">
        <v>1.104070045546243E-2</v>
      </c>
      <c r="V297" s="10">
        <v>3990</v>
      </c>
      <c r="W297" s="10">
        <v>7.5340886503759403</v>
      </c>
      <c r="X297" s="10">
        <v>12.330827067669173</v>
      </c>
      <c r="Y297" s="10">
        <v>5.1714743256452387</v>
      </c>
      <c r="Z297" s="10">
        <v>45</v>
      </c>
      <c r="AA297" s="10">
        <v>7.985348232585586E-2</v>
      </c>
      <c r="AB297" s="10">
        <v>42</v>
      </c>
      <c r="AC297" s="10"/>
      <c r="AD297" s="10"/>
      <c r="AE297" s="10">
        <v>0.47249999999999998</v>
      </c>
      <c r="AF297" s="10">
        <v>1.1599999999999999</v>
      </c>
      <c r="AG297" s="10">
        <v>1.61</v>
      </c>
      <c r="AH297" s="10">
        <v>2.125</v>
      </c>
      <c r="AI297" s="10">
        <v>2.9710000000000001</v>
      </c>
      <c r="AJ297" s="10">
        <v>3.036</v>
      </c>
      <c r="AK297" s="1">
        <v>42312</v>
      </c>
      <c r="AL297" s="10">
        <v>0.70328376127689107</v>
      </c>
      <c r="AM297" s="10">
        <v>0.46476987447698742</v>
      </c>
      <c r="AN297" s="10">
        <v>79</v>
      </c>
      <c r="AO297" s="10">
        <v>192</v>
      </c>
      <c r="AP297" s="10">
        <v>1.6527196652719666E-3</v>
      </c>
      <c r="AQ297" s="10">
        <v>4.0167364016736404E-3</v>
      </c>
    </row>
    <row r="298" spans="1:43" x14ac:dyDescent="0.25">
      <c r="A298" s="7" t="s">
        <v>0</v>
      </c>
      <c r="B298" s="7" t="s">
        <v>1</v>
      </c>
      <c r="C298" s="3">
        <v>3016</v>
      </c>
      <c r="D298" s="7" t="s">
        <v>411</v>
      </c>
      <c r="E298" s="7" t="s">
        <v>100</v>
      </c>
      <c r="F298" s="7" t="s">
        <v>101</v>
      </c>
      <c r="G298" s="7" t="s">
        <v>13</v>
      </c>
      <c r="H298" s="10">
        <v>734</v>
      </c>
      <c r="I298" s="10">
        <v>466.06</v>
      </c>
      <c r="J298" s="10">
        <v>9055.64</v>
      </c>
      <c r="K298" s="10">
        <v>12500</v>
      </c>
      <c r="L298" s="10">
        <v>12170</v>
      </c>
      <c r="M298" s="2">
        <v>2.64E-2</v>
      </c>
      <c r="N298" s="10">
        <v>99</v>
      </c>
      <c r="O298" s="2">
        <f t="shared" si="54"/>
        <v>7.92E-3</v>
      </c>
      <c r="P298" s="10">
        <v>37560</v>
      </c>
      <c r="Q298" s="10">
        <v>59460</v>
      </c>
      <c r="R298" s="2">
        <f t="shared" si="55"/>
        <v>3.0862777321281842</v>
      </c>
      <c r="S298" s="2">
        <f t="shared" si="56"/>
        <v>1.5830670926517572</v>
      </c>
      <c r="T298" s="10">
        <v>0.74409531635168447</v>
      </c>
      <c r="U298" s="10">
        <v>3.8295809367296631E-2</v>
      </c>
      <c r="V298" s="10">
        <v>1200</v>
      </c>
      <c r="W298" s="10">
        <v>7.5463666666666658</v>
      </c>
      <c r="X298" s="10">
        <v>10.416666666666666</v>
      </c>
      <c r="Y298" s="10">
        <v>4.8857847165160226</v>
      </c>
      <c r="Z298" s="10">
        <v>42.28</v>
      </c>
      <c r="AA298" s="10">
        <v>7.177390074716708E-2</v>
      </c>
      <c r="AB298" s="10">
        <v>43</v>
      </c>
      <c r="AC298" s="10">
        <v>3.5000000000000003E-2</v>
      </c>
      <c r="AD298" s="10">
        <v>0.2</v>
      </c>
      <c r="AE298" s="10">
        <v>0.45</v>
      </c>
      <c r="AF298" s="10">
        <v>0.9</v>
      </c>
      <c r="AG298" s="10">
        <v>1.4</v>
      </c>
      <c r="AH298" s="10">
        <v>2.2000000000000002</v>
      </c>
      <c r="AI298" s="10">
        <v>2.85</v>
      </c>
      <c r="AJ298" s="10">
        <v>3.0859999999999999</v>
      </c>
      <c r="AK298" s="1">
        <v>42368</v>
      </c>
      <c r="AL298" s="10">
        <v>0.69014909478168263</v>
      </c>
      <c r="AM298" s="10">
        <v>0.3112566104255855</v>
      </c>
      <c r="AN298" s="10">
        <v>67</v>
      </c>
      <c r="AO298" s="10">
        <v>159</v>
      </c>
      <c r="AP298" s="10">
        <v>5.6241081171829093E-3</v>
      </c>
      <c r="AQ298" s="10">
        <v>1.3346764039284816E-2</v>
      </c>
    </row>
    <row r="299" spans="1:43" x14ac:dyDescent="0.25">
      <c r="A299" s="7" t="s">
        <v>32</v>
      </c>
      <c r="B299" s="7" t="s">
        <v>1</v>
      </c>
      <c r="C299" s="3">
        <v>1026</v>
      </c>
      <c r="D299" s="7" t="s">
        <v>412</v>
      </c>
      <c r="E299" s="7" t="s">
        <v>50</v>
      </c>
      <c r="F299" s="7" t="s">
        <v>12</v>
      </c>
      <c r="G299" s="7" t="s">
        <v>13</v>
      </c>
      <c r="H299" s="10">
        <v>430</v>
      </c>
      <c r="I299" s="10">
        <v>271.58999999999997</v>
      </c>
      <c r="J299" s="10">
        <v>12034.080950000001</v>
      </c>
      <c r="K299" s="10">
        <v>21200</v>
      </c>
      <c r="L299" s="10">
        <v>20390</v>
      </c>
      <c r="M299" s="2">
        <v>3.8207547169811319E-2</v>
      </c>
      <c r="N299" s="10">
        <v>479</v>
      </c>
      <c r="O299" s="2">
        <f t="shared" si="54"/>
        <v>2.2594339622641509E-2</v>
      </c>
      <c r="P299" s="10">
        <v>58300</v>
      </c>
      <c r="Q299" s="10">
        <v>104940</v>
      </c>
      <c r="R299" s="2">
        <f t="shared" si="55"/>
        <v>2.8592447278077491</v>
      </c>
      <c r="S299" s="2">
        <f t="shared" si="56"/>
        <v>1.8</v>
      </c>
      <c r="T299" s="10">
        <v>0.59019524031387938</v>
      </c>
      <c r="U299" s="10">
        <v>1.3319764590485532E-2</v>
      </c>
      <c r="V299" s="10">
        <v>1590</v>
      </c>
      <c r="W299" s="10">
        <v>7.568604371069183</v>
      </c>
      <c r="X299" s="10">
        <v>13.333333333333334</v>
      </c>
      <c r="Y299" s="10">
        <v>5.1466405100539481</v>
      </c>
      <c r="Z299" s="10">
        <v>42.44</v>
      </c>
      <c r="AA299" s="10">
        <v>6.8914069120456709E-2</v>
      </c>
      <c r="AB299" s="10">
        <v>41</v>
      </c>
      <c r="AC299" s="10">
        <v>3.9E-2</v>
      </c>
      <c r="AD299" s="10">
        <v>0.18</v>
      </c>
      <c r="AE299" s="10">
        <v>0.47499999999999998</v>
      </c>
      <c r="AF299" s="10">
        <v>0.9</v>
      </c>
      <c r="AG299" s="10">
        <v>1.5</v>
      </c>
      <c r="AH299" s="10">
        <v>2.16</v>
      </c>
      <c r="AI299" s="10">
        <v>2.8439999999999999</v>
      </c>
      <c r="AJ299" s="10">
        <v>2.8740000000000001</v>
      </c>
      <c r="AK299" s="1">
        <v>42065</v>
      </c>
      <c r="AL299" s="10">
        <v>0.71109588336192109</v>
      </c>
      <c r="AM299" s="10">
        <v>0.43544403832855871</v>
      </c>
      <c r="AN299" s="10">
        <v>40</v>
      </c>
      <c r="AO299" s="10">
        <v>103</v>
      </c>
      <c r="AP299" s="10">
        <v>1.9756989034871086E-3</v>
      </c>
      <c r="AQ299" s="10">
        <v>5.087424676479305E-3</v>
      </c>
    </row>
    <row r="300" spans="1:43" x14ac:dyDescent="0.25">
      <c r="A300" s="7" t="s">
        <v>32</v>
      </c>
      <c r="B300" s="7" t="s">
        <v>1</v>
      </c>
      <c r="C300" s="3" t="s">
        <v>496</v>
      </c>
      <c r="D300" s="7" t="s">
        <v>413</v>
      </c>
      <c r="E300" s="7" t="s">
        <v>218</v>
      </c>
      <c r="F300" s="7" t="s">
        <v>131</v>
      </c>
      <c r="G300" s="7" t="s">
        <v>5</v>
      </c>
      <c r="H300" s="10">
        <v>810</v>
      </c>
      <c r="I300" s="10">
        <v>1094.6099999999999</v>
      </c>
      <c r="J300" s="10">
        <v>18062.22</v>
      </c>
      <c r="K300" s="10">
        <v>37600</v>
      </c>
      <c r="L300" s="10">
        <v>35900</v>
      </c>
      <c r="M300" s="2">
        <v>4.5212765957446811E-2</v>
      </c>
      <c r="N300" s="10">
        <v>365</v>
      </c>
      <c r="O300" s="2">
        <f t="shared" si="54"/>
        <v>9.7074468085106384E-3</v>
      </c>
      <c r="P300" s="10">
        <v>101980</v>
      </c>
      <c r="Q300" s="10">
        <v>180160</v>
      </c>
      <c r="R300" s="2">
        <f t="shared" si="55"/>
        <v>2.8406685236768801</v>
      </c>
      <c r="S300" s="2">
        <f t="shared" si="56"/>
        <v>1.7666209060600118</v>
      </c>
      <c r="T300" s="10">
        <v>0.50312590529247914</v>
      </c>
      <c r="U300" s="10">
        <v>3.0490529247910861E-2</v>
      </c>
      <c r="V300" s="10">
        <v>2352</v>
      </c>
      <c r="W300" s="10">
        <v>7.6795153061224495</v>
      </c>
      <c r="X300" s="10">
        <v>15.986394557823129</v>
      </c>
      <c r="Y300" s="10">
        <v>5.018384401114206</v>
      </c>
      <c r="Z300" s="10">
        <v>43</v>
      </c>
      <c r="AA300" s="10">
        <v>6.4326732873117756E-2</v>
      </c>
      <c r="AB300" s="10">
        <v>44</v>
      </c>
      <c r="AC300" s="10">
        <v>0.04</v>
      </c>
      <c r="AD300" s="10">
        <v>0.18</v>
      </c>
      <c r="AE300" s="10">
        <v>0.44</v>
      </c>
      <c r="AF300" s="10">
        <v>0.91900000000000004</v>
      </c>
      <c r="AG300" s="10">
        <v>1.5</v>
      </c>
      <c r="AH300" s="10">
        <v>2.2189999999999999</v>
      </c>
      <c r="AI300" s="10"/>
      <c r="AJ300" s="10">
        <v>3.1669999999999998</v>
      </c>
      <c r="AK300" s="1">
        <v>42303</v>
      </c>
      <c r="AL300" s="10">
        <v>0.70223391604233565</v>
      </c>
      <c r="AM300" s="10">
        <v>0.28019110621095183</v>
      </c>
      <c r="AN300" s="10">
        <v>136</v>
      </c>
      <c r="AO300" s="10">
        <v>256</v>
      </c>
      <c r="AP300" s="10">
        <v>4.9981624402793091E-3</v>
      </c>
      <c r="AQ300" s="10">
        <v>9.4083057699375222E-3</v>
      </c>
    </row>
    <row r="301" spans="1:43" x14ac:dyDescent="0.25">
      <c r="A301" s="7" t="s">
        <v>32</v>
      </c>
      <c r="B301" s="7" t="s">
        <v>14</v>
      </c>
      <c r="C301" s="3" t="s">
        <v>505</v>
      </c>
      <c r="D301" s="7" t="s">
        <v>414</v>
      </c>
      <c r="E301" s="7" t="s">
        <v>77</v>
      </c>
      <c r="F301" s="7" t="s">
        <v>212</v>
      </c>
      <c r="G301" s="7" t="s">
        <v>27</v>
      </c>
      <c r="H301" s="10">
        <v>896</v>
      </c>
      <c r="I301" s="10">
        <v>699.53</v>
      </c>
      <c r="J301" s="10">
        <v>12907.34138</v>
      </c>
      <c r="K301" s="10">
        <v>26700</v>
      </c>
      <c r="L301" s="10">
        <v>25156</v>
      </c>
      <c r="M301" s="2">
        <v>5.7827715355805241E-2</v>
      </c>
      <c r="N301" s="10"/>
      <c r="O301" s="2">
        <f t="shared" si="54"/>
        <v>0</v>
      </c>
      <c r="P301" s="10">
        <v>67200</v>
      </c>
      <c r="Q301" s="10">
        <v>115460</v>
      </c>
      <c r="R301" s="2">
        <f t="shared" si="55"/>
        <v>2.6713308952138655</v>
      </c>
      <c r="S301" s="2">
        <f t="shared" si="56"/>
        <v>1.7181547619047619</v>
      </c>
      <c r="T301" s="10">
        <v>0.51309196136110669</v>
      </c>
      <c r="U301" s="10">
        <v>2.780768007632374E-2</v>
      </c>
      <c r="V301" s="10">
        <v>1680</v>
      </c>
      <c r="W301" s="10">
        <v>7.6829412976190472</v>
      </c>
      <c r="X301" s="10">
        <v>15.892857142857142</v>
      </c>
      <c r="Y301" s="10">
        <v>4.5897598982350134</v>
      </c>
      <c r="Z301" s="10">
        <v>40.700000000000003</v>
      </c>
      <c r="AA301" s="10">
        <v>6.315203061971314E-2</v>
      </c>
      <c r="AB301" s="10">
        <v>42</v>
      </c>
      <c r="AC301" s="10">
        <v>4.5999999999999999E-2</v>
      </c>
      <c r="AD301" s="10">
        <v>0.18</v>
      </c>
      <c r="AE301" s="10">
        <v>0.4</v>
      </c>
      <c r="AF301" s="10">
        <v>0.93</v>
      </c>
      <c r="AG301" s="10">
        <v>1.53</v>
      </c>
      <c r="AH301" s="10">
        <v>2.1680000000000001</v>
      </c>
      <c r="AI301" s="10">
        <v>2.84</v>
      </c>
      <c r="AJ301" s="10">
        <v>3.214</v>
      </c>
      <c r="AK301" s="1">
        <v>42019</v>
      </c>
      <c r="AL301" s="10">
        <v>0.68549474299065427</v>
      </c>
      <c r="AM301" s="10">
        <v>0.37414884721060804</v>
      </c>
      <c r="AN301" s="10">
        <v>226</v>
      </c>
      <c r="AO301" s="10">
        <v>166</v>
      </c>
      <c r="AP301" s="10">
        <v>1.3498984589654761E-2</v>
      </c>
      <c r="AQ301" s="10">
        <v>9.9151833711623467E-3</v>
      </c>
    </row>
    <row r="302" spans="1:43" x14ac:dyDescent="0.25">
      <c r="A302" s="7" t="s">
        <v>32</v>
      </c>
      <c r="B302" s="7" t="s">
        <v>14</v>
      </c>
      <c r="C302" s="3">
        <v>2035</v>
      </c>
      <c r="D302" s="7" t="s">
        <v>415</v>
      </c>
      <c r="E302" s="7" t="s">
        <v>130</v>
      </c>
      <c r="F302" s="7" t="s">
        <v>131</v>
      </c>
      <c r="G302" s="7" t="s">
        <v>5</v>
      </c>
      <c r="H302" s="10">
        <v>810</v>
      </c>
      <c r="I302" s="10">
        <v>215.38</v>
      </c>
      <c r="J302" s="10">
        <v>21969.760000000002</v>
      </c>
      <c r="K302" s="10">
        <v>34600</v>
      </c>
      <c r="L302" s="10">
        <v>33990</v>
      </c>
      <c r="M302" s="2">
        <v>1.763005780346821E-2</v>
      </c>
      <c r="N302" s="10">
        <v>204</v>
      </c>
      <c r="O302" s="2">
        <f t="shared" si="54"/>
        <v>5.8959537572254332E-3</v>
      </c>
      <c r="P302" s="10">
        <v>102160</v>
      </c>
      <c r="Q302" s="10">
        <v>177500</v>
      </c>
      <c r="R302" s="2">
        <f t="shared" si="55"/>
        <v>3.005589879376287</v>
      </c>
      <c r="S302" s="2">
        <f t="shared" si="56"/>
        <v>1.7374706342991386</v>
      </c>
      <c r="T302" s="10">
        <v>0.64635951750514864</v>
      </c>
      <c r="U302" s="10">
        <v>6.3365695792880258E-3</v>
      </c>
      <c r="V302" s="10">
        <v>2856</v>
      </c>
      <c r="W302" s="10">
        <v>7.6924929971988805</v>
      </c>
      <c r="X302" s="10">
        <v>12.11484593837535</v>
      </c>
      <c r="Y302" s="10">
        <v>5.222124154162989</v>
      </c>
      <c r="Z302" s="10">
        <v>41.48</v>
      </c>
      <c r="AA302" s="10">
        <v>7.1852495323363311E-2</v>
      </c>
      <c r="AB302" s="10">
        <v>41</v>
      </c>
      <c r="AC302" s="10">
        <v>4.5499999999999999E-2</v>
      </c>
      <c r="AD302" s="10">
        <v>0.24349999999999999</v>
      </c>
      <c r="AE302" s="10">
        <v>0.54700000000000004</v>
      </c>
      <c r="AF302" s="10">
        <v>1.089</v>
      </c>
      <c r="AG302" s="10">
        <v>1.7629999999999999</v>
      </c>
      <c r="AH302" s="10">
        <v>2.3610000000000002</v>
      </c>
      <c r="AI302" s="10">
        <v>3.016</v>
      </c>
      <c r="AJ302" s="10">
        <v>3.012</v>
      </c>
      <c r="AK302" s="1">
        <v>42290</v>
      </c>
      <c r="AL302" s="10">
        <v>0.69760297572435392</v>
      </c>
      <c r="AM302" s="10">
        <v>0.40573770491803279</v>
      </c>
      <c r="AN302" s="10">
        <v>112</v>
      </c>
      <c r="AO302" s="10">
        <v>669</v>
      </c>
      <c r="AP302" s="10">
        <v>3.3751205400192863E-3</v>
      </c>
      <c r="AQ302" s="10">
        <v>2.0160318225650915E-2</v>
      </c>
    </row>
    <row r="303" spans="1:43" x14ac:dyDescent="0.25">
      <c r="A303" s="7" t="s">
        <v>32</v>
      </c>
      <c r="B303" s="7" t="s">
        <v>14</v>
      </c>
      <c r="C303" s="3">
        <v>2014</v>
      </c>
      <c r="D303" s="7" t="s">
        <v>416</v>
      </c>
      <c r="E303" s="7" t="s">
        <v>305</v>
      </c>
      <c r="F303" s="7" t="s">
        <v>306</v>
      </c>
      <c r="G303" s="7" t="s">
        <v>13</v>
      </c>
      <c r="H303" s="10">
        <v>730</v>
      </c>
      <c r="I303" s="10">
        <v>1453.25</v>
      </c>
      <c r="J303" s="10">
        <v>13036.00244</v>
      </c>
      <c r="K303" s="10">
        <v>24600</v>
      </c>
      <c r="L303" s="10">
        <v>23928</v>
      </c>
      <c r="M303" s="2">
        <v>2.7317073170731707E-2</v>
      </c>
      <c r="N303" s="10">
        <v>157</v>
      </c>
      <c r="O303" s="2">
        <f t="shared" si="54"/>
        <v>6.3821138211382113E-3</v>
      </c>
      <c r="P303" s="10">
        <v>63450</v>
      </c>
      <c r="Q303" s="10">
        <v>110340</v>
      </c>
      <c r="R303" s="2">
        <f t="shared" si="55"/>
        <v>2.6517051153460383</v>
      </c>
      <c r="S303" s="2">
        <f t="shared" si="56"/>
        <v>1.7390070921985816</v>
      </c>
      <c r="T303" s="10">
        <v>0.54480117184887999</v>
      </c>
      <c r="U303" s="10">
        <v>6.0734286191909063E-2</v>
      </c>
      <c r="V303" s="10">
        <v>1680</v>
      </c>
      <c r="W303" s="10">
        <v>7.7595252619047619</v>
      </c>
      <c r="X303" s="10">
        <v>14.642857142857142</v>
      </c>
      <c r="Y303" s="10">
        <v>4.6113340020060178</v>
      </c>
      <c r="Z303" s="10">
        <v>45.57</v>
      </c>
      <c r="AA303" s="10">
        <v>6.3135836079667579E-2</v>
      </c>
      <c r="AB303" s="10">
        <v>42</v>
      </c>
      <c r="AC303" s="10">
        <v>0.04</v>
      </c>
      <c r="AD303" s="10">
        <v>0.16500000000000001</v>
      </c>
      <c r="AE303" s="10">
        <v>0.44</v>
      </c>
      <c r="AF303" s="10">
        <v>0.9</v>
      </c>
      <c r="AG303" s="10">
        <v>1.55</v>
      </c>
      <c r="AH303" s="10">
        <v>2.27</v>
      </c>
      <c r="AI303" s="10">
        <v>2.9809999999999999</v>
      </c>
      <c r="AJ303" s="10"/>
      <c r="AK303" s="1">
        <v>42083</v>
      </c>
      <c r="AL303" s="10">
        <v>0.67184706130187488</v>
      </c>
      <c r="AM303" s="10">
        <v>0.34720082177709294</v>
      </c>
      <c r="AN303" s="10">
        <v>211</v>
      </c>
      <c r="AO303" s="10">
        <v>198</v>
      </c>
      <c r="AP303" s="10">
        <v>1.354648176682075E-2</v>
      </c>
      <c r="AQ303" s="10">
        <v>2.7280994240678992E-3</v>
      </c>
    </row>
    <row r="304" spans="1:43" x14ac:dyDescent="0.25">
      <c r="A304" s="7" t="s">
        <v>6</v>
      </c>
      <c r="B304" s="7" t="s">
        <v>14</v>
      </c>
      <c r="C304" s="3" t="s">
        <v>507</v>
      </c>
      <c r="D304" s="7" t="s">
        <v>417</v>
      </c>
      <c r="E304" s="7" t="s">
        <v>340</v>
      </c>
      <c r="F304" s="7" t="s">
        <v>341</v>
      </c>
      <c r="G304" s="7" t="s">
        <v>13</v>
      </c>
      <c r="H304" s="10">
        <v>740</v>
      </c>
      <c r="I304" s="10">
        <v>848.72</v>
      </c>
      <c r="J304" s="10">
        <v>27964.467724999999</v>
      </c>
      <c r="K304" s="10">
        <v>48000</v>
      </c>
      <c r="L304" s="10">
        <v>47645</v>
      </c>
      <c r="M304" s="2">
        <v>7.3958333333333333E-3</v>
      </c>
      <c r="N304" s="10">
        <v>330</v>
      </c>
      <c r="O304" s="2">
        <f t="shared" si="54"/>
        <v>6.875E-3</v>
      </c>
      <c r="P304" s="10">
        <v>127200</v>
      </c>
      <c r="Q304" s="10">
        <v>208220</v>
      </c>
      <c r="R304" s="2">
        <f t="shared" si="55"/>
        <v>2.6697449889810052</v>
      </c>
      <c r="S304" s="2">
        <f t="shared" si="56"/>
        <v>1.6369496855345913</v>
      </c>
      <c r="T304" s="10">
        <v>0.58693394322594183</v>
      </c>
      <c r="U304" s="10">
        <v>1.7813411690628608E-2</v>
      </c>
      <c r="V304" s="10">
        <v>3600</v>
      </c>
      <c r="W304" s="10">
        <v>7.7679077013888884</v>
      </c>
      <c r="X304" s="10">
        <v>13.333333333333334</v>
      </c>
      <c r="Y304" s="10">
        <v>4.3702382201700072</v>
      </c>
      <c r="Z304" s="10">
        <v>43.89</v>
      </c>
      <c r="AA304" s="10">
        <v>6.559569997496327E-2</v>
      </c>
      <c r="AB304" s="10">
        <v>40</v>
      </c>
      <c r="AC304" s="10">
        <v>4.3999999999999997E-2</v>
      </c>
      <c r="AD304" s="10">
        <v>0.19800000000000001</v>
      </c>
      <c r="AE304" s="10">
        <v>0.51300000000000001</v>
      </c>
      <c r="AF304" s="10">
        <v>1.018</v>
      </c>
      <c r="AG304" s="10">
        <v>1.62</v>
      </c>
      <c r="AH304" s="10">
        <v>2.1749999999999998</v>
      </c>
      <c r="AI304" s="10" t="s">
        <v>92</v>
      </c>
      <c r="AJ304" s="10">
        <v>2.8109999999999999</v>
      </c>
      <c r="AK304" s="1">
        <v>42264</v>
      </c>
      <c r="AL304" s="10">
        <v>0.70198914223669917</v>
      </c>
      <c r="AM304" s="10">
        <v>0.42803824326397055</v>
      </c>
      <c r="AN304" s="10">
        <v>115</v>
      </c>
      <c r="AO304" s="10">
        <v>93</v>
      </c>
      <c r="AP304" s="10">
        <v>2.9398230993404571E-3</v>
      </c>
      <c r="AQ304" s="10">
        <v>2.3774221585970653E-3</v>
      </c>
    </row>
    <row r="305" spans="1:43" x14ac:dyDescent="0.25">
      <c r="A305" s="7" t="s">
        <v>0</v>
      </c>
      <c r="B305" s="7" t="s">
        <v>1</v>
      </c>
      <c r="C305" s="3" t="s">
        <v>484</v>
      </c>
      <c r="D305" s="7" t="s">
        <v>418</v>
      </c>
      <c r="E305" s="7" t="s">
        <v>109</v>
      </c>
      <c r="F305" s="7" t="s">
        <v>110</v>
      </c>
      <c r="G305" s="7" t="s">
        <v>5</v>
      </c>
      <c r="H305" s="10">
        <v>932</v>
      </c>
      <c r="I305" s="10">
        <v>397.07</v>
      </c>
      <c r="J305" s="10">
        <v>20977.618074999998</v>
      </c>
      <c r="K305" s="10">
        <v>36800</v>
      </c>
      <c r="L305" s="10">
        <v>36315</v>
      </c>
      <c r="M305" s="2">
        <v>1.3179347826086957E-2</v>
      </c>
      <c r="N305" s="10">
        <v>255</v>
      </c>
      <c r="O305" s="2">
        <f t="shared" si="54"/>
        <v>6.9293478260869564E-3</v>
      </c>
      <c r="P305" s="10">
        <v>100590</v>
      </c>
      <c r="Q305" s="10">
        <v>171340</v>
      </c>
      <c r="R305" s="2">
        <f t="shared" si="55"/>
        <v>2.7699297810821975</v>
      </c>
      <c r="S305" s="2">
        <f t="shared" si="56"/>
        <v>1.7033502336216324</v>
      </c>
      <c r="T305" s="10">
        <v>0.57765711345174164</v>
      </c>
      <c r="U305" s="10">
        <v>1.0934049290926614E-2</v>
      </c>
      <c r="V305" s="10">
        <v>2700</v>
      </c>
      <c r="W305" s="10">
        <v>7.7694881759259253</v>
      </c>
      <c r="X305" s="10">
        <v>13.62962962962963</v>
      </c>
      <c r="Y305" s="10">
        <v>4.718160539721878</v>
      </c>
      <c r="Z305" s="10">
        <v>38.130000000000003</v>
      </c>
      <c r="AA305" s="10">
        <v>6.4930374615147626E-2</v>
      </c>
      <c r="AB305" s="10">
        <v>42</v>
      </c>
      <c r="AC305" s="10">
        <v>4.0500000000000001E-2</v>
      </c>
      <c r="AD305" s="10">
        <v>0.17249999999999999</v>
      </c>
      <c r="AE305" s="10">
        <v>0.48399999999999999</v>
      </c>
      <c r="AF305" s="10">
        <v>0.90300000000000002</v>
      </c>
      <c r="AG305" s="10">
        <v>1.4330000000000001</v>
      </c>
      <c r="AH305" s="10">
        <v>2.0950000000000002</v>
      </c>
      <c r="AI305" s="10">
        <v>2.7389999999999999</v>
      </c>
      <c r="AJ305" s="10">
        <v>2.7839999999999998</v>
      </c>
      <c r="AK305" s="1">
        <v>42356</v>
      </c>
      <c r="AL305" s="10">
        <v>0.69417437120986181</v>
      </c>
      <c r="AM305" s="10">
        <v>0.46010712492328293</v>
      </c>
      <c r="AN305" s="10">
        <v>110</v>
      </c>
      <c r="AO305" s="10">
        <v>1887</v>
      </c>
      <c r="AP305" s="10">
        <v>3.068682698209005E-3</v>
      </c>
      <c r="AQ305" s="10">
        <v>5.2641856832003571E-2</v>
      </c>
    </row>
    <row r="306" spans="1:43" x14ac:dyDescent="0.25">
      <c r="A306" s="7" t="s">
        <v>0</v>
      </c>
      <c r="B306" s="7" t="s">
        <v>1</v>
      </c>
      <c r="C306" s="3">
        <v>1040</v>
      </c>
      <c r="D306" s="7" t="s">
        <v>419</v>
      </c>
      <c r="E306" s="7" t="s">
        <v>83</v>
      </c>
      <c r="F306" s="7" t="s">
        <v>81</v>
      </c>
      <c r="G306" s="7" t="s">
        <v>13</v>
      </c>
      <c r="H306" s="10">
        <v>444</v>
      </c>
      <c r="I306" s="10">
        <v>310.68</v>
      </c>
      <c r="J306" s="10">
        <v>13129.439999999999</v>
      </c>
      <c r="K306" s="10">
        <v>22300</v>
      </c>
      <c r="L306" s="10">
        <v>22080</v>
      </c>
      <c r="M306" s="2">
        <v>9.8654708520179366E-3</v>
      </c>
      <c r="N306" s="10">
        <v>347</v>
      </c>
      <c r="O306" s="2">
        <f t="shared" si="54"/>
        <v>1.5560538116591928E-2</v>
      </c>
      <c r="P306" s="10">
        <v>63060</v>
      </c>
      <c r="Q306" s="10">
        <v>108600</v>
      </c>
      <c r="R306" s="2">
        <f t="shared" si="55"/>
        <v>2.8559782608695654</v>
      </c>
      <c r="S306" s="2">
        <f t="shared" si="56"/>
        <v>1.7221693625118935</v>
      </c>
      <c r="T306" s="10">
        <v>0.59463043478260869</v>
      </c>
      <c r="U306" s="10">
        <v>1.4070652173913043E-2</v>
      </c>
      <c r="V306" s="10">
        <v>1680</v>
      </c>
      <c r="W306" s="10">
        <v>7.8151428571428561</v>
      </c>
      <c r="X306" s="10">
        <v>13.273809523809524</v>
      </c>
      <c r="Y306" s="10">
        <v>4.9184782608695654</v>
      </c>
      <c r="Z306" s="10">
        <v>44.53</v>
      </c>
      <c r="AA306" s="10">
        <v>6.2768752986144288E-2</v>
      </c>
      <c r="AB306" s="10">
        <v>45</v>
      </c>
      <c r="AC306" s="10">
        <v>3.7999999999999999E-2</v>
      </c>
      <c r="AD306" s="10">
        <v>0.14399999999999999</v>
      </c>
      <c r="AE306" s="10">
        <v>0.4</v>
      </c>
      <c r="AF306" s="10">
        <v>0.76</v>
      </c>
      <c r="AG306" s="10">
        <v>1.43</v>
      </c>
      <c r="AH306" s="10">
        <v>1.9</v>
      </c>
      <c r="AI306" s="10">
        <v>2.65</v>
      </c>
      <c r="AJ306" s="10">
        <v>2.847</v>
      </c>
      <c r="AK306" s="1">
        <v>42311</v>
      </c>
      <c r="AL306" s="10">
        <v>0.69987551538217574</v>
      </c>
      <c r="AM306" s="10">
        <v>0.50136636910184007</v>
      </c>
      <c r="AN306" s="10">
        <v>24</v>
      </c>
      <c r="AO306" s="10">
        <v>54</v>
      </c>
      <c r="AP306" s="10">
        <v>1.093095281472035E-3</v>
      </c>
      <c r="AQ306" s="10">
        <v>2.4594643833120789E-3</v>
      </c>
    </row>
    <row r="307" spans="1:43" x14ac:dyDescent="0.25">
      <c r="A307" s="7" t="s">
        <v>32</v>
      </c>
      <c r="B307" s="7" t="s">
        <v>1</v>
      </c>
      <c r="C307" s="3">
        <v>2017</v>
      </c>
      <c r="D307" s="7" t="s">
        <v>420</v>
      </c>
      <c r="E307" s="7" t="s">
        <v>369</v>
      </c>
      <c r="F307" s="7" t="s">
        <v>233</v>
      </c>
      <c r="G307" s="7" t="s">
        <v>13</v>
      </c>
      <c r="H307" s="10">
        <v>630</v>
      </c>
      <c r="I307" s="10">
        <v>2769.68</v>
      </c>
      <c r="J307" s="10">
        <v>21442.25</v>
      </c>
      <c r="K307" s="10">
        <v>44600</v>
      </c>
      <c r="L307" s="10">
        <v>42650</v>
      </c>
      <c r="M307" s="2">
        <v>4.3721973094170405E-2</v>
      </c>
      <c r="N307" s="10">
        <v>252</v>
      </c>
      <c r="O307" s="2">
        <f t="shared" si="54"/>
        <v>5.6502242152466371E-3</v>
      </c>
      <c r="P307" s="10">
        <v>111020</v>
      </c>
      <c r="Q307" s="10">
        <v>190420</v>
      </c>
      <c r="R307" s="2">
        <f t="shared" si="55"/>
        <v>2.6030480656506447</v>
      </c>
      <c r="S307" s="2">
        <f t="shared" si="56"/>
        <v>1.7151864528913709</v>
      </c>
      <c r="T307" s="10">
        <v>0.5027491207502931</v>
      </c>
      <c r="U307" s="10">
        <v>6.4939742086752628E-2</v>
      </c>
      <c r="V307" s="10">
        <v>2700</v>
      </c>
      <c r="W307" s="10">
        <v>7.9415740740740741</v>
      </c>
      <c r="X307" s="10">
        <v>16.518518518518519</v>
      </c>
      <c r="Y307" s="10">
        <v>4.4647127784290737</v>
      </c>
      <c r="Z307" s="10">
        <v>47.7</v>
      </c>
      <c r="AA307" s="10">
        <v>6.5076201641266124E-2</v>
      </c>
      <c r="AB307" s="10">
        <v>42</v>
      </c>
      <c r="AC307" s="10"/>
      <c r="AD307" s="10">
        <v>0.184</v>
      </c>
      <c r="AE307" s="10">
        <v>0.47799999999999998</v>
      </c>
      <c r="AF307" s="10">
        <v>0.97</v>
      </c>
      <c r="AG307" s="10">
        <v>1.575</v>
      </c>
      <c r="AH307" s="10"/>
      <c r="AI307" s="10"/>
      <c r="AJ307" s="10">
        <v>2.6640000000000001</v>
      </c>
      <c r="AK307" s="1">
        <v>42165</v>
      </c>
      <c r="AL307" s="10">
        <v>0.71109533319318896</v>
      </c>
      <c r="AM307" s="10">
        <v>0.45501122560589491</v>
      </c>
      <c r="AN307" s="10">
        <v>93</v>
      </c>
      <c r="AO307" s="10">
        <v>452</v>
      </c>
      <c r="AP307" s="10">
        <v>2.6768752518565426E-3</v>
      </c>
      <c r="AQ307" s="10">
        <v>1.301018939611997E-2</v>
      </c>
    </row>
    <row r="308" spans="1:43" x14ac:dyDescent="0.25">
      <c r="A308" s="7" t="s">
        <v>32</v>
      </c>
      <c r="B308" s="7" t="s">
        <v>1</v>
      </c>
      <c r="C308" s="3">
        <v>2017</v>
      </c>
      <c r="D308" s="7" t="s">
        <v>421</v>
      </c>
      <c r="E308" s="7" t="s">
        <v>369</v>
      </c>
      <c r="F308" s="7" t="s">
        <v>233</v>
      </c>
      <c r="G308" s="7" t="s">
        <v>13</v>
      </c>
      <c r="H308" s="10">
        <v>630</v>
      </c>
      <c r="I308" s="10">
        <v>1634.37</v>
      </c>
      <c r="J308" s="10">
        <v>21647.230000000003</v>
      </c>
      <c r="K308" s="10">
        <v>45700</v>
      </c>
      <c r="L308" s="10">
        <v>44439</v>
      </c>
      <c r="M308" s="2">
        <v>2.7592997811816192E-2</v>
      </c>
      <c r="N308" s="10">
        <v>563</v>
      </c>
      <c r="O308" s="2">
        <v>1.2319474835886215E-2</v>
      </c>
      <c r="P308" s="10">
        <v>111220</v>
      </c>
      <c r="Q308" s="10">
        <v>190240</v>
      </c>
      <c r="R308" s="2">
        <v>2.5027565876819908</v>
      </c>
      <c r="S308" s="2">
        <v>1.7104837259485703</v>
      </c>
      <c r="T308" s="10">
        <v>0.48712234748756728</v>
      </c>
      <c r="U308" s="10">
        <v>3.6777830284209813E-2</v>
      </c>
      <c r="V308" s="10">
        <v>2700</v>
      </c>
      <c r="W308" s="10">
        <v>8.0174925925925944</v>
      </c>
      <c r="X308" s="10">
        <v>16.925925925925927</v>
      </c>
      <c r="Y308" s="10">
        <v>4.2809244132406219</v>
      </c>
      <c r="Z308" s="10">
        <v>42</v>
      </c>
      <c r="AA308" s="10">
        <v>5.9194810493897604E-2</v>
      </c>
      <c r="AB308" s="10">
        <v>41</v>
      </c>
      <c r="AC308" s="10"/>
      <c r="AD308" s="10">
        <v>0.16800000000000001</v>
      </c>
      <c r="AE308" s="10">
        <v>0.46450000000000002</v>
      </c>
      <c r="AF308" s="10">
        <v>0.89</v>
      </c>
      <c r="AG308" s="10">
        <v>1.59</v>
      </c>
      <c r="AH308" s="10">
        <v>2.0750000000000002</v>
      </c>
      <c r="AI308" s="10">
        <v>2.5960000000000001</v>
      </c>
      <c r="AJ308" s="10">
        <v>2.7040000000000002</v>
      </c>
      <c r="AK308" s="1">
        <v>42225</v>
      </c>
      <c r="AL308" s="10">
        <v>0.71658963350785343</v>
      </c>
      <c r="AM308" s="10">
        <v>0.48158231012834046</v>
      </c>
      <c r="AN308" s="10">
        <v>204</v>
      </c>
      <c r="AO308" s="10">
        <v>262</v>
      </c>
      <c r="AP308" s="10">
        <v>5.6669814989721654E-3</v>
      </c>
      <c r="AQ308" s="10">
        <v>7.2781821212289568E-3</v>
      </c>
    </row>
    <row r="309" spans="1:43" x14ac:dyDescent="0.25">
      <c r="A309" s="7" t="s">
        <v>0</v>
      </c>
      <c r="B309" s="7" t="s">
        <v>1</v>
      </c>
      <c r="C309" s="3">
        <v>1033</v>
      </c>
      <c r="D309" s="7" t="s">
        <v>422</v>
      </c>
      <c r="E309" s="7" t="s">
        <v>356</v>
      </c>
      <c r="F309" s="7" t="s">
        <v>357</v>
      </c>
      <c r="G309" s="7" t="s">
        <v>5</v>
      </c>
      <c r="H309" s="10">
        <v>870</v>
      </c>
      <c r="I309" s="10">
        <v>685.89</v>
      </c>
      <c r="J309" s="10">
        <v>35677.902575</v>
      </c>
      <c r="K309" s="10">
        <v>59500</v>
      </c>
      <c r="L309" s="10">
        <v>57215</v>
      </c>
      <c r="M309" s="2">
        <v>3.8403361344537812E-2</v>
      </c>
      <c r="N309" s="10">
        <v>1399</v>
      </c>
      <c r="O309" s="2">
        <f t="shared" ref="O309:O325" si="57">+(N309/K309)</f>
        <v>2.3512605042016806E-2</v>
      </c>
      <c r="P309" s="10">
        <v>167020</v>
      </c>
      <c r="Q309" s="10">
        <v>296920</v>
      </c>
      <c r="R309" s="2">
        <f t="shared" ref="R309:R325" si="58">IF(L309=0,0,+P309/L309)</f>
        <v>2.9191645547496288</v>
      </c>
      <c r="S309" s="2">
        <f t="shared" ref="S309:S325" si="59">IF(P309=0,0,+Q309/P309)</f>
        <v>1.7777511675248474</v>
      </c>
      <c r="T309" s="10">
        <v>0.62357603032421571</v>
      </c>
      <c r="U309" s="10">
        <v>1.198794022546535E-2</v>
      </c>
      <c r="V309" s="10">
        <v>4400</v>
      </c>
      <c r="W309" s="10">
        <v>8.1086142215909085</v>
      </c>
      <c r="X309" s="10">
        <v>13.522727272727273</v>
      </c>
      <c r="Y309" s="10">
        <v>5.1895481954033036</v>
      </c>
      <c r="Z309" s="10">
        <v>43.74</v>
      </c>
      <c r="AA309" s="10">
        <v>6.9027300892637242E-2</v>
      </c>
      <c r="AB309" s="10">
        <v>42</v>
      </c>
      <c r="AC309" s="10">
        <v>4.4999999999999998E-2</v>
      </c>
      <c r="AD309" s="10">
        <v>0.2</v>
      </c>
      <c r="AE309" s="10">
        <v>0.48849999999999999</v>
      </c>
      <c r="AF309" s="10">
        <v>0.98950000000000005</v>
      </c>
      <c r="AG309" s="10">
        <v>1.597</v>
      </c>
      <c r="AH309" s="10">
        <v>2.2999999999999998</v>
      </c>
      <c r="AI309" s="10">
        <v>2.895</v>
      </c>
      <c r="AJ309" s="10">
        <v>2.8639999999999999</v>
      </c>
      <c r="AK309" s="1">
        <v>42080</v>
      </c>
      <c r="AL309" s="10">
        <v>0.70637253023589985</v>
      </c>
      <c r="AM309" s="10">
        <v>0.4624195715194796</v>
      </c>
      <c r="AN309" s="10">
        <v>143</v>
      </c>
      <c r="AO309" s="10">
        <v>457</v>
      </c>
      <c r="AP309" s="10">
        <v>2.5277522449268187E-3</v>
      </c>
      <c r="AQ309" s="10">
        <v>8.0782012302906027E-3</v>
      </c>
    </row>
    <row r="310" spans="1:43" x14ac:dyDescent="0.25">
      <c r="A310" s="7" t="s">
        <v>0</v>
      </c>
      <c r="B310" s="7" t="s">
        <v>1</v>
      </c>
      <c r="C310" s="3" t="s">
        <v>489</v>
      </c>
      <c r="D310" s="7" t="s">
        <v>423</v>
      </c>
      <c r="E310" s="7" t="s">
        <v>145</v>
      </c>
      <c r="F310" s="7" t="s">
        <v>146</v>
      </c>
      <c r="G310" s="7" t="s">
        <v>27</v>
      </c>
      <c r="H310" s="10">
        <v>1002</v>
      </c>
      <c r="I310" s="10">
        <v>365.31</v>
      </c>
      <c r="J310" s="10">
        <v>13644.43</v>
      </c>
      <c r="K310" s="10">
        <v>21100</v>
      </c>
      <c r="L310" s="10">
        <v>20840</v>
      </c>
      <c r="M310" s="2">
        <v>1.2322274881516588E-2</v>
      </c>
      <c r="N310" s="10">
        <v>115</v>
      </c>
      <c r="O310" s="2">
        <f t="shared" si="57"/>
        <v>5.4502369668246444E-3</v>
      </c>
      <c r="P310" s="10">
        <v>63380</v>
      </c>
      <c r="Q310" s="10">
        <v>105140</v>
      </c>
      <c r="R310" s="2">
        <f t="shared" si="58"/>
        <v>3.0412667946257197</v>
      </c>
      <c r="S310" s="2">
        <f t="shared" si="59"/>
        <v>1.6588829283685704</v>
      </c>
      <c r="T310" s="10">
        <v>0.6547231285988484</v>
      </c>
      <c r="U310" s="10">
        <v>1.7529270633397313E-2</v>
      </c>
      <c r="V310" s="10">
        <v>1680</v>
      </c>
      <c r="W310" s="10">
        <v>8.1216845238095239</v>
      </c>
      <c r="X310" s="10">
        <v>12.55952380952381</v>
      </c>
      <c r="Y310" s="10">
        <v>5.04510556621881</v>
      </c>
      <c r="Z310" s="10">
        <v>46.35</v>
      </c>
      <c r="AA310" s="10">
        <v>6.5913888049972252E-2</v>
      </c>
      <c r="AB310" s="10">
        <v>44</v>
      </c>
      <c r="AC310" s="10">
        <v>3.5999999999999997E-2</v>
      </c>
      <c r="AD310" s="10">
        <v>0.17</v>
      </c>
      <c r="AE310" s="10">
        <v>0.47699999999999998</v>
      </c>
      <c r="AF310" s="10">
        <v>0.94199999999999995</v>
      </c>
      <c r="AG310" s="10">
        <v>1.486</v>
      </c>
      <c r="AH310" s="10">
        <v>2.097</v>
      </c>
      <c r="AI310" s="10"/>
      <c r="AJ310" s="10">
        <v>3.117</v>
      </c>
      <c r="AK310" s="1">
        <v>42302</v>
      </c>
      <c r="AL310" s="10">
        <v>0.70475165667402961</v>
      </c>
      <c r="AM310" s="10">
        <v>0.48302469135802467</v>
      </c>
      <c r="AN310" s="10">
        <v>49</v>
      </c>
      <c r="AO310" s="10">
        <v>66</v>
      </c>
      <c r="AP310" s="10">
        <v>2.3630401234567902E-3</v>
      </c>
      <c r="AQ310" s="10">
        <v>3.1828703703703702E-3</v>
      </c>
    </row>
    <row r="311" spans="1:43" x14ac:dyDescent="0.25">
      <c r="A311" s="7" t="s">
        <v>0</v>
      </c>
      <c r="B311" s="7" t="s">
        <v>1</v>
      </c>
      <c r="C311" s="3">
        <v>1033</v>
      </c>
      <c r="D311" s="7" t="s">
        <v>424</v>
      </c>
      <c r="E311" s="7" t="s">
        <v>356</v>
      </c>
      <c r="F311" s="7" t="s">
        <v>357</v>
      </c>
      <c r="G311" s="7" t="s">
        <v>5</v>
      </c>
      <c r="H311" s="10">
        <v>870</v>
      </c>
      <c r="I311" s="10">
        <v>829.54</v>
      </c>
      <c r="J311" s="10">
        <v>35857.184499999996</v>
      </c>
      <c r="K311" s="10">
        <v>58200</v>
      </c>
      <c r="L311" s="10">
        <v>56900</v>
      </c>
      <c r="M311" s="2">
        <v>2.2336769759450172E-2</v>
      </c>
      <c r="N311" s="10"/>
      <c r="O311" s="2">
        <f t="shared" si="57"/>
        <v>0</v>
      </c>
      <c r="P311" s="10">
        <v>173200</v>
      </c>
      <c r="Q311" s="10">
        <v>314400</v>
      </c>
      <c r="R311" s="2">
        <f t="shared" si="58"/>
        <v>3.0439367311072054</v>
      </c>
      <c r="S311" s="2">
        <f t="shared" si="59"/>
        <v>1.8152424942263279</v>
      </c>
      <c r="T311" s="10">
        <v>0.63017898945518447</v>
      </c>
      <c r="U311" s="10">
        <v>1.457891036906854E-2</v>
      </c>
      <c r="V311" s="10">
        <v>4400</v>
      </c>
      <c r="W311" s="10">
        <v>8.1493601136363623</v>
      </c>
      <c r="X311" s="10">
        <v>13.227272727272727</v>
      </c>
      <c r="Y311" s="10">
        <v>5.5254833040421794</v>
      </c>
      <c r="Z311" s="10">
        <v>44.59</v>
      </c>
      <c r="AA311" s="10">
        <v>7.0559497707631091E-2</v>
      </c>
      <c r="AB311" s="10">
        <v>41</v>
      </c>
      <c r="AC311" s="10">
        <v>4.1000000000000002E-2</v>
      </c>
      <c r="AD311" s="10">
        <v>0.182</v>
      </c>
      <c r="AE311" s="10">
        <v>0.45600000000000002</v>
      </c>
      <c r="AF311" s="10">
        <v>0.91600000000000004</v>
      </c>
      <c r="AG311" s="10">
        <v>1.512</v>
      </c>
      <c r="AH311" s="10">
        <v>2.2000000000000002</v>
      </c>
      <c r="AI311" s="10">
        <v>3.0259999999999998</v>
      </c>
      <c r="AJ311" s="10">
        <v>3.2</v>
      </c>
      <c r="AK311" s="1">
        <v>42019</v>
      </c>
      <c r="AL311" s="10">
        <v>0.68477603926096997</v>
      </c>
      <c r="AM311" s="10">
        <v>0.33853911592389035</v>
      </c>
      <c r="AN311" s="10">
        <v>421</v>
      </c>
      <c r="AO311" s="10">
        <v>1054</v>
      </c>
      <c r="AP311" s="10">
        <v>7.6363570405035283E-3</v>
      </c>
      <c r="AQ311" s="10">
        <v>1.9118100524205983E-2</v>
      </c>
    </row>
    <row r="312" spans="1:43" x14ac:dyDescent="0.25">
      <c r="A312" s="7" t="s">
        <v>6</v>
      </c>
      <c r="B312" s="7" t="s">
        <v>14</v>
      </c>
      <c r="C312" s="3">
        <v>2017</v>
      </c>
      <c r="D312" s="7" t="s">
        <v>368</v>
      </c>
      <c r="E312" s="7" t="s">
        <v>369</v>
      </c>
      <c r="F312" s="7" t="s">
        <v>233</v>
      </c>
      <c r="G312" s="7" t="s">
        <v>13</v>
      </c>
      <c r="H312" s="10">
        <v>630</v>
      </c>
      <c r="I312" s="10">
        <v>2121.5619999999999</v>
      </c>
      <c r="J312" s="10">
        <v>22027.540675</v>
      </c>
      <c r="K312" s="10">
        <v>45400</v>
      </c>
      <c r="L312" s="10">
        <v>43435</v>
      </c>
      <c r="M312" s="2">
        <v>4.3281938325991191E-2</v>
      </c>
      <c r="N312" s="10">
        <v>483</v>
      </c>
      <c r="O312" s="2">
        <f t="shared" si="57"/>
        <v>1.0638766519823789E-2</v>
      </c>
      <c r="P312" s="10">
        <v>119900</v>
      </c>
      <c r="Q312" s="10">
        <v>209920</v>
      </c>
      <c r="R312" s="2">
        <f t="shared" si="58"/>
        <v>2.7604466444111893</v>
      </c>
      <c r="S312" s="2">
        <f t="shared" si="59"/>
        <v>1.7507923269391159</v>
      </c>
      <c r="T312" s="10">
        <v>0.5071380378726833</v>
      </c>
      <c r="U312" s="10">
        <v>4.8844526303672149E-2</v>
      </c>
      <c r="V312" s="10">
        <v>2700</v>
      </c>
      <c r="W312" s="10">
        <v>8.1583483981481475</v>
      </c>
      <c r="X312" s="10">
        <v>16.814814814814813</v>
      </c>
      <c r="Y312" s="10">
        <v>4.8329688039599406</v>
      </c>
      <c r="Z312" s="10">
        <v>44</v>
      </c>
      <c r="AA312" s="10">
        <v>6.439110437161627E-2</v>
      </c>
      <c r="AB312" s="10">
        <v>42</v>
      </c>
      <c r="AC312" s="10">
        <v>3.7499999999999999E-2</v>
      </c>
      <c r="AD312" s="10">
        <v>0.1895</v>
      </c>
      <c r="AE312" s="10">
        <v>0.47</v>
      </c>
      <c r="AF312" s="10">
        <v>0.98499999999999999</v>
      </c>
      <c r="AG312" s="10">
        <v>1.575</v>
      </c>
      <c r="AH312" s="10">
        <v>2.1749999999999998</v>
      </c>
      <c r="AI312" s="10">
        <v>2.7749999999999999</v>
      </c>
      <c r="AJ312" s="10">
        <v>3.1360000000000001</v>
      </c>
      <c r="AK312" s="1">
        <v>42029</v>
      </c>
      <c r="AL312" s="10">
        <v>0.69412502382313701</v>
      </c>
      <c r="AM312" s="10">
        <v>0.42401760452687837</v>
      </c>
      <c r="AN312" s="10">
        <v>337</v>
      </c>
      <c r="AO312" s="10">
        <v>342</v>
      </c>
      <c r="AP312" s="10">
        <v>1.0594152782143981E-2</v>
      </c>
      <c r="AQ312" s="10">
        <v>1.0751336057843446E-2</v>
      </c>
    </row>
    <row r="313" spans="1:43" x14ac:dyDescent="0.25">
      <c r="A313" s="7" t="s">
        <v>0</v>
      </c>
      <c r="B313" s="7" t="s">
        <v>1</v>
      </c>
      <c r="C313" s="3">
        <v>1001</v>
      </c>
      <c r="D313" s="7" t="s">
        <v>425</v>
      </c>
      <c r="E313" s="7" t="s">
        <v>275</v>
      </c>
      <c r="F313" s="7" t="s">
        <v>276</v>
      </c>
      <c r="G313" s="7" t="s">
        <v>13</v>
      </c>
      <c r="H313" s="10">
        <v>736</v>
      </c>
      <c r="I313" s="10">
        <v>1354.93</v>
      </c>
      <c r="J313" s="10">
        <v>50654.99</v>
      </c>
      <c r="K313" s="10">
        <v>92600</v>
      </c>
      <c r="L313" s="10">
        <v>91915</v>
      </c>
      <c r="M313" s="2">
        <v>7.3974082073434127E-3</v>
      </c>
      <c r="N313" s="10">
        <v>493</v>
      </c>
      <c r="O313" s="2">
        <f t="shared" si="57"/>
        <v>5.3239740820734344E-3</v>
      </c>
      <c r="P313" s="10">
        <v>247920</v>
      </c>
      <c r="Q313" s="10">
        <v>424880</v>
      </c>
      <c r="R313" s="2">
        <f t="shared" si="58"/>
        <v>2.697274655932111</v>
      </c>
      <c r="S313" s="2">
        <f t="shared" si="59"/>
        <v>1.7137786382704099</v>
      </c>
      <c r="T313" s="10">
        <v>0.55110689223739318</v>
      </c>
      <c r="U313" s="10">
        <v>1.4741119512593158E-2</v>
      </c>
      <c r="V313" s="10">
        <v>6053</v>
      </c>
      <c r="W313" s="10">
        <v>8.3685759127705275</v>
      </c>
      <c r="X313" s="10">
        <v>15.298199240046259</v>
      </c>
      <c r="Y313" s="10">
        <v>4.6225316868846216</v>
      </c>
      <c r="Z313" s="10">
        <v>45.85</v>
      </c>
      <c r="AA313" s="10">
        <v>5.9542486885918566E-2</v>
      </c>
      <c r="AB313" s="10">
        <v>43</v>
      </c>
      <c r="AC313" s="10">
        <v>3.925E-2</v>
      </c>
      <c r="AD313" s="10">
        <v>0.17399999999999999</v>
      </c>
      <c r="AE313" s="10">
        <v>0.45550000000000002</v>
      </c>
      <c r="AF313" s="10">
        <v>0.91849999999999998</v>
      </c>
      <c r="AG313" s="10">
        <v>1.484</v>
      </c>
      <c r="AH313" s="10">
        <v>2.0979999999999999</v>
      </c>
      <c r="AI313" s="10">
        <v>2.69</v>
      </c>
      <c r="AJ313" s="10">
        <v>3.2429999999999999</v>
      </c>
      <c r="AK313" s="1">
        <v>42331</v>
      </c>
      <c r="AL313" s="10">
        <v>0.70316277551840134</v>
      </c>
      <c r="AM313" s="10">
        <v>0.38601381650709005</v>
      </c>
      <c r="AN313" s="10">
        <v>267</v>
      </c>
      <c r="AO313" s="10">
        <v>363</v>
      </c>
      <c r="AP313" s="10">
        <v>4.0449642467579689E-3</v>
      </c>
      <c r="AQ313" s="10">
        <v>5.4993334141316208E-3</v>
      </c>
    </row>
    <row r="314" spans="1:43" x14ac:dyDescent="0.25">
      <c r="A314" s="7" t="s">
        <v>0</v>
      </c>
      <c r="B314" s="7" t="s">
        <v>1</v>
      </c>
      <c r="C314" s="3">
        <v>2014</v>
      </c>
      <c r="D314" s="7" t="s">
        <v>416</v>
      </c>
      <c r="E314" s="7" t="s">
        <v>305</v>
      </c>
      <c r="F314" s="7" t="s">
        <v>306</v>
      </c>
      <c r="G314" s="7" t="s">
        <v>13</v>
      </c>
      <c r="H314" s="10">
        <v>730</v>
      </c>
      <c r="I314" s="10">
        <v>1238.3399999999999</v>
      </c>
      <c r="J314" s="10">
        <v>14200.7734</v>
      </c>
      <c r="K314" s="10">
        <v>25500</v>
      </c>
      <c r="L314" s="10">
        <v>25080</v>
      </c>
      <c r="M314" s="2">
        <v>1.6470588235294119E-2</v>
      </c>
      <c r="N314" s="10"/>
      <c r="O314" s="2">
        <f t="shared" si="57"/>
        <v>0</v>
      </c>
      <c r="P314" s="10">
        <v>67400</v>
      </c>
      <c r="Q314" s="10">
        <v>117900</v>
      </c>
      <c r="R314" s="2">
        <f t="shared" si="58"/>
        <v>2.6874003189792663</v>
      </c>
      <c r="S314" s="2">
        <f t="shared" si="59"/>
        <v>1.7492581602373887</v>
      </c>
      <c r="T314" s="10">
        <v>0.56621903508771931</v>
      </c>
      <c r="U314" s="10">
        <v>4.9375598086124399E-2</v>
      </c>
      <c r="V314" s="10">
        <v>1680</v>
      </c>
      <c r="W314" s="10">
        <v>8.4528413095238104</v>
      </c>
      <c r="X314" s="10">
        <v>15.178571428571429</v>
      </c>
      <c r="Y314" s="10">
        <v>4.7009569377990434</v>
      </c>
      <c r="Z314" s="10">
        <v>41.56</v>
      </c>
      <c r="AA314" s="10">
        <v>6.3985721880458729E-2</v>
      </c>
      <c r="AB314" s="10">
        <v>42</v>
      </c>
      <c r="AC314" s="10">
        <v>4.1000000000000002E-2</v>
      </c>
      <c r="AD314" s="10">
        <v>0.19500000000000001</v>
      </c>
      <c r="AE314" s="10">
        <v>0.5</v>
      </c>
      <c r="AF314" s="10">
        <v>1</v>
      </c>
      <c r="AG314" s="10">
        <v>1.45</v>
      </c>
      <c r="AH314" s="10">
        <v>2.2999999999999998</v>
      </c>
      <c r="AI314" s="10">
        <v>2.96</v>
      </c>
      <c r="AJ314" s="10">
        <v>3.008</v>
      </c>
      <c r="AK314" s="1">
        <v>42012</v>
      </c>
      <c r="AL314" s="10">
        <v>0.69249016935954844</v>
      </c>
      <c r="AM314" s="10">
        <v>0.32725104353011331</v>
      </c>
      <c r="AN314" s="10">
        <v>154</v>
      </c>
      <c r="AO314" s="10">
        <v>98</v>
      </c>
      <c r="AP314" s="10">
        <v>9.1830649970184846E-3</v>
      </c>
      <c r="AQ314" s="10">
        <v>5.8437686344663085E-3</v>
      </c>
    </row>
    <row r="315" spans="1:43" x14ac:dyDescent="0.25">
      <c r="A315" s="7" t="s">
        <v>0</v>
      </c>
      <c r="B315" s="7" t="s">
        <v>1</v>
      </c>
      <c r="C315" s="3">
        <v>1010</v>
      </c>
      <c r="D315" s="7" t="s">
        <v>426</v>
      </c>
      <c r="E315" s="7" t="s">
        <v>64</v>
      </c>
      <c r="F315" s="7" t="s">
        <v>65</v>
      </c>
      <c r="G315" s="7" t="s">
        <v>5</v>
      </c>
      <c r="H315" s="10">
        <v>764</v>
      </c>
      <c r="I315" s="10">
        <v>706.56</v>
      </c>
      <c r="J315" s="10">
        <v>11243.74</v>
      </c>
      <c r="K315" s="10">
        <v>18000</v>
      </c>
      <c r="L315" s="10">
        <v>17830</v>
      </c>
      <c r="M315" s="2">
        <v>9.4444444444444445E-3</v>
      </c>
      <c r="N315" s="10">
        <v>43</v>
      </c>
      <c r="O315" s="2">
        <f t="shared" si="57"/>
        <v>2.3888888888888887E-3</v>
      </c>
      <c r="P315" s="10">
        <v>52610</v>
      </c>
      <c r="Q315" s="10">
        <v>89080</v>
      </c>
      <c r="R315" s="2">
        <f t="shared" si="58"/>
        <v>2.9506449803701624</v>
      </c>
      <c r="S315" s="2">
        <f t="shared" si="59"/>
        <v>1.6932142178293099</v>
      </c>
      <c r="T315" s="10">
        <v>0.63060796410544029</v>
      </c>
      <c r="U315" s="10">
        <v>3.9627593942793041E-2</v>
      </c>
      <c r="V315" s="10">
        <v>1330</v>
      </c>
      <c r="W315" s="10">
        <v>8.4539398496240601</v>
      </c>
      <c r="X315" s="10">
        <v>13.533834586466165</v>
      </c>
      <c r="Y315" s="10">
        <v>4.996074032529445</v>
      </c>
      <c r="Z315" s="10">
        <v>39.4</v>
      </c>
      <c r="AA315" s="10">
        <v>7.0253451913575293E-2</v>
      </c>
      <c r="AB315" s="10">
        <v>42</v>
      </c>
      <c r="AC315" s="10">
        <v>4.2999999999999997E-2</v>
      </c>
      <c r="AD315" s="10">
        <v>0.2</v>
      </c>
      <c r="AE315" s="10">
        <v>0.54</v>
      </c>
      <c r="AF315" s="10">
        <v>0.96</v>
      </c>
      <c r="AG315" s="10">
        <v>1.6</v>
      </c>
      <c r="AH315" s="10">
        <v>2.1800000000000002</v>
      </c>
      <c r="AI315" s="10">
        <v>2.9510000000000001</v>
      </c>
      <c r="AJ315" s="10">
        <v>2.9510000000000001</v>
      </c>
      <c r="AK315" s="1">
        <v>42320</v>
      </c>
      <c r="AL315" s="10">
        <v>0.70295533168599134</v>
      </c>
      <c r="AM315" s="10">
        <v>0.35129017655047534</v>
      </c>
      <c r="AN315" s="10">
        <v>76</v>
      </c>
      <c r="AO315" s="10">
        <v>55</v>
      </c>
      <c r="AP315" s="10">
        <v>4.3005885015844269E-3</v>
      </c>
      <c r="AQ315" s="10">
        <v>3.1122679945676775E-3</v>
      </c>
    </row>
    <row r="316" spans="1:43" x14ac:dyDescent="0.25">
      <c r="A316" s="7" t="s">
        <v>32</v>
      </c>
      <c r="B316" s="7" t="s">
        <v>1</v>
      </c>
      <c r="C316" s="3" t="s">
        <v>499</v>
      </c>
      <c r="D316" s="7" t="s">
        <v>427</v>
      </c>
      <c r="E316" s="7" t="s">
        <v>232</v>
      </c>
      <c r="F316" s="7" t="s">
        <v>233</v>
      </c>
      <c r="G316" s="7" t="s">
        <v>13</v>
      </c>
      <c r="H316" s="10">
        <v>630</v>
      </c>
      <c r="I316" s="10">
        <v>877.17</v>
      </c>
      <c r="J316" s="10">
        <v>17819.46</v>
      </c>
      <c r="K316" s="10">
        <v>33700</v>
      </c>
      <c r="L316" s="10">
        <v>33490</v>
      </c>
      <c r="M316" s="2">
        <v>6.231454005934718E-3</v>
      </c>
      <c r="N316" s="10">
        <v>407</v>
      </c>
      <c r="O316" s="2">
        <f t="shared" si="57"/>
        <v>1.2077151335311573E-2</v>
      </c>
      <c r="P316" s="10">
        <v>86880</v>
      </c>
      <c r="Q316" s="10">
        <v>140920</v>
      </c>
      <c r="R316" s="2">
        <f t="shared" si="58"/>
        <v>2.5942072260376232</v>
      </c>
      <c r="S316" s="2">
        <f t="shared" si="59"/>
        <v>1.6220073664825045</v>
      </c>
      <c r="T316" s="10">
        <v>0.53208300985368762</v>
      </c>
      <c r="U316" s="10">
        <v>2.619199761122723E-2</v>
      </c>
      <c r="V316" s="10">
        <v>2100</v>
      </c>
      <c r="W316" s="10">
        <v>8.4854571428571433</v>
      </c>
      <c r="X316" s="10">
        <v>16.047619047619047</v>
      </c>
      <c r="Y316" s="10">
        <v>4.2078232308151691</v>
      </c>
      <c r="Z316" s="10">
        <v>31.08</v>
      </c>
      <c r="AA316" s="10">
        <v>5.7649049467502739E-2</v>
      </c>
      <c r="AB316" s="10">
        <v>45</v>
      </c>
      <c r="AC316" s="10"/>
      <c r="AD316" s="10">
        <v>0.15</v>
      </c>
      <c r="AE316" s="10"/>
      <c r="AF316" s="10"/>
      <c r="AG316" s="10">
        <v>1.4</v>
      </c>
      <c r="AH316" s="10"/>
      <c r="AI316" s="10">
        <v>2.7</v>
      </c>
      <c r="AJ316" s="10">
        <v>2.8039999999999998</v>
      </c>
      <c r="AK316" s="1">
        <v>42296</v>
      </c>
      <c r="AL316" s="10">
        <v>0.70902825342465747</v>
      </c>
      <c r="AM316" s="10">
        <v>0.51712246371000081</v>
      </c>
      <c r="AN316" s="10">
        <v>102</v>
      </c>
      <c r="AO316" s="10">
        <v>111</v>
      </c>
      <c r="AP316" s="10">
        <v>4.0901435560189272E-3</v>
      </c>
      <c r="AQ316" s="10">
        <v>4.4510385756676559E-3</v>
      </c>
    </row>
    <row r="317" spans="1:43" x14ac:dyDescent="0.25">
      <c r="A317" s="7" t="s">
        <v>32</v>
      </c>
      <c r="B317" s="7" t="s">
        <v>1</v>
      </c>
      <c r="C317" s="3" t="s">
        <v>504</v>
      </c>
      <c r="D317" s="7" t="s">
        <v>428</v>
      </c>
      <c r="E317" s="7" t="s">
        <v>290</v>
      </c>
      <c r="F317" s="7" t="s">
        <v>166</v>
      </c>
      <c r="G317" s="7" t="s">
        <v>167</v>
      </c>
      <c r="H317" s="10">
        <v>657</v>
      </c>
      <c r="I317" s="10">
        <v>1149.6199999999999</v>
      </c>
      <c r="J317" s="10">
        <v>12841.894789999998</v>
      </c>
      <c r="K317" s="10">
        <v>24000</v>
      </c>
      <c r="L317" s="10">
        <v>22998</v>
      </c>
      <c r="M317" s="2">
        <v>4.1750000000000002E-2</v>
      </c>
      <c r="N317" s="10">
        <v>738</v>
      </c>
      <c r="O317" s="2">
        <f t="shared" si="57"/>
        <v>3.075E-2</v>
      </c>
      <c r="P317" s="10">
        <v>61380</v>
      </c>
      <c r="Q317" s="10">
        <v>100440</v>
      </c>
      <c r="R317" s="2">
        <f t="shared" si="58"/>
        <v>2.6689277328463343</v>
      </c>
      <c r="S317" s="2">
        <f t="shared" si="59"/>
        <v>1.6363636363636365</v>
      </c>
      <c r="T317" s="10">
        <v>0.55839180754848239</v>
      </c>
      <c r="U317" s="10">
        <v>4.9987825028263322E-2</v>
      </c>
      <c r="V317" s="10">
        <v>1512</v>
      </c>
      <c r="W317" s="10">
        <v>8.4933166600529084</v>
      </c>
      <c r="X317" s="10">
        <v>15.873015873015873</v>
      </c>
      <c r="Y317" s="10">
        <v>4.3673362901121839</v>
      </c>
      <c r="Z317" s="10">
        <v>44.56</v>
      </c>
      <c r="AA317" s="10">
        <v>6.0657448473780323E-2</v>
      </c>
      <c r="AB317" s="10">
        <v>44</v>
      </c>
      <c r="AC317" s="10"/>
      <c r="AD317" s="10">
        <v>0.189</v>
      </c>
      <c r="AE317" s="10">
        <v>0.51700000000000002</v>
      </c>
      <c r="AF317" s="10">
        <v>0.93</v>
      </c>
      <c r="AG317" s="10">
        <v>1.5</v>
      </c>
      <c r="AH317" s="10"/>
      <c r="AI317" s="10"/>
      <c r="AJ317" s="10">
        <v>2.9449999999999998</v>
      </c>
      <c r="AK317" s="1">
        <v>42180</v>
      </c>
      <c r="AL317" s="10">
        <v>0.71871062025881305</v>
      </c>
      <c r="AM317" s="10">
        <v>0.41865394806571277</v>
      </c>
      <c r="AN317" s="10">
        <v>54</v>
      </c>
      <c r="AO317" s="10">
        <v>88</v>
      </c>
      <c r="AP317" s="10">
        <v>3.577106518282989E-3</v>
      </c>
      <c r="AQ317" s="10">
        <v>5.8293587705352413E-3</v>
      </c>
    </row>
    <row r="318" spans="1:43" x14ac:dyDescent="0.25">
      <c r="A318" s="7" t="s">
        <v>32</v>
      </c>
      <c r="B318" s="7" t="s">
        <v>1</v>
      </c>
      <c r="C318" s="3">
        <v>1022</v>
      </c>
      <c r="D318" s="7" t="s">
        <v>429</v>
      </c>
      <c r="E318" s="7" t="s">
        <v>344</v>
      </c>
      <c r="F318" s="7" t="s">
        <v>65</v>
      </c>
      <c r="G318" s="7" t="s">
        <v>5</v>
      </c>
      <c r="H318" s="10">
        <v>764</v>
      </c>
      <c r="I318" s="10">
        <v>671.74</v>
      </c>
      <c r="J318" s="10">
        <v>13746</v>
      </c>
      <c r="K318" s="10">
        <v>25500</v>
      </c>
      <c r="L318" s="10">
        <v>24917</v>
      </c>
      <c r="M318" s="2">
        <v>2.2862745098039216E-2</v>
      </c>
      <c r="N318" s="10">
        <v>120</v>
      </c>
      <c r="O318" s="2">
        <f t="shared" si="57"/>
        <v>4.7058823529411761E-3</v>
      </c>
      <c r="P318" s="10">
        <v>65050</v>
      </c>
      <c r="Q318" s="10">
        <v>107160</v>
      </c>
      <c r="R318" s="2">
        <f t="shared" si="58"/>
        <v>2.6106674158205241</v>
      </c>
      <c r="S318" s="2">
        <f t="shared" si="59"/>
        <v>1.6473481936971561</v>
      </c>
      <c r="T318" s="10">
        <v>0.55167154954448772</v>
      </c>
      <c r="U318" s="10">
        <v>2.6959104226030421E-2</v>
      </c>
      <c r="V318" s="10">
        <v>1560</v>
      </c>
      <c r="W318" s="10">
        <v>8.8115384615384613</v>
      </c>
      <c r="X318" s="10">
        <v>16.346153846153847</v>
      </c>
      <c r="Y318" s="10">
        <v>4.3006782517959623</v>
      </c>
      <c r="Z318" s="10">
        <v>42.85</v>
      </c>
      <c r="AA318" s="10">
        <v>6.3674815020012779E-2</v>
      </c>
      <c r="AB318" s="10">
        <v>41</v>
      </c>
      <c r="AC318" s="10">
        <v>0.04</v>
      </c>
      <c r="AD318" s="10">
        <v>0.19500000000000001</v>
      </c>
      <c r="AE318" s="10">
        <v>0.52</v>
      </c>
      <c r="AF318" s="10">
        <v>0.98</v>
      </c>
      <c r="AG318" s="10">
        <v>2.63</v>
      </c>
      <c r="AH318" s="10">
        <v>2.2000000000000002</v>
      </c>
      <c r="AI318" s="10">
        <v>2.9129999999999998</v>
      </c>
      <c r="AJ318" s="10">
        <v>2.9129999999999998</v>
      </c>
      <c r="AK318" s="1">
        <v>42348</v>
      </c>
      <c r="AL318" s="10">
        <v>0.69320153318539435</v>
      </c>
      <c r="AM318" s="10">
        <v>0</v>
      </c>
      <c r="AN318" s="10">
        <v>45</v>
      </c>
      <c r="AO318" s="10">
        <v>1066</v>
      </c>
      <c r="AP318" s="10">
        <v>2.6856051563619002E-3</v>
      </c>
      <c r="AQ318" s="10">
        <v>6.3619002148484122E-2</v>
      </c>
    </row>
    <row r="319" spans="1:43" x14ac:dyDescent="0.25">
      <c r="A319" s="7" t="s">
        <v>32</v>
      </c>
      <c r="B319" s="7" t="s">
        <v>1</v>
      </c>
      <c r="C319" s="3">
        <v>2017</v>
      </c>
      <c r="D319" s="7" t="s">
        <v>430</v>
      </c>
      <c r="E319" s="7" t="s">
        <v>369</v>
      </c>
      <c r="F319" s="7" t="s">
        <v>233</v>
      </c>
      <c r="G319" s="7" t="s">
        <v>13</v>
      </c>
      <c r="H319" s="10">
        <v>630</v>
      </c>
      <c r="I319" s="10">
        <v>1523.49</v>
      </c>
      <c r="J319" s="10">
        <v>24056.720000000001</v>
      </c>
      <c r="K319" s="10">
        <v>45000</v>
      </c>
      <c r="L319" s="10">
        <v>44285</v>
      </c>
      <c r="M319" s="2">
        <v>1.588888888888889E-2</v>
      </c>
      <c r="N319" s="10">
        <v>338</v>
      </c>
      <c r="O319" s="2">
        <f t="shared" si="57"/>
        <v>7.5111111111111108E-3</v>
      </c>
      <c r="P319" s="10">
        <v>111020</v>
      </c>
      <c r="Q319" s="10">
        <v>177860</v>
      </c>
      <c r="R319" s="2">
        <f t="shared" si="58"/>
        <v>2.5069436603816189</v>
      </c>
      <c r="S319" s="2">
        <f t="shared" si="59"/>
        <v>1.6020536840208972</v>
      </c>
      <c r="T319" s="10">
        <v>0.54322501975838322</v>
      </c>
      <c r="U319" s="10">
        <v>3.4401941966805918E-2</v>
      </c>
      <c r="V319" s="10">
        <v>2700</v>
      </c>
      <c r="W319" s="10">
        <v>8.9098962962962975</v>
      </c>
      <c r="X319" s="10">
        <v>16.666666666666668</v>
      </c>
      <c r="Y319" s="10">
        <v>4.0162583267472058</v>
      </c>
      <c r="Z319" s="10">
        <v>42.67</v>
      </c>
      <c r="AA319" s="10">
        <v>6.2673591509540466E-2</v>
      </c>
      <c r="AB319" s="10">
        <v>40</v>
      </c>
      <c r="AC319" s="10">
        <v>0.04</v>
      </c>
      <c r="AD319" s="10">
        <v>0.18099999999999999</v>
      </c>
      <c r="AE319" s="10">
        <v>0.46100000000000002</v>
      </c>
      <c r="AF319" s="10">
        <v>0.92500000000000004</v>
      </c>
      <c r="AG319" s="10"/>
      <c r="AH319" s="10">
        <v>2.15</v>
      </c>
      <c r="AI319" s="10"/>
      <c r="AJ319" s="10">
        <v>2.6230000000000002</v>
      </c>
      <c r="AK319" s="1">
        <v>42344</v>
      </c>
      <c r="AL319" s="10">
        <v>0.70833525950830012</v>
      </c>
      <c r="AM319" s="10">
        <v>0</v>
      </c>
      <c r="AN319" s="10">
        <v>61</v>
      </c>
      <c r="AO319" s="10">
        <v>80</v>
      </c>
      <c r="AP319" s="10">
        <v>1.6845244670275047E-3</v>
      </c>
      <c r="AQ319" s="10">
        <v>2.2092124157737768E-3</v>
      </c>
    </row>
    <row r="320" spans="1:43" x14ac:dyDescent="0.25">
      <c r="A320" s="7" t="s">
        <v>0</v>
      </c>
      <c r="B320" s="7" t="s">
        <v>1</v>
      </c>
      <c r="C320" s="3" t="s">
        <v>507</v>
      </c>
      <c r="D320" s="7" t="s">
        <v>431</v>
      </c>
      <c r="E320" s="7" t="s">
        <v>340</v>
      </c>
      <c r="F320" s="7" t="s">
        <v>341</v>
      </c>
      <c r="G320" s="7" t="s">
        <v>13</v>
      </c>
      <c r="H320" s="10">
        <v>740</v>
      </c>
      <c r="I320" s="10">
        <v>861.12</v>
      </c>
      <c r="J320" s="10">
        <v>32344.620800000001</v>
      </c>
      <c r="K320" s="10">
        <v>55700</v>
      </c>
      <c r="L320" s="10">
        <v>54960</v>
      </c>
      <c r="M320" s="2">
        <v>1.3285457809694794E-2</v>
      </c>
      <c r="N320" s="10">
        <v>191</v>
      </c>
      <c r="O320" s="2">
        <f t="shared" si="57"/>
        <v>3.4290843806104128E-3</v>
      </c>
      <c r="P320" s="10">
        <v>156100</v>
      </c>
      <c r="Q320" s="10">
        <v>266780</v>
      </c>
      <c r="R320" s="2">
        <f t="shared" si="58"/>
        <v>2.8402474526928674</v>
      </c>
      <c r="S320" s="2">
        <f t="shared" si="59"/>
        <v>1.7090326713645099</v>
      </c>
      <c r="T320" s="10">
        <v>0.58851202328966523</v>
      </c>
      <c r="U320" s="10">
        <v>1.5668122270742359E-2</v>
      </c>
      <c r="V320" s="10">
        <v>3600</v>
      </c>
      <c r="W320" s="10">
        <v>8.9846168888888887</v>
      </c>
      <c r="X320" s="10">
        <v>15.472222222222221</v>
      </c>
      <c r="Y320" s="10">
        <v>4.8540756914119356</v>
      </c>
      <c r="Z320" s="10">
        <v>43</v>
      </c>
      <c r="AA320" s="10">
        <v>6.9784949697613438E-2</v>
      </c>
      <c r="AB320" s="10">
        <v>44</v>
      </c>
      <c r="AC320" s="10">
        <v>4.2500000000000003E-2</v>
      </c>
      <c r="AD320" s="10">
        <v>0.188</v>
      </c>
      <c r="AE320" s="10"/>
      <c r="AF320" s="10">
        <v>1.0249999999999999</v>
      </c>
      <c r="AG320" s="10"/>
      <c r="AH320" s="10">
        <v>2.2450000000000001</v>
      </c>
      <c r="AI320" s="10"/>
      <c r="AJ320" s="10">
        <v>3.1320000000000001</v>
      </c>
      <c r="AK320" s="1">
        <v>42330</v>
      </c>
      <c r="AL320" s="10">
        <v>0.70043740255690679</v>
      </c>
      <c r="AM320" s="10">
        <v>0.27053620235551357</v>
      </c>
      <c r="AN320" s="10">
        <v>540</v>
      </c>
      <c r="AO320" s="10">
        <v>241</v>
      </c>
      <c r="AP320" s="10">
        <v>1.3417482482731204E-2</v>
      </c>
      <c r="AQ320" s="10">
        <v>5.9881727376633704E-3</v>
      </c>
    </row>
    <row r="321" spans="1:43" x14ac:dyDescent="0.25">
      <c r="A321" s="7" t="s">
        <v>32</v>
      </c>
      <c r="B321" s="7" t="s">
        <v>1</v>
      </c>
      <c r="C321" s="3">
        <v>1022</v>
      </c>
      <c r="D321" s="7" t="s">
        <v>432</v>
      </c>
      <c r="E321" s="7" t="s">
        <v>344</v>
      </c>
      <c r="F321" s="7" t="s">
        <v>65</v>
      </c>
      <c r="G321" s="7" t="s">
        <v>5</v>
      </c>
      <c r="H321" s="10">
        <v>764</v>
      </c>
      <c r="I321" s="10">
        <v>709.24</v>
      </c>
      <c r="J321" s="10">
        <v>14100.45876</v>
      </c>
      <c r="K321" s="10">
        <v>26000</v>
      </c>
      <c r="L321" s="10">
        <v>25512</v>
      </c>
      <c r="M321" s="2">
        <v>1.8769230769230771E-2</v>
      </c>
      <c r="N321" s="10"/>
      <c r="O321" s="2">
        <f t="shared" si="57"/>
        <v>0</v>
      </c>
      <c r="P321" s="10">
        <v>64280</v>
      </c>
      <c r="Q321" s="10">
        <v>108580</v>
      </c>
      <c r="R321" s="2">
        <f t="shared" si="58"/>
        <v>2.5195986202571339</v>
      </c>
      <c r="S321" s="2">
        <f t="shared" si="59"/>
        <v>1.6891723708774113</v>
      </c>
      <c r="T321" s="10">
        <v>0.55269907337723423</v>
      </c>
      <c r="U321" s="10">
        <v>2.7800250862339292E-2</v>
      </c>
      <c r="V321" s="10">
        <v>1560</v>
      </c>
      <c r="W321" s="10">
        <v>9.0387556153846145</v>
      </c>
      <c r="X321" s="10">
        <v>16.666666666666668</v>
      </c>
      <c r="Y321" s="10">
        <v>4.256036375039197</v>
      </c>
      <c r="Z321" s="10">
        <v>45</v>
      </c>
      <c r="AA321" s="10">
        <v>6.1453624884320338E-2</v>
      </c>
      <c r="AB321" s="10">
        <v>41</v>
      </c>
      <c r="AC321" s="10">
        <v>4.2000000000000003E-2</v>
      </c>
      <c r="AD321" s="10">
        <v>0.2</v>
      </c>
      <c r="AE321" s="10">
        <v>0.435</v>
      </c>
      <c r="AF321" s="10">
        <v>0.92</v>
      </c>
      <c r="AG321" s="10">
        <v>1.56</v>
      </c>
      <c r="AH321" s="10">
        <v>2.15</v>
      </c>
      <c r="AI321" s="10"/>
      <c r="AJ321" s="10">
        <v>2.7650000000000001</v>
      </c>
      <c r="AK321" s="1">
        <v>42018</v>
      </c>
      <c r="AL321" s="10">
        <v>0.69810196078431375</v>
      </c>
      <c r="AM321" s="10">
        <v>0.38792102206736351</v>
      </c>
      <c r="AN321" s="10">
        <v>62</v>
      </c>
      <c r="AO321" s="10">
        <v>217</v>
      </c>
      <c r="AP321" s="10">
        <v>3.6004645760743322E-3</v>
      </c>
      <c r="AQ321" s="10">
        <v>1.2601626016260163E-2</v>
      </c>
    </row>
    <row r="322" spans="1:43" x14ac:dyDescent="0.25">
      <c r="A322" s="7" t="s">
        <v>32</v>
      </c>
      <c r="B322" s="7" t="s">
        <v>1</v>
      </c>
      <c r="C322" s="3">
        <v>1022</v>
      </c>
      <c r="D322" s="7" t="s">
        <v>433</v>
      </c>
      <c r="E322" s="7" t="s">
        <v>344</v>
      </c>
      <c r="F322" s="7" t="s">
        <v>65</v>
      </c>
      <c r="G322" s="7" t="s">
        <v>5</v>
      </c>
      <c r="H322" s="10">
        <v>764</v>
      </c>
      <c r="I322" s="10">
        <v>524.29999999999995</v>
      </c>
      <c r="J322" s="10">
        <v>14165.08</v>
      </c>
      <c r="K322" s="10">
        <v>25300</v>
      </c>
      <c r="L322" s="10">
        <v>24800</v>
      </c>
      <c r="M322" s="2">
        <v>1.9762845849802372E-2</v>
      </c>
      <c r="N322" s="10">
        <v>222</v>
      </c>
      <c r="O322" s="2">
        <f t="shared" si="57"/>
        <v>8.7747035573122537E-3</v>
      </c>
      <c r="P322" s="10">
        <v>67140</v>
      </c>
      <c r="Q322" s="10">
        <v>112220</v>
      </c>
      <c r="R322" s="2">
        <f t="shared" si="58"/>
        <v>2.7072580645161288</v>
      </c>
      <c r="S322" s="2">
        <f t="shared" si="59"/>
        <v>1.6714328269288055</v>
      </c>
      <c r="T322" s="10">
        <v>0.5711725806451613</v>
      </c>
      <c r="U322" s="10">
        <v>2.1141129032258062E-2</v>
      </c>
      <c r="V322" s="10">
        <v>1560</v>
      </c>
      <c r="W322" s="10">
        <v>9.0801794871794872</v>
      </c>
      <c r="X322" s="10">
        <v>16.217948717948719</v>
      </c>
      <c r="Y322" s="10">
        <v>4.5250000000000004</v>
      </c>
      <c r="Z322" s="10">
        <v>47</v>
      </c>
      <c r="AA322" s="10">
        <v>6.6030684500393386E-2</v>
      </c>
      <c r="AB322" s="10">
        <v>41</v>
      </c>
      <c r="AC322" s="10">
        <v>0.04</v>
      </c>
      <c r="AD322" s="10">
        <v>0.2</v>
      </c>
      <c r="AE322" s="10">
        <v>0.55000000000000004</v>
      </c>
      <c r="AF322" s="10">
        <v>1</v>
      </c>
      <c r="AG322" s="10">
        <v>1.65</v>
      </c>
      <c r="AH322" s="10">
        <v>2.2999999999999998</v>
      </c>
      <c r="AI322" s="10"/>
      <c r="AJ322" s="10">
        <v>2.7989999999999999</v>
      </c>
      <c r="AK322" s="1">
        <v>42284</v>
      </c>
      <c r="AL322" s="10">
        <v>0.70892302509685035</v>
      </c>
      <c r="AM322" s="10">
        <v>0.43772580338467387</v>
      </c>
      <c r="AN322" s="10">
        <v>54</v>
      </c>
      <c r="AO322" s="10">
        <v>145</v>
      </c>
      <c r="AP322" s="10">
        <v>2.5670279520821448E-3</v>
      </c>
      <c r="AQ322" s="10">
        <v>6.892945426887241E-3</v>
      </c>
    </row>
    <row r="323" spans="1:43" x14ac:dyDescent="0.25">
      <c r="A323" s="7" t="s">
        <v>0</v>
      </c>
      <c r="B323" s="7" t="s">
        <v>1</v>
      </c>
      <c r="C323" s="3">
        <v>1022</v>
      </c>
      <c r="D323" s="7" t="s">
        <v>434</v>
      </c>
      <c r="E323" s="7" t="s">
        <v>344</v>
      </c>
      <c r="F323" s="7" t="s">
        <v>65</v>
      </c>
      <c r="G323" s="7" t="s">
        <v>5</v>
      </c>
      <c r="H323" s="10">
        <v>764</v>
      </c>
      <c r="I323" s="10">
        <v>815.75</v>
      </c>
      <c r="J323" s="10">
        <v>14826.30595</v>
      </c>
      <c r="K323" s="10">
        <v>26325</v>
      </c>
      <c r="L323" s="10">
        <v>25390</v>
      </c>
      <c r="M323" s="2">
        <v>3.5517568850902181E-2</v>
      </c>
      <c r="N323" s="10">
        <v>220</v>
      </c>
      <c r="O323" s="2">
        <f t="shared" si="57"/>
        <v>8.3570750237416912E-3</v>
      </c>
      <c r="P323" s="10">
        <v>67410</v>
      </c>
      <c r="Q323" s="10">
        <v>116400</v>
      </c>
      <c r="R323" s="2">
        <f t="shared" si="58"/>
        <v>2.6549822764868058</v>
      </c>
      <c r="S323" s="2">
        <f t="shared" si="59"/>
        <v>1.7267467734757453</v>
      </c>
      <c r="T323" s="10">
        <v>0.58394273139031116</v>
      </c>
      <c r="U323" s="10">
        <v>3.2128790862544311E-2</v>
      </c>
      <c r="V323" s="10">
        <v>1560</v>
      </c>
      <c r="W323" s="10">
        <v>9.5040422756410248</v>
      </c>
      <c r="X323" s="10">
        <v>16.875</v>
      </c>
      <c r="Y323" s="10">
        <v>4.5844820795588817</v>
      </c>
      <c r="Z323" s="10"/>
      <c r="AA323" s="10">
        <v>6.4192027961479839E-2</v>
      </c>
      <c r="AB323" s="10">
        <v>41</v>
      </c>
      <c r="AC323" s="10">
        <v>4.3999999999999997E-2</v>
      </c>
      <c r="AD323" s="10">
        <v>0.2</v>
      </c>
      <c r="AE323" s="10">
        <v>0.5</v>
      </c>
      <c r="AF323" s="10">
        <v>1</v>
      </c>
      <c r="AG323" s="10">
        <v>1.7</v>
      </c>
      <c r="AH323" s="10">
        <v>2.2999999999999998</v>
      </c>
      <c r="AI323" s="10">
        <v>2.98</v>
      </c>
      <c r="AJ323" s="10">
        <v>2.98</v>
      </c>
      <c r="AK323" s="1">
        <v>42089</v>
      </c>
      <c r="AL323" s="10">
        <v>0.69286701611337609</v>
      </c>
      <c r="AM323" s="10">
        <v>0.30343882097566549</v>
      </c>
      <c r="AN323" s="10">
        <v>99</v>
      </c>
      <c r="AO323" s="10">
        <v>217</v>
      </c>
      <c r="AP323" s="10">
        <v>5.6552039300811147E-3</v>
      </c>
      <c r="AQ323" s="10">
        <v>1.2395750028561636E-2</v>
      </c>
    </row>
    <row r="324" spans="1:43" x14ac:dyDescent="0.25">
      <c r="A324" s="7" t="s">
        <v>32</v>
      </c>
      <c r="B324" s="7" t="s">
        <v>1</v>
      </c>
      <c r="C324" s="3" t="s">
        <v>499</v>
      </c>
      <c r="D324" s="7" t="s">
        <v>435</v>
      </c>
      <c r="E324" s="7" t="s">
        <v>232</v>
      </c>
      <c r="F324" s="7" t="s">
        <v>233</v>
      </c>
      <c r="G324" s="7" t="s">
        <v>13</v>
      </c>
      <c r="H324" s="10">
        <v>630</v>
      </c>
      <c r="I324" s="10">
        <v>526.29999999999995</v>
      </c>
      <c r="J324" s="10">
        <v>20603.802575000002</v>
      </c>
      <c r="K324" s="10">
        <v>35400</v>
      </c>
      <c r="L324" s="10">
        <v>35215</v>
      </c>
      <c r="M324" s="2">
        <v>5.2259887005649715E-3</v>
      </c>
      <c r="N324" s="10">
        <v>235</v>
      </c>
      <c r="O324" s="2">
        <f t="shared" si="57"/>
        <v>6.6384180790960449E-3</v>
      </c>
      <c r="P324" s="10">
        <v>93400</v>
      </c>
      <c r="Q324" s="10">
        <v>152660</v>
      </c>
      <c r="R324" s="2">
        <f t="shared" si="58"/>
        <v>2.6522788584410053</v>
      </c>
      <c r="S324" s="2">
        <f t="shared" si="59"/>
        <v>1.634475374732334</v>
      </c>
      <c r="T324" s="10">
        <v>0.58508597401675422</v>
      </c>
      <c r="U324" s="10">
        <v>1.4945335794405792E-2</v>
      </c>
      <c r="V324" s="10">
        <v>2100</v>
      </c>
      <c r="W324" s="10">
        <v>9.8113345595238108</v>
      </c>
      <c r="X324" s="10">
        <v>16.857142857142858</v>
      </c>
      <c r="Y324" s="10">
        <v>4.3350844810450093</v>
      </c>
      <c r="Z324" s="10"/>
      <c r="AA324" s="10">
        <v>6.2865106860417283E-2</v>
      </c>
      <c r="AB324" s="10">
        <v>42</v>
      </c>
      <c r="AC324" s="10">
        <v>3.7999999999999999E-2</v>
      </c>
      <c r="AD324" s="10">
        <v>0.17499999999999999</v>
      </c>
      <c r="AE324" s="10">
        <v>0.4</v>
      </c>
      <c r="AF324" s="10">
        <v>0.93200000000000005</v>
      </c>
      <c r="AG324" s="10">
        <v>1.48</v>
      </c>
      <c r="AH324" s="10">
        <v>2.09</v>
      </c>
      <c r="AI324" s="10">
        <v>2.8420000000000001</v>
      </c>
      <c r="AJ324" s="10">
        <v>2.9340000000000002</v>
      </c>
      <c r="AK324" s="1">
        <v>42354</v>
      </c>
      <c r="AL324" s="10">
        <v>0.69179707876890972</v>
      </c>
      <c r="AM324" s="10">
        <v>0.42990015565088646</v>
      </c>
      <c r="AN324" s="10">
        <v>66</v>
      </c>
      <c r="AO324" s="10">
        <v>135</v>
      </c>
      <c r="AP324" s="10">
        <v>2.505599635549144E-3</v>
      </c>
      <c r="AQ324" s="10">
        <v>5.1250901636232492E-3</v>
      </c>
    </row>
    <row r="325" spans="1:43" x14ac:dyDescent="0.25">
      <c r="A325" s="7" t="s">
        <v>32</v>
      </c>
      <c r="B325" s="7" t="s">
        <v>1</v>
      </c>
      <c r="C325" s="3">
        <v>2017</v>
      </c>
      <c r="D325" s="7" t="s">
        <v>436</v>
      </c>
      <c r="E325" s="7" t="s">
        <v>369</v>
      </c>
      <c r="F325" s="7" t="s">
        <v>233</v>
      </c>
      <c r="G325" s="7" t="s">
        <v>13</v>
      </c>
      <c r="H325" s="10">
        <v>630</v>
      </c>
      <c r="I325" s="10">
        <v>983.49</v>
      </c>
      <c r="J325" s="10">
        <v>27407.87</v>
      </c>
      <c r="K325" s="10">
        <v>44800</v>
      </c>
      <c r="L325" s="10">
        <v>44288</v>
      </c>
      <c r="M325" s="2">
        <v>1.1428571428571429E-2</v>
      </c>
      <c r="N325" s="10">
        <v>393</v>
      </c>
      <c r="O325" s="2">
        <f t="shared" si="57"/>
        <v>8.7723214285714279E-3</v>
      </c>
      <c r="P325" s="10">
        <v>119700</v>
      </c>
      <c r="Q325" s="10">
        <v>195480</v>
      </c>
      <c r="R325" s="2">
        <f t="shared" si="58"/>
        <v>2.7027637283236996</v>
      </c>
      <c r="S325" s="2">
        <f t="shared" si="59"/>
        <v>1.6330827067669174</v>
      </c>
      <c r="T325" s="10">
        <v>0.61885544617052024</v>
      </c>
      <c r="U325" s="10">
        <v>2.2206692557803467E-2</v>
      </c>
      <c r="V325" s="10">
        <v>2700</v>
      </c>
      <c r="W325" s="10">
        <v>10.151062962962962</v>
      </c>
      <c r="X325" s="10">
        <v>16.592592592592592</v>
      </c>
      <c r="Y325" s="10">
        <v>4.4138367052023124</v>
      </c>
      <c r="Z325" s="10"/>
      <c r="AA325" s="10">
        <v>6.3940471453127493E-2</v>
      </c>
      <c r="AB325" s="10">
        <v>42</v>
      </c>
      <c r="AC325" s="10"/>
      <c r="AD325" s="10">
        <v>0.375</v>
      </c>
      <c r="AE325" s="10">
        <v>0.48399999999999999</v>
      </c>
      <c r="AF325" s="10">
        <v>0.98</v>
      </c>
      <c r="AG325" s="10">
        <v>1.6</v>
      </c>
      <c r="AH325" s="10">
        <v>2.2000000000000002</v>
      </c>
      <c r="AI325" s="10">
        <v>2.863</v>
      </c>
      <c r="AJ325" s="10">
        <v>2.786</v>
      </c>
      <c r="AK325" s="1">
        <v>42284</v>
      </c>
      <c r="AL325" s="10">
        <v>0.70528324932144248</v>
      </c>
      <c r="AM325" s="10">
        <v>0.50343148107150759</v>
      </c>
      <c r="AN325" s="10">
        <v>56</v>
      </c>
      <c r="AO325" s="10">
        <v>188</v>
      </c>
      <c r="AP325" s="10">
        <v>1.5497011290679654E-3</v>
      </c>
      <c r="AQ325" s="10">
        <v>5.2025680761567409E-3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2020-10-29T00:39:36Z</dcterms:modified>
</cp:coreProperties>
</file>