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36A0E987-3FB4-46AA-905C-C038E4F3024B}" xr6:coauthVersionLast="40" xr6:coauthVersionMax="40" xr10:uidLastSave="{00000000-0000-0000-0000-000000000000}"/>
  <bookViews>
    <workbookView xWindow="0" yWindow="0" windowWidth="28770" windowHeight="6810" xr2:uid="{A6AB510A-5CA1-43AD-ABD2-68ACBD049CAC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E3" i="3"/>
  <c r="E16" i="3" s="1"/>
  <c r="E29" i="3" s="1"/>
  <c r="E42" i="3" s="1"/>
  <c r="E55" i="3" s="1"/>
  <c r="E68" i="3" s="1"/>
  <c r="E81" i="3" s="1"/>
  <c r="E94" i="3" s="1"/>
  <c r="E107" i="3" s="1"/>
  <c r="E120" i="3" s="1"/>
  <c r="E133" i="3" s="1"/>
  <c r="E146" i="3" s="1"/>
  <c r="E159" i="3" s="1"/>
  <c r="E172" i="3" s="1"/>
  <c r="E185" i="3" s="1"/>
  <c r="E198" i="3" s="1"/>
  <c r="E211" i="3" s="1"/>
  <c r="E224" i="3" s="1"/>
  <c r="E237" i="3" s="1"/>
  <c r="E250" i="3" s="1"/>
  <c r="E263" i="3" s="1"/>
  <c r="E276" i="3" s="1"/>
  <c r="E289" i="3" s="1"/>
  <c r="E302" i="3" s="1"/>
  <c r="E315" i="3" s="1"/>
  <c r="E328" i="3" s="1"/>
  <c r="E341" i="3" s="1"/>
  <c r="E354" i="3" s="1"/>
  <c r="E367" i="3" s="1"/>
  <c r="E380" i="3" s="1"/>
  <c r="E393" i="3" s="1"/>
  <c r="E406" i="3" s="1"/>
  <c r="E419" i="3" s="1"/>
  <c r="E432" i="3" s="1"/>
  <c r="E445" i="3" s="1"/>
  <c r="E458" i="3" s="1"/>
  <c r="E471" i="3" s="1"/>
  <c r="E484" i="3" s="1"/>
  <c r="E497" i="3" s="1"/>
  <c r="E510" i="3" s="1"/>
  <c r="E523" i="3" s="1"/>
  <c r="E536" i="3" s="1"/>
  <c r="E549" i="3" s="1"/>
  <c r="E562" i="3" s="1"/>
  <c r="E575" i="3" s="1"/>
  <c r="E588" i="3" s="1"/>
  <c r="E601" i="3" s="1"/>
  <c r="E614" i="3" s="1"/>
  <c r="E627" i="3" s="1"/>
  <c r="E640" i="3" s="1"/>
  <c r="E653" i="3" s="1"/>
  <c r="E666" i="3" s="1"/>
  <c r="E679" i="3" s="1"/>
  <c r="E692" i="3" s="1"/>
  <c r="E705" i="3" s="1"/>
  <c r="E718" i="3" s="1"/>
  <c r="E731" i="3" s="1"/>
  <c r="E744" i="3" s="1"/>
  <c r="E757" i="3" s="1"/>
  <c r="E770" i="3" s="1"/>
  <c r="E783" i="3" s="1"/>
  <c r="E796" i="3" s="1"/>
  <c r="E809" i="3" s="1"/>
  <c r="E822" i="3" s="1"/>
  <c r="G133" i="3"/>
  <c r="F16" i="3" l="1"/>
  <c r="F29" i="3" s="1"/>
  <c r="F42" i="3" s="1"/>
  <c r="F55" i="3" s="1"/>
  <c r="F68" i="3" s="1"/>
  <c r="F81" i="3" s="1"/>
  <c r="F94" i="3" s="1"/>
  <c r="F107" i="3" s="1"/>
  <c r="F120" i="3" s="1"/>
  <c r="F133" i="3" s="1"/>
  <c r="F146" i="3" s="1"/>
  <c r="F159" i="3" s="1"/>
  <c r="F172" i="3" s="1"/>
  <c r="F185" i="3" s="1"/>
  <c r="F198" i="3" s="1"/>
  <c r="F211" i="3" s="1"/>
  <c r="F224" i="3" s="1"/>
  <c r="F237" i="3" s="1"/>
  <c r="F250" i="3" s="1"/>
  <c r="F263" i="3" s="1"/>
  <c r="F276" i="3" s="1"/>
  <c r="F289" i="3" s="1"/>
  <c r="F302" i="3" s="1"/>
  <c r="F315" i="3" s="1"/>
  <c r="F328" i="3" s="1"/>
  <c r="F341" i="3" s="1"/>
  <c r="F354" i="3" s="1"/>
  <c r="F367" i="3" s="1"/>
  <c r="F380" i="3" s="1"/>
  <c r="F393" i="3" s="1"/>
  <c r="F406" i="3" s="1"/>
  <c r="F419" i="3" s="1"/>
  <c r="F432" i="3" s="1"/>
  <c r="F445" i="3" s="1"/>
  <c r="F458" i="3" s="1"/>
  <c r="F471" i="3" s="1"/>
  <c r="F484" i="3" s="1"/>
  <c r="F497" i="3" s="1"/>
  <c r="F510" i="3" s="1"/>
  <c r="F523" i="3" s="1"/>
  <c r="F536" i="3" s="1"/>
  <c r="F549" i="3" s="1"/>
  <c r="F562" i="3" s="1"/>
  <c r="F575" i="3" s="1"/>
  <c r="F588" i="3" s="1"/>
  <c r="F601" i="3" s="1"/>
  <c r="F614" i="3" s="1"/>
  <c r="F627" i="3" s="1"/>
  <c r="F640" i="3" s="1"/>
  <c r="F653" i="3" s="1"/>
  <c r="F666" i="3" s="1"/>
  <c r="F679" i="3" s="1"/>
  <c r="F692" i="3" s="1"/>
  <c r="F705" i="3" s="1"/>
  <c r="F718" i="3" s="1"/>
  <c r="F731" i="3" s="1"/>
  <c r="F744" i="3" s="1"/>
  <c r="F757" i="3" s="1"/>
  <c r="F770" i="3" s="1"/>
  <c r="F783" i="3" s="1"/>
  <c r="F796" i="3" s="1"/>
  <c r="F809" i="3" s="1"/>
  <c r="F822" i="3" s="1"/>
  <c r="G16" i="3"/>
  <c r="G29" i="3" s="1"/>
  <c r="G42" i="3" s="1"/>
  <c r="G55" i="3" s="1"/>
  <c r="G68" i="3" s="1"/>
  <c r="G81" i="3" s="1"/>
  <c r="G94" i="3" s="1"/>
  <c r="G107" i="3" s="1"/>
  <c r="G120" i="3" s="1"/>
  <c r="G146" i="3" s="1"/>
  <c r="G159" i="3" s="1"/>
  <c r="G172" i="3" s="1"/>
  <c r="G185" i="3" s="1"/>
  <c r="G198" i="3" s="1"/>
  <c r="G211" i="3" s="1"/>
  <c r="G224" i="3" s="1"/>
  <c r="G237" i="3" s="1"/>
  <c r="G250" i="3" s="1"/>
  <c r="G263" i="3" s="1"/>
  <c r="I16" i="3"/>
  <c r="I822" i="3"/>
  <c r="I809" i="3"/>
  <c r="I796" i="3"/>
  <c r="I783" i="3"/>
  <c r="I770" i="3"/>
  <c r="I757" i="3"/>
  <c r="I744" i="3"/>
  <c r="I731" i="3"/>
  <c r="I718" i="3"/>
  <c r="I705" i="3"/>
  <c r="I692" i="3"/>
  <c r="I679" i="3"/>
  <c r="I666" i="3"/>
  <c r="I653" i="3"/>
  <c r="I640" i="3"/>
  <c r="I627" i="3"/>
  <c r="I614" i="3"/>
  <c r="I601" i="3"/>
  <c r="I588" i="3"/>
  <c r="I575" i="3"/>
  <c r="I562" i="3"/>
  <c r="I549" i="3"/>
  <c r="I536" i="3"/>
  <c r="I523" i="3"/>
  <c r="I510" i="3"/>
  <c r="I497" i="3"/>
  <c r="I484" i="3"/>
  <c r="I471" i="3"/>
  <c r="I458" i="3"/>
  <c r="I445" i="3"/>
  <c r="I432" i="3"/>
  <c r="I419" i="3"/>
  <c r="I406" i="3"/>
  <c r="I393" i="3"/>
  <c r="I380" i="3"/>
  <c r="I367" i="3"/>
  <c r="I354" i="3"/>
  <c r="I341" i="3"/>
  <c r="I328" i="3"/>
  <c r="I315" i="3"/>
  <c r="I302" i="3"/>
  <c r="I289" i="3"/>
  <c r="I276" i="3"/>
  <c r="I263" i="3"/>
  <c r="I250" i="3"/>
  <c r="I237" i="3"/>
  <c r="I224" i="3"/>
  <c r="I211" i="3"/>
  <c r="I198" i="3"/>
  <c r="I185" i="3"/>
  <c r="I172" i="3"/>
  <c r="I159" i="3"/>
  <c r="I146" i="3"/>
  <c r="I133" i="3"/>
  <c r="I120" i="3"/>
  <c r="I107" i="3"/>
  <c r="I94" i="3"/>
  <c r="I81" i="3"/>
  <c r="I68" i="3"/>
  <c r="I55" i="3"/>
  <c r="I42" i="3"/>
  <c r="I29" i="3"/>
  <c r="K16" i="3" l="1"/>
  <c r="G276" i="3" l="1"/>
  <c r="G289" i="3" s="1"/>
  <c r="G302" i="3" s="1"/>
  <c r="G315" i="3" s="1"/>
  <c r="G328" i="3" s="1"/>
  <c r="G341" i="3" s="1"/>
  <c r="G354" i="3" s="1"/>
  <c r="G367" i="3" s="1"/>
  <c r="G380" i="3" s="1"/>
  <c r="G393" i="3" s="1"/>
  <c r="J16" i="3"/>
  <c r="J29" i="3" l="1"/>
  <c r="K29" i="3"/>
  <c r="G406" i="3" l="1"/>
  <c r="G419" i="3" s="1"/>
  <c r="G432" i="3" s="1"/>
  <c r="G445" i="3" s="1"/>
  <c r="G458" i="3" s="1"/>
  <c r="G471" i="3" s="1"/>
  <c r="G484" i="3" s="1"/>
  <c r="G497" i="3" s="1"/>
  <c r="G510" i="3" s="1"/>
  <c r="G523" i="3" s="1"/>
  <c r="J55" i="3"/>
  <c r="K55" i="3"/>
  <c r="J42" i="3"/>
  <c r="K42" i="3"/>
  <c r="J68" i="3" l="1"/>
  <c r="K68" i="3"/>
  <c r="G536" i="3" l="1"/>
  <c r="G549" i="3" s="1"/>
  <c r="G562" i="3" s="1"/>
  <c r="G575" i="3" s="1"/>
  <c r="G588" i="3" s="1"/>
  <c r="G601" i="3" s="1"/>
  <c r="G614" i="3" s="1"/>
  <c r="G627" i="3" s="1"/>
  <c r="G640" i="3" s="1"/>
  <c r="G653" i="3" s="1"/>
  <c r="J81" i="3"/>
  <c r="K81" i="3"/>
  <c r="J94" i="3" l="1"/>
  <c r="K94" i="3"/>
  <c r="G666" i="3" l="1"/>
  <c r="G679" i="3" s="1"/>
  <c r="G692" i="3" s="1"/>
  <c r="G705" i="3" s="1"/>
  <c r="G718" i="3" s="1"/>
  <c r="G731" i="3" s="1"/>
  <c r="G744" i="3" s="1"/>
  <c r="G757" i="3" s="1"/>
  <c r="G770" i="3" s="1"/>
  <c r="G783" i="3" s="1"/>
  <c r="K107" i="3"/>
  <c r="J107" i="3"/>
  <c r="J120" i="3" l="1"/>
  <c r="K120" i="3"/>
  <c r="G796" i="3" l="1"/>
  <c r="G809" i="3" s="1"/>
  <c r="G822" i="3" s="1"/>
  <c r="K133" i="3"/>
  <c r="J133" i="3"/>
  <c r="K146" i="3" l="1"/>
  <c r="J146" i="3"/>
  <c r="K159" i="3" l="1"/>
  <c r="J159" i="3"/>
  <c r="J172" i="3" l="1"/>
  <c r="K172" i="3"/>
  <c r="J185" i="3" l="1"/>
  <c r="K185" i="3"/>
  <c r="J198" i="3" l="1"/>
  <c r="K198" i="3"/>
  <c r="J211" i="3" l="1"/>
  <c r="K211" i="3"/>
  <c r="K224" i="3" l="1"/>
  <c r="J224" i="3"/>
  <c r="J237" i="3" l="1"/>
  <c r="K237" i="3"/>
  <c r="J250" i="3" l="1"/>
  <c r="K250" i="3"/>
  <c r="K263" i="3" l="1"/>
  <c r="J263" i="3"/>
  <c r="K276" i="3" l="1"/>
  <c r="J276" i="3"/>
  <c r="K289" i="3" l="1"/>
  <c r="J289" i="3"/>
  <c r="J302" i="3" l="1"/>
  <c r="K302" i="3"/>
  <c r="J315" i="3" l="1"/>
  <c r="K315" i="3"/>
  <c r="K328" i="3" l="1"/>
  <c r="J328" i="3"/>
  <c r="K341" i="3" l="1"/>
  <c r="J341" i="3"/>
  <c r="K354" i="3" l="1"/>
  <c r="J354" i="3"/>
  <c r="K367" i="3" l="1"/>
  <c r="J367" i="3"/>
  <c r="K380" i="3" l="1"/>
  <c r="J380" i="3"/>
  <c r="K393" i="3" l="1"/>
  <c r="J393" i="3"/>
  <c r="K406" i="3" l="1"/>
  <c r="J406" i="3"/>
  <c r="J419" i="3" l="1"/>
  <c r="K419" i="3"/>
  <c r="J432" i="3" l="1"/>
  <c r="K432" i="3"/>
  <c r="J445" i="3" l="1"/>
  <c r="K445" i="3"/>
  <c r="K458" i="3" l="1"/>
  <c r="J458" i="3"/>
  <c r="K471" i="3" l="1"/>
  <c r="J471" i="3"/>
  <c r="K484" i="3" l="1"/>
  <c r="J484" i="3"/>
  <c r="J497" i="3" l="1"/>
  <c r="K497" i="3"/>
  <c r="K510" i="3" l="1"/>
  <c r="J510" i="3"/>
  <c r="J523" i="3" l="1"/>
  <c r="K523" i="3"/>
  <c r="K536" i="3" l="1"/>
  <c r="J536" i="3"/>
  <c r="K549" i="3" l="1"/>
  <c r="J549" i="3"/>
  <c r="K562" i="3" l="1"/>
  <c r="J562" i="3"/>
  <c r="K575" i="3" l="1"/>
  <c r="J575" i="3"/>
  <c r="K588" i="3" l="1"/>
  <c r="J588" i="3"/>
  <c r="K601" i="3" l="1"/>
  <c r="J601" i="3"/>
  <c r="J614" i="3" l="1"/>
  <c r="K614" i="3"/>
  <c r="K627" i="3" l="1"/>
  <c r="J627" i="3"/>
  <c r="J640" i="3" l="1"/>
  <c r="K640" i="3"/>
  <c r="K653" i="3" l="1"/>
  <c r="J653" i="3"/>
  <c r="K666" i="3" l="1"/>
  <c r="J666" i="3"/>
  <c r="J679" i="3" l="1"/>
  <c r="K679" i="3"/>
  <c r="K692" i="3" l="1"/>
  <c r="J692" i="3"/>
  <c r="K705" i="3" l="1"/>
  <c r="J705" i="3"/>
  <c r="K718" i="3" l="1"/>
  <c r="J718" i="3"/>
  <c r="J731" i="3" l="1"/>
  <c r="K731" i="3"/>
  <c r="J744" i="3" l="1"/>
  <c r="K744" i="3"/>
  <c r="J757" i="3" l="1"/>
  <c r="K757" i="3"/>
  <c r="K770" i="3" l="1"/>
  <c r="J770" i="3"/>
  <c r="K783" i="3" l="1"/>
  <c r="J783" i="3"/>
  <c r="K796" i="3" l="1"/>
  <c r="J796" i="3"/>
  <c r="K809" i="3" l="1"/>
  <c r="J809" i="3"/>
  <c r="K822" i="3" l="1"/>
  <c r="J822" i="3"/>
</calcChain>
</file>

<file path=xl/sharedStrings.xml><?xml version="1.0" encoding="utf-8"?>
<sst xmlns="http://schemas.openxmlformats.org/spreadsheetml/2006/main" count="87" uniqueCount="21">
  <si>
    <t>12G13G15G17G19G28G30R02R11R12R21R22R23</t>
  </si>
  <si>
    <t>Lambda</t>
  </si>
  <si>
    <t>S1</t>
  </si>
  <si>
    <t>L1 (Pk)</t>
  </si>
  <si>
    <t>D1 (Phik-Phi-1)</t>
  </si>
  <si>
    <t>~Pk-1</t>
  </si>
  <si>
    <t>Wp,k</t>
  </si>
  <si>
    <t>Wphi,k</t>
  </si>
  <si>
    <t>Pk - (Pk-1)</t>
  </si>
  <si>
    <t>~Pk - (~Pk-1)</t>
  </si>
  <si>
    <t>~Pk - Pk</t>
  </si>
  <si>
    <t>Delta Peso</t>
  </si>
  <si>
    <t>2257616$A$4</t>
  </si>
  <si>
    <t>3$A$42</t>
  </si>
  <si>
    <t>~Pk</t>
  </si>
  <si>
    <t>Fiquei na dúvida se tinha que multiplicar por lambda para ter a medida em metros</t>
  </si>
  <si>
    <t>Diferença entre L1 medido</t>
  </si>
  <si>
    <t>Diferença entre L1s suavizados</t>
  </si>
  <si>
    <t>Diferença entre L1 suavizado e L1 medido</t>
  </si>
  <si>
    <t>(épocas diferentes)</t>
  </si>
  <si>
    <t>(mesma época)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</si>
</sst>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17</xdr:row>
      <xdr:rowOff>18286</xdr:rowOff>
    </xdr:from>
    <xdr:to>
      <xdr:col>9</xdr:col>
      <xdr:colOff>1503940</xdr:colOff>
      <xdr:row>25</xdr:row>
      <xdr:rowOff>152112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33FA1D-34D8-4CBB-99C2-6F988ADB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3256786"/>
          <a:ext cx="5809240" cy="1657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82AB-19B5-43BA-A1E8-1E05ED86027B}">
  <dimension ref="A1:L1048576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2.5703125" style="1" bestFit="1" customWidth="1"/>
    <col min="3" max="3" width="7.140625" style="1" bestFit="1" customWidth="1"/>
    <col min="4" max="4" width="14.42578125" style="1" bestFit="1" customWidth="1"/>
    <col min="5" max="5" width="12.5703125" style="1" bestFit="1" customWidth="1"/>
    <col min="9" max="9" width="25.5703125" customWidth="1"/>
    <col min="10" max="10" width="28.5703125" bestFit="1" customWidth="1"/>
    <col min="11" max="11" width="38.42578125" bestFit="1" customWidth="1"/>
  </cols>
  <sheetData>
    <row r="1" spans="1:12" x14ac:dyDescent="0.25">
      <c r="A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2" x14ac:dyDescent="0.25">
      <c r="A2">
        <f>299792458/1575420000</f>
        <v>0.19029367279836487</v>
      </c>
      <c r="B2" s="1">
        <v>19</v>
      </c>
      <c r="C2" s="1">
        <v>1</v>
      </c>
      <c r="D2" s="1">
        <v>15</v>
      </c>
      <c r="E2" s="1">
        <v>9</v>
      </c>
      <c r="F2">
        <v>28</v>
      </c>
      <c r="G2">
        <v>9.0001326000000006</v>
      </c>
      <c r="H2">
        <v>0</v>
      </c>
      <c r="I2" t="s">
        <v>0</v>
      </c>
    </row>
    <row r="3" spans="1:12" x14ac:dyDescent="0.25">
      <c r="A3" t="s">
        <v>11</v>
      </c>
      <c r="B3" s="1">
        <v>20716220.958999999</v>
      </c>
      <c r="C3" s="1">
        <v>36.359000000000002</v>
      </c>
      <c r="D3" s="1">
        <v>-146.63900000000001</v>
      </c>
      <c r="E3" s="2">
        <f>F3*B3+G3*(0-$A$2*D3)</f>
        <v>20716220.958999999</v>
      </c>
      <c r="F3" s="1">
        <v>1</v>
      </c>
      <c r="G3" s="1">
        <v>0</v>
      </c>
    </row>
    <row r="4" spans="1:12" x14ac:dyDescent="0.25">
      <c r="A4">
        <v>0.05</v>
      </c>
      <c r="B4" s="1">
        <v>22581244.530000001</v>
      </c>
      <c r="C4" s="1">
        <v>36.161000000000001</v>
      </c>
      <c r="D4" s="1">
        <v>1695.5260000000001</v>
      </c>
    </row>
    <row r="5" spans="1:12" x14ac:dyDescent="0.25">
      <c r="B5" s="1">
        <v>20342526.061999999</v>
      </c>
      <c r="C5" s="1">
        <v>36.703000000000003</v>
      </c>
      <c r="D5" s="1">
        <v>-998.42</v>
      </c>
    </row>
    <row r="6" spans="1:12" x14ac:dyDescent="0.25">
      <c r="B6" s="1">
        <v>20464651.317000002</v>
      </c>
      <c r="C6" s="1">
        <v>33.286000000000001</v>
      </c>
      <c r="D6" s="1">
        <v>533.09500000000003</v>
      </c>
    </row>
    <row r="7" spans="1:12" x14ac:dyDescent="0.25">
      <c r="B7" s="1">
        <v>22271547.528000001</v>
      </c>
      <c r="C7" s="1">
        <v>27.14</v>
      </c>
      <c r="D7" s="1">
        <v>-1880.067</v>
      </c>
    </row>
    <row r="8" spans="1:12" x14ac:dyDescent="0.25">
      <c r="B8" s="1">
        <v>22567893.572000001</v>
      </c>
      <c r="C8" s="1">
        <v>29.847999999999999</v>
      </c>
      <c r="D8" s="1">
        <v>-1547.913</v>
      </c>
    </row>
    <row r="9" spans="1:12" x14ac:dyDescent="0.25">
      <c r="B9" s="1">
        <v>22081369.986000001</v>
      </c>
      <c r="C9" s="1">
        <v>30.266999999999999</v>
      </c>
      <c r="D9" s="1">
        <v>-1561.9670000000001</v>
      </c>
    </row>
    <row r="10" spans="1:12" x14ac:dyDescent="0.25">
      <c r="B10" s="1">
        <v>21624027.596999999</v>
      </c>
      <c r="C10" s="1">
        <v>26.344000000000001</v>
      </c>
      <c r="D10" s="1">
        <v>-326.67899999999997</v>
      </c>
      <c r="E10" s="1" t="s">
        <v>15</v>
      </c>
    </row>
    <row r="11" spans="1:12" x14ac:dyDescent="0.25">
      <c r="B11" s="1">
        <v>21037552.306000002</v>
      </c>
      <c r="C11" s="1">
        <v>32.871000000000002</v>
      </c>
      <c r="D11" s="1">
        <v>1410.752</v>
      </c>
      <c r="I11" s="1"/>
    </row>
    <row r="12" spans="1:12" x14ac:dyDescent="0.25">
      <c r="B12" s="1">
        <v>22289098.877999999</v>
      </c>
      <c r="C12" s="1">
        <v>27.064</v>
      </c>
      <c r="D12" s="1">
        <v>-2973.7939999999999</v>
      </c>
      <c r="I12" s="1" t="s">
        <v>16</v>
      </c>
      <c r="J12" s="1" t="s">
        <v>17</v>
      </c>
      <c r="K12" s="1" t="s">
        <v>18</v>
      </c>
    </row>
    <row r="13" spans="1:12" x14ac:dyDescent="0.25">
      <c r="B13" s="1">
        <v>19696310.528000001</v>
      </c>
      <c r="C13" s="1">
        <v>24.966999999999999</v>
      </c>
      <c r="D13" s="1">
        <v>982.81100000000004</v>
      </c>
      <c r="E13" s="1" t="s">
        <v>14</v>
      </c>
      <c r="F13" s="1" t="s">
        <v>6</v>
      </c>
      <c r="G13" s="1" t="s">
        <v>7</v>
      </c>
      <c r="I13" t="s">
        <v>19</v>
      </c>
      <c r="J13" t="s">
        <v>19</v>
      </c>
      <c r="K13" t="s">
        <v>20</v>
      </c>
    </row>
    <row r="14" spans="1:12" x14ac:dyDescent="0.25">
      <c r="B14" s="1">
        <v>21844321.991</v>
      </c>
      <c r="C14" s="1">
        <v>27.23</v>
      </c>
      <c r="D14" s="1">
        <v>4417.2820000000002</v>
      </c>
      <c r="I14" s="1" t="s">
        <v>8</v>
      </c>
      <c r="J14" s="1" t="s">
        <v>9</v>
      </c>
      <c r="K14" t="s">
        <v>10</v>
      </c>
      <c r="L14" s="1"/>
    </row>
    <row r="15" spans="1:12" x14ac:dyDescent="0.25">
      <c r="B15" s="1">
        <v>19</v>
      </c>
      <c r="C15" s="1">
        <v>1</v>
      </c>
      <c r="D15" s="1">
        <v>15</v>
      </c>
      <c r="E15" s="1">
        <v>9</v>
      </c>
      <c r="F15">
        <v>28</v>
      </c>
      <c r="G15">
        <v>10.000132600000001</v>
      </c>
      <c r="H15">
        <v>0</v>
      </c>
      <c r="I15" t="s">
        <v>0</v>
      </c>
    </row>
    <row r="16" spans="1:12" x14ac:dyDescent="0.25">
      <c r="A16" s="1"/>
      <c r="B16" s="1">
        <v>20716246.441</v>
      </c>
      <c r="C16" s="1">
        <v>36.170999999999999</v>
      </c>
      <c r="D16" s="1">
        <v>-148.19</v>
      </c>
      <c r="E16" s="2">
        <f>F16*B16+G16*(E3-$A$2*D16)</f>
        <v>20716246.576880965</v>
      </c>
      <c r="F16" s="1">
        <f>IF(F3-$A$4 &lt;= $A$4,0.01,F3-$A$4)</f>
        <v>0.95</v>
      </c>
      <c r="G16" s="1">
        <f>IF(G3+$A$4 &gt;= 1-$A$4,0.99,G3+$A$4)</f>
        <v>0.05</v>
      </c>
      <c r="I16" s="1">
        <f>B16-B3</f>
        <v>25.48200000077486</v>
      </c>
      <c r="J16" s="1">
        <f>E16-E3</f>
        <v>25.617880966514349</v>
      </c>
      <c r="K16" s="1">
        <f>E16-B16</f>
        <v>0.1358809657394886</v>
      </c>
    </row>
    <row r="17" spans="1:11" x14ac:dyDescent="0.25">
      <c r="A17" s="1"/>
      <c r="B17" s="1">
        <v>22580908.162999999</v>
      </c>
      <c r="C17" s="1">
        <v>36.158000000000001</v>
      </c>
      <c r="D17" s="1">
        <v>1693.585</v>
      </c>
    </row>
    <row r="18" spans="1:11" x14ac:dyDescent="0.25">
      <c r="B18" s="1">
        <v>20342720.328000002</v>
      </c>
      <c r="C18" s="1">
        <v>36.130000000000003</v>
      </c>
      <c r="D18" s="1">
        <v>-999.54</v>
      </c>
    </row>
    <row r="19" spans="1:11" x14ac:dyDescent="0.25">
      <c r="B19" s="1">
        <v>20464535.296999998</v>
      </c>
      <c r="C19" s="1">
        <v>33.6</v>
      </c>
      <c r="D19" s="1">
        <v>532.65800000000002</v>
      </c>
    </row>
    <row r="20" spans="1:11" x14ac:dyDescent="0.25">
      <c r="B20" s="1">
        <v>22271897.386</v>
      </c>
      <c r="C20" s="1">
        <v>27.152000000000001</v>
      </c>
      <c r="D20" s="1">
        <v>-1879.413</v>
      </c>
    </row>
    <row r="21" spans="1:11" x14ac:dyDescent="0.25">
      <c r="B21" s="1">
        <v>22568192.166000001</v>
      </c>
      <c r="C21" s="1">
        <v>29.645</v>
      </c>
      <c r="D21" s="1">
        <v>-1548.0719999999999</v>
      </c>
    </row>
    <row r="22" spans="1:11" x14ac:dyDescent="0.25">
      <c r="B22" s="1">
        <v>22081640.998</v>
      </c>
      <c r="C22" s="1">
        <v>30.140999999999998</v>
      </c>
      <c r="D22" s="1">
        <v>-1562.6089999999999</v>
      </c>
    </row>
    <row r="23" spans="1:11" x14ac:dyDescent="0.25">
      <c r="B23" s="1">
        <v>21624091.453000002</v>
      </c>
      <c r="C23" s="1">
        <v>27.219000000000001</v>
      </c>
      <c r="D23" s="1">
        <v>-325.66500000000002</v>
      </c>
    </row>
    <row r="24" spans="1:11" x14ac:dyDescent="0.25">
      <c r="B24" s="1">
        <v>21037282.193</v>
      </c>
      <c r="C24" s="1">
        <v>32.670999999999999</v>
      </c>
      <c r="D24" s="1">
        <v>1412.5239999999999</v>
      </c>
    </row>
    <row r="25" spans="1:11" x14ac:dyDescent="0.25">
      <c r="B25" s="1">
        <v>22289654.693</v>
      </c>
      <c r="C25" s="1">
        <v>26.773</v>
      </c>
      <c r="D25" s="1">
        <v>-2974.848</v>
      </c>
    </row>
    <row r="26" spans="1:11" x14ac:dyDescent="0.25">
      <c r="B26" s="1">
        <v>19696137.248</v>
      </c>
      <c r="C26" s="1">
        <v>24.341999999999999</v>
      </c>
      <c r="D26" s="1">
        <v>982.65200000000004</v>
      </c>
    </row>
    <row r="27" spans="1:11" x14ac:dyDescent="0.25">
      <c r="B27" s="1">
        <v>21843472.978</v>
      </c>
      <c r="C27" s="1">
        <v>28.184999999999999</v>
      </c>
      <c r="D27" s="1">
        <v>4417.2240000000002</v>
      </c>
    </row>
    <row r="28" spans="1:11" x14ac:dyDescent="0.25">
      <c r="B28" s="1">
        <v>19</v>
      </c>
      <c r="C28" s="1">
        <v>1</v>
      </c>
      <c r="D28" s="1">
        <v>15</v>
      </c>
      <c r="E28" s="1">
        <v>9</v>
      </c>
      <c r="F28">
        <v>28</v>
      </c>
      <c r="G28">
        <v>11.000132600000001</v>
      </c>
      <c r="H28">
        <v>0</v>
      </c>
      <c r="I28" t="s">
        <v>0</v>
      </c>
    </row>
    <row r="29" spans="1:11" x14ac:dyDescent="0.25">
      <c r="A29" s="1"/>
      <c r="B29" s="1">
        <v>20716275.820999999</v>
      </c>
      <c r="C29" s="1">
        <v>36.094000000000001</v>
      </c>
      <c r="D29" s="1">
        <v>-149.761</v>
      </c>
      <c r="E29" s="2">
        <f>F29*B29+G29*(E16-$A$2*D29)</f>
        <v>20716275.746445168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>B29-B16</f>
        <v>29.379999998956919</v>
      </c>
      <c r="J29" s="1">
        <f>E29-E16</f>
        <v>29.169564202427864</v>
      </c>
      <c r="K29" s="1">
        <f>E29-B29</f>
        <v>-7.455483078956604E-2</v>
      </c>
    </row>
    <row r="30" spans="1:11" x14ac:dyDescent="0.25">
      <c r="A30" s="1"/>
      <c r="B30" s="1">
        <v>22580587.385000002</v>
      </c>
      <c r="C30" s="1">
        <v>36.192</v>
      </c>
      <c r="D30" s="1">
        <v>1692.9159999999999</v>
      </c>
    </row>
    <row r="31" spans="1:11" x14ac:dyDescent="0.25">
      <c r="B31" s="1">
        <v>20342904.101</v>
      </c>
      <c r="C31" s="1">
        <v>36.118000000000002</v>
      </c>
      <c r="D31" s="1">
        <v>-1001.9589999999999</v>
      </c>
    </row>
    <row r="32" spans="1:11" x14ac:dyDescent="0.25">
      <c r="B32" s="1">
        <v>20464436.366</v>
      </c>
      <c r="C32" s="1">
        <v>33.505000000000003</v>
      </c>
      <c r="D32" s="1">
        <v>532.17600000000004</v>
      </c>
    </row>
    <row r="33" spans="1:11" x14ac:dyDescent="0.25">
      <c r="B33" s="1">
        <v>22272243.945999999</v>
      </c>
      <c r="C33" s="1">
        <v>27.573</v>
      </c>
      <c r="D33" s="1">
        <v>-1878.5029999999999</v>
      </c>
    </row>
    <row r="34" spans="1:11" x14ac:dyDescent="0.25">
      <c r="B34" s="1">
        <v>22568486.261999998</v>
      </c>
      <c r="C34" s="1">
        <v>29.280999999999999</v>
      </c>
      <c r="D34" s="1">
        <v>-1548.002</v>
      </c>
    </row>
    <row r="35" spans="1:11" x14ac:dyDescent="0.25">
      <c r="B35" s="1">
        <v>22081953.682</v>
      </c>
      <c r="C35" s="1">
        <v>30.521999999999998</v>
      </c>
      <c r="D35" s="1">
        <v>-1563.3679999999999</v>
      </c>
    </row>
    <row r="36" spans="1:11" x14ac:dyDescent="0.25">
      <c r="B36" s="1">
        <v>21624159.806000002</v>
      </c>
      <c r="C36" s="1">
        <v>27.113</v>
      </c>
      <c r="D36" s="1">
        <v>-325.16000000000003</v>
      </c>
    </row>
    <row r="37" spans="1:11" x14ac:dyDescent="0.25">
      <c r="B37" s="1">
        <v>21037020.774</v>
      </c>
      <c r="C37" s="1">
        <v>32.735999999999997</v>
      </c>
      <c r="D37" s="1">
        <v>1410.972</v>
      </c>
    </row>
    <row r="38" spans="1:11" x14ac:dyDescent="0.25">
      <c r="B38" s="1">
        <v>22290200.315000001</v>
      </c>
      <c r="C38" s="1">
        <v>27.048999999999999</v>
      </c>
      <c r="D38" s="1">
        <v>-2976.4090000000001</v>
      </c>
    </row>
    <row r="39" spans="1:11" x14ac:dyDescent="0.25">
      <c r="B39" s="1">
        <v>19695949.278000001</v>
      </c>
      <c r="C39" s="1">
        <v>24.297999999999998</v>
      </c>
      <c r="D39" s="1">
        <v>982.47400000000005</v>
      </c>
    </row>
    <row r="40" spans="1:11" x14ac:dyDescent="0.25">
      <c r="B40" s="1">
        <v>21842634.458999999</v>
      </c>
      <c r="C40" s="1">
        <v>28.628</v>
      </c>
      <c r="D40" s="1">
        <v>4417.2929999999997</v>
      </c>
    </row>
    <row r="41" spans="1:11" x14ac:dyDescent="0.25">
      <c r="B41" s="1">
        <v>19</v>
      </c>
      <c r="C41" s="1">
        <v>1</v>
      </c>
      <c r="D41" s="1">
        <v>15</v>
      </c>
      <c r="E41" s="1">
        <v>9</v>
      </c>
      <c r="F41">
        <v>28</v>
      </c>
      <c r="G41">
        <v>12.000132600000001</v>
      </c>
      <c r="H41">
        <v>0</v>
      </c>
      <c r="I41" t="s">
        <v>0</v>
      </c>
    </row>
    <row r="42" spans="1:11" x14ac:dyDescent="0.25">
      <c r="A42" s="1"/>
      <c r="B42" s="1">
        <v>20716292.309</v>
      </c>
      <c r="C42" s="1">
        <v>36.173000000000002</v>
      </c>
      <c r="D42" s="1">
        <v>-149.50800000000001</v>
      </c>
      <c r="E42" s="2">
        <f>F42*B42+G42*(E29-$A$2*D42)</f>
        <v>20716294.092180736</v>
      </c>
      <c r="F42" s="1">
        <f>IF(F29-$A$4 &lt;= $A$4,0.01,F29-$A$4)</f>
        <v>0.84999999999999987</v>
      </c>
      <c r="G42" s="1">
        <f>IF(G29+$A$4 &gt;= 1-$A$4,0.99,G29+$A$4)</f>
        <v>0.15000000000000002</v>
      </c>
      <c r="I42" s="1">
        <f>B42-B29</f>
        <v>16.488000001758337</v>
      </c>
      <c r="J42" s="1">
        <f>E42-E29</f>
        <v>18.345735568553209</v>
      </c>
      <c r="K42" s="1">
        <f>E42-B42</f>
        <v>1.7831807360053062</v>
      </c>
    </row>
    <row r="43" spans="1:11" x14ac:dyDescent="0.25">
      <c r="A43" s="1"/>
      <c r="B43" s="1">
        <v>22580267.806000002</v>
      </c>
      <c r="C43" s="1">
        <v>36.463000000000001</v>
      </c>
      <c r="D43" s="1">
        <v>1694.0940000000001</v>
      </c>
    </row>
    <row r="44" spans="1:11" x14ac:dyDescent="0.25">
      <c r="B44" s="1">
        <v>20343093.568999998</v>
      </c>
      <c r="C44" s="1">
        <v>36.162999999999997</v>
      </c>
      <c r="D44" s="1">
        <v>-1002.292</v>
      </c>
    </row>
    <row r="45" spans="1:11" x14ac:dyDescent="0.25">
      <c r="B45" s="1">
        <v>20464330.239</v>
      </c>
      <c r="C45" s="1">
        <v>33.829000000000001</v>
      </c>
      <c r="D45" s="1">
        <v>529.649</v>
      </c>
    </row>
    <row r="46" spans="1:11" x14ac:dyDescent="0.25">
      <c r="B46" s="1">
        <v>22272610.592999998</v>
      </c>
      <c r="C46" s="1">
        <v>28.306000000000001</v>
      </c>
      <c r="D46" s="1">
        <v>-1878.4749999999999</v>
      </c>
    </row>
    <row r="47" spans="1:11" x14ac:dyDescent="0.25">
      <c r="B47" s="1">
        <v>22568780.958000001</v>
      </c>
      <c r="C47" s="1">
        <v>29.312000000000001</v>
      </c>
      <c r="D47" s="1">
        <v>-1548.925</v>
      </c>
    </row>
    <row r="48" spans="1:11" x14ac:dyDescent="0.25">
      <c r="B48" s="1">
        <v>22082238.184999999</v>
      </c>
      <c r="C48" s="1">
        <v>30.317</v>
      </c>
      <c r="D48" s="1">
        <v>-1564.1690000000001</v>
      </c>
    </row>
    <row r="49" spans="1:11" x14ac:dyDescent="0.25">
      <c r="B49" s="1">
        <v>21624208.971999999</v>
      </c>
      <c r="C49" s="1">
        <v>26.875</v>
      </c>
      <c r="D49" s="1">
        <v>-324.709</v>
      </c>
    </row>
    <row r="50" spans="1:11" x14ac:dyDescent="0.25">
      <c r="B50" s="1">
        <v>21036753.958000001</v>
      </c>
      <c r="C50" s="1">
        <v>32.481000000000002</v>
      </c>
      <c r="D50" s="1">
        <v>1411.5309999999999</v>
      </c>
    </row>
    <row r="51" spans="1:11" x14ac:dyDescent="0.25">
      <c r="B51" s="1">
        <v>22290752.232999999</v>
      </c>
      <c r="C51" s="1">
        <v>27.114000000000001</v>
      </c>
      <c r="D51" s="1">
        <v>-2977.703</v>
      </c>
    </row>
    <row r="52" spans="1:11" x14ac:dyDescent="0.25">
      <c r="B52" s="1">
        <v>19695765.504999999</v>
      </c>
      <c r="C52" s="1">
        <v>24.439</v>
      </c>
      <c r="D52" s="1">
        <v>980.42899999999997</v>
      </c>
    </row>
    <row r="53" spans="1:11" x14ac:dyDescent="0.25">
      <c r="B53" s="1">
        <v>21841811.528999999</v>
      </c>
      <c r="C53" s="1">
        <v>28.236999999999998</v>
      </c>
      <c r="D53" s="1">
        <v>4417.973</v>
      </c>
    </row>
    <row r="54" spans="1:11" x14ac:dyDescent="0.25">
      <c r="B54" s="1">
        <v>19</v>
      </c>
      <c r="C54" s="1">
        <v>1</v>
      </c>
      <c r="D54" s="1">
        <v>15</v>
      </c>
      <c r="E54" s="1">
        <v>9</v>
      </c>
      <c r="F54">
        <v>28</v>
      </c>
      <c r="G54">
        <v>13.000132600000001</v>
      </c>
      <c r="H54">
        <v>0</v>
      </c>
      <c r="I54" t="s">
        <v>0</v>
      </c>
    </row>
    <row r="55" spans="1:11" x14ac:dyDescent="0.25">
      <c r="A55" s="1"/>
      <c r="B55" s="1">
        <v>20716335.478999998</v>
      </c>
      <c r="C55" s="1">
        <v>35.936999999999998</v>
      </c>
      <c r="D55" s="1">
        <v>-149.71299999999999</v>
      </c>
      <c r="E55" s="2">
        <f>F55*B55+G55*(E42-$A$2*D55)</f>
        <v>20716332.899523471</v>
      </c>
      <c r="F55" s="1">
        <f>IF(F42-$A$4 &lt;= $A$4,0.01,F42-$A$4)</f>
        <v>0.79999999999999982</v>
      </c>
      <c r="G55" s="1">
        <f>IF(G42+$A$4 &gt;= 1-$A$4,0.99,G42+$A$4)</f>
        <v>0.2</v>
      </c>
      <c r="I55" s="1">
        <f>B55-B42</f>
        <v>43.169999998062849</v>
      </c>
      <c r="J55" s="1">
        <f>E55-E42</f>
        <v>38.807342734187841</v>
      </c>
      <c r="K55" s="1">
        <f>E55-B55</f>
        <v>-2.5794765278697014</v>
      </c>
    </row>
    <row r="56" spans="1:11" x14ac:dyDescent="0.25">
      <c r="A56" s="1"/>
      <c r="B56" s="1">
        <v>22579952.124000002</v>
      </c>
      <c r="C56" s="1">
        <v>36.412999999999997</v>
      </c>
      <c r="D56" s="1">
        <v>1693.9760000000001</v>
      </c>
    </row>
    <row r="57" spans="1:11" x14ac:dyDescent="0.25">
      <c r="B57" s="1">
        <v>20343283.338</v>
      </c>
      <c r="C57" s="1">
        <v>36.365000000000002</v>
      </c>
      <c r="D57" s="1">
        <v>-1002.991</v>
      </c>
    </row>
    <row r="58" spans="1:11" x14ac:dyDescent="0.25">
      <c r="B58" s="1">
        <v>20464252.293000001</v>
      </c>
      <c r="C58" s="1">
        <v>33.548000000000002</v>
      </c>
      <c r="D58" s="1">
        <v>528.31500000000005</v>
      </c>
    </row>
    <row r="59" spans="1:11" x14ac:dyDescent="0.25">
      <c r="B59" s="1">
        <v>22272961.649999999</v>
      </c>
      <c r="C59" s="1">
        <v>28.378</v>
      </c>
      <c r="D59" s="1">
        <v>-1879.6</v>
      </c>
    </row>
    <row r="60" spans="1:11" x14ac:dyDescent="0.25">
      <c r="B60" s="1">
        <v>22569079.252</v>
      </c>
      <c r="C60" s="1">
        <v>29.077000000000002</v>
      </c>
      <c r="D60" s="1">
        <v>-1550.1089999999999</v>
      </c>
    </row>
    <row r="61" spans="1:11" x14ac:dyDescent="0.25">
      <c r="B61" s="1">
        <v>22082551.767999999</v>
      </c>
      <c r="C61" s="1">
        <v>30.17</v>
      </c>
      <c r="D61" s="1">
        <v>-1564.279</v>
      </c>
    </row>
    <row r="62" spans="1:11" x14ac:dyDescent="0.25">
      <c r="B62" s="1">
        <v>21624275.226</v>
      </c>
      <c r="C62" s="1">
        <v>26.81</v>
      </c>
      <c r="D62" s="1">
        <v>-323.36200000000002</v>
      </c>
    </row>
    <row r="63" spans="1:11" x14ac:dyDescent="0.25">
      <c r="B63" s="1">
        <v>21036502.133000001</v>
      </c>
      <c r="C63" s="1">
        <v>32.433</v>
      </c>
      <c r="D63" s="1">
        <v>1412.693</v>
      </c>
    </row>
    <row r="64" spans="1:11" x14ac:dyDescent="0.25">
      <c r="B64" s="1">
        <v>22291314.044</v>
      </c>
      <c r="C64" s="1">
        <v>27.14</v>
      </c>
      <c r="D64" s="1">
        <v>-2978.2310000000002</v>
      </c>
    </row>
    <row r="65" spans="1:11" x14ac:dyDescent="0.25">
      <c r="B65" s="1">
        <v>19695556.25</v>
      </c>
      <c r="C65" s="1">
        <v>23.74</v>
      </c>
      <c r="D65" s="1">
        <v>977.68799999999999</v>
      </c>
    </row>
    <row r="66" spans="1:11" x14ac:dyDescent="0.25">
      <c r="B66" s="1">
        <v>21840996.092999998</v>
      </c>
      <c r="C66" s="1">
        <v>27.565999999999999</v>
      </c>
      <c r="D66" s="1">
        <v>4418.1819999999998</v>
      </c>
    </row>
    <row r="67" spans="1:11" x14ac:dyDescent="0.25">
      <c r="B67" s="1">
        <v>19</v>
      </c>
      <c r="C67" s="1">
        <v>1</v>
      </c>
      <c r="D67" s="1">
        <v>15</v>
      </c>
      <c r="E67" s="1">
        <v>9</v>
      </c>
      <c r="F67">
        <v>28</v>
      </c>
      <c r="G67">
        <v>14.000132600000001</v>
      </c>
      <c r="H67">
        <v>0</v>
      </c>
      <c r="I67" t="s">
        <v>0</v>
      </c>
    </row>
    <row r="68" spans="1:11" x14ac:dyDescent="0.25">
      <c r="A68" s="1"/>
      <c r="B68" s="1">
        <v>20716355.565000001</v>
      </c>
      <c r="C68" s="1">
        <v>36.167000000000002</v>
      </c>
      <c r="D68" s="1">
        <v>-149.113</v>
      </c>
      <c r="E68" s="2">
        <f>F68*B68+G68*(E55-$A$2*D68)</f>
        <v>20716356.992445972</v>
      </c>
      <c r="F68" s="1">
        <f>IF(F55-$A$4 &lt;= $A$4,0.01,F55-$A$4)</f>
        <v>0.74999999999999978</v>
      </c>
      <c r="G68" s="1">
        <f>IF(G55+$A$4 &gt;= 1-$A$4,0.99,G55+$A$4)</f>
        <v>0.25</v>
      </c>
      <c r="I68" s="1">
        <f>B68-B55</f>
        <v>20.086000002920628</v>
      </c>
      <c r="J68" s="1">
        <f>E68-E55</f>
        <v>24.092922501266003</v>
      </c>
      <c r="K68" s="1">
        <f>E68-B68</f>
        <v>1.4274459704756737</v>
      </c>
    </row>
    <row r="69" spans="1:11" x14ac:dyDescent="0.25">
      <c r="A69" s="1"/>
      <c r="B69" s="1">
        <v>22579622.952</v>
      </c>
      <c r="C69" s="1">
        <v>36.42</v>
      </c>
      <c r="D69" s="1">
        <v>1693.174</v>
      </c>
    </row>
    <row r="70" spans="1:11" x14ac:dyDescent="0.25">
      <c r="B70" s="1">
        <v>20343481.201000001</v>
      </c>
      <c r="C70" s="1">
        <v>36.438000000000002</v>
      </c>
      <c r="D70" s="1">
        <v>-1004.647</v>
      </c>
    </row>
    <row r="71" spans="1:11" x14ac:dyDescent="0.25">
      <c r="B71" s="1">
        <v>20464149.464000002</v>
      </c>
      <c r="C71" s="1">
        <v>33.585000000000001</v>
      </c>
      <c r="D71" s="1">
        <v>528.11199999999997</v>
      </c>
    </row>
    <row r="72" spans="1:11" x14ac:dyDescent="0.25">
      <c r="B72" s="1">
        <v>22273314.805</v>
      </c>
      <c r="C72" s="1">
        <v>28.678000000000001</v>
      </c>
      <c r="D72" s="1">
        <v>-1880.3779999999999</v>
      </c>
    </row>
    <row r="73" spans="1:11" x14ac:dyDescent="0.25">
      <c r="B73" s="1">
        <v>22569376.346000001</v>
      </c>
      <c r="C73" s="1">
        <v>28.14</v>
      </c>
      <c r="D73" s="1">
        <v>-1550.5550000000001</v>
      </c>
    </row>
    <row r="74" spans="1:11" x14ac:dyDescent="0.25">
      <c r="B74" s="1">
        <v>22082859.355</v>
      </c>
      <c r="C74" s="1">
        <v>30.172999999999998</v>
      </c>
      <c r="D74" s="1">
        <v>-1564.8989999999999</v>
      </c>
    </row>
    <row r="75" spans="1:11" x14ac:dyDescent="0.25">
      <c r="B75" s="1">
        <v>21624350.173999999</v>
      </c>
      <c r="C75" s="1">
        <v>26.731999999999999</v>
      </c>
      <c r="D75" s="1">
        <v>-323.71499999999997</v>
      </c>
    </row>
    <row r="76" spans="1:11" x14ac:dyDescent="0.25">
      <c r="B76" s="1">
        <v>21036247.909000002</v>
      </c>
      <c r="C76" s="1">
        <v>32.503</v>
      </c>
      <c r="D76" s="1">
        <v>1413.462</v>
      </c>
    </row>
    <row r="77" spans="1:11" x14ac:dyDescent="0.25">
      <c r="B77" s="1">
        <v>22291875.256000001</v>
      </c>
      <c r="C77" s="1">
        <v>27.302</v>
      </c>
      <c r="D77" s="1">
        <v>-2978.145</v>
      </c>
    </row>
    <row r="78" spans="1:11" x14ac:dyDescent="0.25">
      <c r="B78" s="1">
        <v>19695379.072999999</v>
      </c>
      <c r="C78" s="1">
        <v>23.98</v>
      </c>
      <c r="D78" s="1">
        <v>977.18799999999999</v>
      </c>
    </row>
    <row r="79" spans="1:11" x14ac:dyDescent="0.25">
      <c r="B79" s="1">
        <v>21840201.043000001</v>
      </c>
      <c r="C79" s="1">
        <v>28.141999999999999</v>
      </c>
      <c r="D79" s="1">
        <v>4417.3620000000001</v>
      </c>
    </row>
    <row r="80" spans="1:11" x14ac:dyDescent="0.25">
      <c r="B80" s="1">
        <v>19</v>
      </c>
      <c r="C80" s="1">
        <v>1</v>
      </c>
      <c r="D80" s="1">
        <v>15</v>
      </c>
      <c r="E80" s="1">
        <v>9</v>
      </c>
      <c r="F80">
        <v>28</v>
      </c>
      <c r="G80">
        <v>15.000132600000001</v>
      </c>
      <c r="H80">
        <v>0</v>
      </c>
      <c r="I80" t="s">
        <v>0</v>
      </c>
    </row>
    <row r="81" spans="1:11" x14ac:dyDescent="0.25">
      <c r="A81" s="1"/>
      <c r="B81" s="1">
        <v>20716374.752</v>
      </c>
      <c r="C81" s="1">
        <v>35.924999999999997</v>
      </c>
      <c r="D81" s="1">
        <v>-149.69499999999999</v>
      </c>
      <c r="E81" s="2">
        <f>F81*B81+G81*(E68-$A$2*D81)</f>
        <v>20716377.96993719</v>
      </c>
      <c r="F81" s="1">
        <f>IF(F68-$A$4 &lt;= $A$4,0.01,F68-$A$4)</f>
        <v>0.69999999999999973</v>
      </c>
      <c r="G81" s="1">
        <f>IF(G68+$A$4 &gt;= 1-$A$4,0.99,G68+$A$4)</f>
        <v>0.3</v>
      </c>
      <c r="I81" s="1">
        <f>B81-B68</f>
        <v>19.186999998986721</v>
      </c>
      <c r="J81" s="1">
        <f>E81-E68</f>
        <v>20.977491218596697</v>
      </c>
      <c r="K81" s="1">
        <f>E81-B81</f>
        <v>3.2179371900856495</v>
      </c>
    </row>
    <row r="82" spans="1:11" x14ac:dyDescent="0.25">
      <c r="A82" s="1"/>
      <c r="B82" s="1">
        <v>22579300.076000001</v>
      </c>
      <c r="C82" s="1">
        <v>36.756999999999998</v>
      </c>
      <c r="D82" s="1">
        <v>1692.3620000000001</v>
      </c>
    </row>
    <row r="83" spans="1:11" x14ac:dyDescent="0.25">
      <c r="B83" s="1">
        <v>20343664.074000001</v>
      </c>
      <c r="C83" s="1">
        <v>36.371000000000002</v>
      </c>
      <c r="D83" s="1">
        <v>-1005.205</v>
      </c>
    </row>
    <row r="84" spans="1:11" x14ac:dyDescent="0.25">
      <c r="B84" s="1">
        <v>20464033.145</v>
      </c>
      <c r="C84" s="1">
        <v>33.863</v>
      </c>
      <c r="D84" s="1">
        <v>529.36800000000005</v>
      </c>
    </row>
    <row r="85" spans="1:11" x14ac:dyDescent="0.25">
      <c r="B85" s="1">
        <v>22273678.752999999</v>
      </c>
      <c r="C85" s="1">
        <v>28.651</v>
      </c>
      <c r="D85" s="1">
        <v>-1881.145</v>
      </c>
    </row>
    <row r="86" spans="1:11" x14ac:dyDescent="0.25">
      <c r="B86" s="1">
        <v>22569656.952</v>
      </c>
      <c r="C86" s="1">
        <v>28.24</v>
      </c>
      <c r="D86" s="1">
        <v>-1550.72</v>
      </c>
    </row>
    <row r="87" spans="1:11" x14ac:dyDescent="0.25">
      <c r="B87" s="1">
        <v>22083123.471999999</v>
      </c>
      <c r="C87" s="1">
        <v>30.198</v>
      </c>
      <c r="D87" s="1">
        <v>-1565.2380000000001</v>
      </c>
    </row>
    <row r="88" spans="1:11" x14ac:dyDescent="0.25">
      <c r="B88" s="1">
        <v>21624393.644000001</v>
      </c>
      <c r="C88" s="1">
        <v>27.279</v>
      </c>
      <c r="D88" s="1">
        <v>-324.92</v>
      </c>
    </row>
    <row r="89" spans="1:11" x14ac:dyDescent="0.25">
      <c r="B89" s="1">
        <v>21035961.307</v>
      </c>
      <c r="C89" s="1">
        <v>32.828000000000003</v>
      </c>
      <c r="D89" s="1">
        <v>1414.4169999999999</v>
      </c>
    </row>
    <row r="90" spans="1:11" x14ac:dyDescent="0.25">
      <c r="B90" s="1">
        <v>22292433.469000001</v>
      </c>
      <c r="C90" s="1">
        <v>27.594000000000001</v>
      </c>
      <c r="D90" s="1">
        <v>-2977.875</v>
      </c>
    </row>
    <row r="91" spans="1:11" x14ac:dyDescent="0.25">
      <c r="B91" s="1">
        <v>19695179.111000001</v>
      </c>
      <c r="C91" s="1">
        <v>24.994</v>
      </c>
      <c r="D91" s="1">
        <v>976.78499999999997</v>
      </c>
    </row>
    <row r="92" spans="1:11" x14ac:dyDescent="0.25">
      <c r="B92" s="1">
        <v>21839368.52</v>
      </c>
      <c r="C92" s="1">
        <v>28.015000000000001</v>
      </c>
      <c r="D92" s="1">
        <v>4416.6409999999996</v>
      </c>
    </row>
    <row r="93" spans="1:11" x14ac:dyDescent="0.25">
      <c r="B93" s="1">
        <v>19</v>
      </c>
      <c r="C93" s="1">
        <v>1</v>
      </c>
      <c r="D93" s="1">
        <v>15</v>
      </c>
      <c r="E93" s="1">
        <v>9</v>
      </c>
      <c r="F93">
        <v>28</v>
      </c>
      <c r="G93">
        <v>16.000132600000001</v>
      </c>
      <c r="H93">
        <v>0</v>
      </c>
      <c r="I93" t="s">
        <v>0</v>
      </c>
    </row>
    <row r="94" spans="1:11" x14ac:dyDescent="0.25">
      <c r="A94" s="1"/>
      <c r="B94" s="1">
        <v>20716405.030999999</v>
      </c>
      <c r="C94" s="1">
        <v>36.036000000000001</v>
      </c>
      <c r="D94" s="1">
        <v>-151.12299999999999</v>
      </c>
      <c r="E94" s="2">
        <f>F94*B94+G94*(E81-$A$2*D94)</f>
        <v>20716405.624840759</v>
      </c>
      <c r="F94" s="1">
        <f>IF(F81-$A$4 &lt;= $A$4,0.01,F81-$A$4)</f>
        <v>0.64999999999999969</v>
      </c>
      <c r="G94" s="1">
        <f>IF(G81+$A$4 &gt;= 1-$A$4,0.99,G81+$A$4)</f>
        <v>0.35</v>
      </c>
      <c r="I94" s="1">
        <f>B94-B81</f>
        <v>30.278999999165535</v>
      </c>
      <c r="J94" s="1">
        <f>E94-E81</f>
        <v>27.654903568327427</v>
      </c>
      <c r="K94" s="1">
        <f>E94-B94</f>
        <v>0.59384075924754143</v>
      </c>
    </row>
    <row r="95" spans="1:11" x14ac:dyDescent="0.25">
      <c r="A95" s="1"/>
      <c r="B95" s="1">
        <v>22578978.098999999</v>
      </c>
      <c r="C95" s="1">
        <v>36.527000000000001</v>
      </c>
      <c r="D95" s="1">
        <v>1691.2239999999999</v>
      </c>
    </row>
    <row r="96" spans="1:11" x14ac:dyDescent="0.25">
      <c r="B96" s="1">
        <v>20343859.839000002</v>
      </c>
      <c r="C96" s="1">
        <v>36.606000000000002</v>
      </c>
      <c r="D96" s="1">
        <v>-1004.413</v>
      </c>
    </row>
    <row r="97" spans="1:11" x14ac:dyDescent="0.25">
      <c r="B97" s="1">
        <v>20463931.815000001</v>
      </c>
      <c r="C97" s="1">
        <v>33.847000000000001</v>
      </c>
      <c r="D97" s="1">
        <v>529.78</v>
      </c>
    </row>
    <row r="98" spans="1:11" x14ac:dyDescent="0.25">
      <c r="B98" s="1">
        <v>22274033.408</v>
      </c>
      <c r="C98" s="1">
        <v>28.518000000000001</v>
      </c>
      <c r="D98" s="1">
        <v>-1880.877</v>
      </c>
    </row>
    <row r="99" spans="1:11" x14ac:dyDescent="0.25">
      <c r="B99" s="1">
        <v>22569940.555</v>
      </c>
      <c r="C99" s="1">
        <v>28.155000000000001</v>
      </c>
      <c r="D99" s="1">
        <v>-1549.741</v>
      </c>
    </row>
    <row r="100" spans="1:11" x14ac:dyDescent="0.25">
      <c r="B100" s="1">
        <v>22083412.171999998</v>
      </c>
      <c r="C100" s="1">
        <v>30.42</v>
      </c>
      <c r="D100" s="1">
        <v>-1565.6020000000001</v>
      </c>
    </row>
    <row r="101" spans="1:11" x14ac:dyDescent="0.25">
      <c r="B101" s="1">
        <v>21624448.506000001</v>
      </c>
      <c r="C101" s="1">
        <v>27.507000000000001</v>
      </c>
      <c r="D101" s="1">
        <v>-326.34300000000002</v>
      </c>
    </row>
    <row r="102" spans="1:11" x14ac:dyDescent="0.25">
      <c r="B102" s="1">
        <v>21035702.886</v>
      </c>
      <c r="C102" s="1">
        <v>33.119</v>
      </c>
      <c r="D102" s="1">
        <v>1413.144</v>
      </c>
    </row>
    <row r="103" spans="1:11" x14ac:dyDescent="0.25">
      <c r="B103" s="1">
        <v>22292970.697999999</v>
      </c>
      <c r="C103" s="1">
        <v>27.556000000000001</v>
      </c>
      <c r="D103" s="1">
        <v>-2977.703</v>
      </c>
    </row>
    <row r="104" spans="1:11" x14ac:dyDescent="0.25">
      <c r="B104" s="1">
        <v>19695005.530999999</v>
      </c>
      <c r="C104" s="1">
        <v>24.504999999999999</v>
      </c>
      <c r="D104" s="1">
        <v>976.31700000000001</v>
      </c>
    </row>
    <row r="105" spans="1:11" x14ac:dyDescent="0.25">
      <c r="B105" s="1">
        <v>21838520.407000002</v>
      </c>
      <c r="C105" s="1">
        <v>28.04</v>
      </c>
      <c r="D105" s="1">
        <v>4416.3860000000004</v>
      </c>
    </row>
    <row r="106" spans="1:11" x14ac:dyDescent="0.25">
      <c r="B106" s="1">
        <v>19</v>
      </c>
      <c r="C106" s="1">
        <v>1</v>
      </c>
      <c r="D106" s="1">
        <v>15</v>
      </c>
      <c r="E106" s="1">
        <v>9</v>
      </c>
      <c r="F106">
        <v>28</v>
      </c>
      <c r="G106">
        <v>17.000132600000001</v>
      </c>
      <c r="H106">
        <v>0</v>
      </c>
      <c r="I106" t="s">
        <v>0</v>
      </c>
    </row>
    <row r="107" spans="1:11" x14ac:dyDescent="0.25">
      <c r="A107" s="1"/>
      <c r="B107" s="1">
        <v>20716440.706999999</v>
      </c>
      <c r="C107" s="1">
        <v>35.988</v>
      </c>
      <c r="D107" s="1">
        <v>-152.16999999999999</v>
      </c>
      <c r="E107" s="2">
        <f>F107*B107+G107*(E94-$A$2*D107)</f>
        <v>20716438.256931569</v>
      </c>
      <c r="F107" s="1">
        <f>IF(F94-$A$4 &lt;= $A$4,0.01,F94-$A$4)</f>
        <v>0.59999999999999964</v>
      </c>
      <c r="G107" s="1">
        <f>IF(G94+$A$4 &gt;= 1-$A$4,0.99,G94+$A$4)</f>
        <v>0.39999999999999997</v>
      </c>
      <c r="I107" s="1">
        <f>B107-B94</f>
        <v>35.675999999046326</v>
      </c>
      <c r="J107" s="1">
        <f>E107-E94</f>
        <v>32.63209081068635</v>
      </c>
      <c r="K107" s="1">
        <f>E107-B107</f>
        <v>-2.4500684291124344</v>
      </c>
    </row>
    <row r="108" spans="1:11" x14ac:dyDescent="0.25">
      <c r="A108" s="1"/>
      <c r="B108" s="1">
        <v>22578661.818</v>
      </c>
      <c r="C108" s="1">
        <v>36.722999999999999</v>
      </c>
      <c r="D108" s="1">
        <v>1690.817</v>
      </c>
    </row>
    <row r="109" spans="1:11" x14ac:dyDescent="0.25">
      <c r="B109" s="1">
        <v>20344045.41</v>
      </c>
      <c r="C109" s="1">
        <v>36.517000000000003</v>
      </c>
      <c r="D109" s="1">
        <v>-1004.484</v>
      </c>
    </row>
    <row r="110" spans="1:11" x14ac:dyDescent="0.25">
      <c r="B110" s="1">
        <v>20463833.783</v>
      </c>
      <c r="C110" s="1">
        <v>34.344999999999999</v>
      </c>
      <c r="D110" s="1">
        <v>528.98199999999997</v>
      </c>
    </row>
    <row r="111" spans="1:11" x14ac:dyDescent="0.25">
      <c r="B111" s="1">
        <v>22274379.368000001</v>
      </c>
      <c r="C111" s="1">
        <v>28.439</v>
      </c>
      <c r="D111" s="1">
        <v>-1880.5909999999999</v>
      </c>
    </row>
    <row r="112" spans="1:11" x14ac:dyDescent="0.25">
      <c r="B112" s="1">
        <v>22570229.855</v>
      </c>
      <c r="C112" s="1">
        <v>27.797000000000001</v>
      </c>
      <c r="D112" s="1">
        <v>-1548.914</v>
      </c>
    </row>
    <row r="113" spans="1:11" x14ac:dyDescent="0.25">
      <c r="B113" s="1">
        <v>22083730.851</v>
      </c>
      <c r="C113" s="1">
        <v>30.492999999999999</v>
      </c>
      <c r="D113" s="1">
        <v>-1565.4829999999999</v>
      </c>
    </row>
    <row r="114" spans="1:11" x14ac:dyDescent="0.25">
      <c r="B114" s="1">
        <v>21624498.870999999</v>
      </c>
      <c r="C114" s="1">
        <v>27.163</v>
      </c>
      <c r="D114" s="1">
        <v>-326.35199999999998</v>
      </c>
    </row>
    <row r="115" spans="1:11" x14ac:dyDescent="0.25">
      <c r="B115" s="1">
        <v>21035434.272</v>
      </c>
      <c r="C115" s="1">
        <v>33.113</v>
      </c>
      <c r="D115" s="1">
        <v>1414.3989999999999</v>
      </c>
    </row>
    <row r="116" spans="1:11" x14ac:dyDescent="0.25">
      <c r="B116" s="1">
        <v>22293527.412</v>
      </c>
      <c r="C116" s="1">
        <v>27.378</v>
      </c>
      <c r="D116" s="1">
        <v>-2978.4479999999999</v>
      </c>
    </row>
    <row r="117" spans="1:11" x14ac:dyDescent="0.25">
      <c r="B117" s="1">
        <v>19694817.861000001</v>
      </c>
      <c r="C117" s="1">
        <v>24.056000000000001</v>
      </c>
      <c r="D117" s="1">
        <v>976.12699999999995</v>
      </c>
    </row>
    <row r="118" spans="1:11" x14ac:dyDescent="0.25">
      <c r="B118" s="1">
        <v>21837706.469999999</v>
      </c>
      <c r="C118" s="1">
        <v>28.33</v>
      </c>
      <c r="D118" s="1">
        <v>4414.9440000000004</v>
      </c>
    </row>
    <row r="119" spans="1:11" x14ac:dyDescent="0.25">
      <c r="B119" s="1">
        <v>19</v>
      </c>
      <c r="C119" s="1">
        <v>1</v>
      </c>
      <c r="D119" s="1">
        <v>15</v>
      </c>
      <c r="E119" s="1">
        <v>9</v>
      </c>
      <c r="F119">
        <v>28</v>
      </c>
      <c r="G119">
        <v>18.000132600000001</v>
      </c>
      <c r="H119">
        <v>0</v>
      </c>
      <c r="I119" t="s">
        <v>0</v>
      </c>
    </row>
    <row r="120" spans="1:11" x14ac:dyDescent="0.25">
      <c r="A120" s="1"/>
      <c r="B120" s="1">
        <v>20716462.291999999</v>
      </c>
      <c r="C120" s="1">
        <v>35.228999999999999</v>
      </c>
      <c r="D120" s="1">
        <v>-152.61699999999999</v>
      </c>
      <c r="E120" s="2">
        <f>F120*B120+G120*(E107-$A$2*D120)</f>
        <v>20716464.545141451</v>
      </c>
      <c r="F120" s="1">
        <f>IF(F107-$A$4 &lt;= $A$4,0.01,F107-$A$4)</f>
        <v>0.5499999999999996</v>
      </c>
      <c r="G120" s="1">
        <f>IF(G107+$A$4 &gt;= 1-$A$4,0.99,G107+$A$4)</f>
        <v>0.44999999999999996</v>
      </c>
      <c r="I120" s="1">
        <f>B120-B107</f>
        <v>21.58500000089407</v>
      </c>
      <c r="J120" s="1">
        <f>E120-E107</f>
        <v>26.28820988163352</v>
      </c>
      <c r="K120" s="1">
        <f>E120-B120</f>
        <v>2.2531414516270161</v>
      </c>
    </row>
    <row r="121" spans="1:11" x14ac:dyDescent="0.25">
      <c r="A121" s="1"/>
      <c r="B121" s="1">
        <v>22578346.736000001</v>
      </c>
      <c r="C121" s="1">
        <v>36.421999999999997</v>
      </c>
      <c r="D121" s="1">
        <v>1690.623</v>
      </c>
    </row>
    <row r="122" spans="1:11" x14ac:dyDescent="0.25">
      <c r="B122" s="1">
        <v>20344246.870999999</v>
      </c>
      <c r="C122" s="1">
        <v>36.628</v>
      </c>
      <c r="D122" s="1">
        <v>-1005.649</v>
      </c>
    </row>
    <row r="123" spans="1:11" x14ac:dyDescent="0.25">
      <c r="B123" s="1">
        <v>20463737.848999999</v>
      </c>
      <c r="C123" s="1">
        <v>33.709000000000003</v>
      </c>
      <c r="D123" s="1">
        <v>528.10799999999995</v>
      </c>
    </row>
    <row r="124" spans="1:11" x14ac:dyDescent="0.25">
      <c r="B124" s="1">
        <v>22274740.017999999</v>
      </c>
      <c r="C124" s="1">
        <v>28.434999999999999</v>
      </c>
      <c r="D124" s="1">
        <v>-1879.453</v>
      </c>
    </row>
    <row r="125" spans="1:11" x14ac:dyDescent="0.25">
      <c r="B125" s="1">
        <v>22570531.745999999</v>
      </c>
      <c r="C125" s="1">
        <v>27.206</v>
      </c>
      <c r="D125" s="1">
        <v>-1549.038</v>
      </c>
    </row>
    <row r="126" spans="1:11" x14ac:dyDescent="0.25">
      <c r="B126" s="1">
        <v>22084015.653999999</v>
      </c>
      <c r="C126" s="1">
        <v>30.413</v>
      </c>
      <c r="D126" s="1">
        <v>-1565.578</v>
      </c>
    </row>
    <row r="127" spans="1:11" x14ac:dyDescent="0.25">
      <c r="B127" s="1">
        <v>21624557.93</v>
      </c>
      <c r="C127" s="1">
        <v>27.119</v>
      </c>
      <c r="D127" s="1">
        <v>-326.30900000000003</v>
      </c>
    </row>
    <row r="128" spans="1:11" x14ac:dyDescent="0.25">
      <c r="B128" s="1">
        <v>21035164.758000001</v>
      </c>
      <c r="C128" s="1">
        <v>32.293999999999997</v>
      </c>
      <c r="D128" s="1">
        <v>1413.336</v>
      </c>
    </row>
    <row r="129" spans="1:11" x14ac:dyDescent="0.25">
      <c r="B129" s="1">
        <v>22294121.901000001</v>
      </c>
      <c r="C129" s="1">
        <v>27.731000000000002</v>
      </c>
      <c r="D129" s="1">
        <v>-2979.625</v>
      </c>
    </row>
    <row r="130" spans="1:11" x14ac:dyDescent="0.25">
      <c r="B130" s="1">
        <v>19694690.149999999</v>
      </c>
      <c r="C130" s="1">
        <v>25.645</v>
      </c>
      <c r="D130" s="1">
        <v>974.91600000000005</v>
      </c>
    </row>
    <row r="131" spans="1:11" x14ac:dyDescent="0.25">
      <c r="B131" s="1">
        <v>21836868.250999998</v>
      </c>
      <c r="C131" s="1">
        <v>27.923999999999999</v>
      </c>
      <c r="D131" s="1">
        <v>4414.8590000000004</v>
      </c>
    </row>
    <row r="132" spans="1:11" x14ac:dyDescent="0.25">
      <c r="B132" s="1">
        <v>19</v>
      </c>
      <c r="C132" s="1">
        <v>1</v>
      </c>
      <c r="D132" s="1">
        <v>15</v>
      </c>
      <c r="E132" s="1">
        <v>9</v>
      </c>
      <c r="F132">
        <v>28</v>
      </c>
      <c r="G132">
        <v>19.000132600000001</v>
      </c>
      <c r="H132">
        <v>0</v>
      </c>
      <c r="I132" t="s">
        <v>0</v>
      </c>
    </row>
    <row r="133" spans="1:11" x14ac:dyDescent="0.25">
      <c r="A133" s="1"/>
      <c r="B133" s="1">
        <v>20716506.061000001</v>
      </c>
      <c r="C133" s="1">
        <v>34.765999999999998</v>
      </c>
      <c r="D133" s="1">
        <v>-153.28899999999999</v>
      </c>
      <c r="E133" s="2">
        <f>F133*B133+G133*(E120-$A$2*D133)</f>
        <v>20716499.88803412</v>
      </c>
      <c r="F133" s="1">
        <f>IF(F120-$A$4 &lt;= $A$4,0.01,F120-$A$4)</f>
        <v>0.49999999999999961</v>
      </c>
      <c r="G133" s="1">
        <f>IF(G120+$A$4 &gt;= 1-$A$4,0.99,G120+$A$4)</f>
        <v>0.49999999999999994</v>
      </c>
      <c r="I133" s="1">
        <f>B133-B120</f>
        <v>43.769000001251698</v>
      </c>
      <c r="J133" s="1">
        <f>E133-E120</f>
        <v>35.342892669141293</v>
      </c>
      <c r="K133" s="1">
        <f>E133-B133</f>
        <v>-6.1729658804833889</v>
      </c>
    </row>
    <row r="134" spans="1:11" x14ac:dyDescent="0.25">
      <c r="A134" s="1"/>
      <c r="B134" s="1">
        <v>22578024.458999999</v>
      </c>
      <c r="C134" s="1">
        <v>35.954000000000001</v>
      </c>
      <c r="D134" s="1">
        <v>1690.8989999999999</v>
      </c>
    </row>
    <row r="135" spans="1:11" x14ac:dyDescent="0.25">
      <c r="B135" s="1">
        <v>20344439.037999999</v>
      </c>
      <c r="C135" s="1">
        <v>36.42</v>
      </c>
      <c r="D135" s="1">
        <v>-1005.497</v>
      </c>
    </row>
    <row r="136" spans="1:11" x14ac:dyDescent="0.25">
      <c r="B136" s="1">
        <v>20463631.123</v>
      </c>
      <c r="C136" s="1">
        <v>33.335000000000001</v>
      </c>
      <c r="D136" s="1">
        <v>527.64499999999998</v>
      </c>
    </row>
    <row r="137" spans="1:11" x14ac:dyDescent="0.25">
      <c r="B137" s="1">
        <v>22275114.159000002</v>
      </c>
      <c r="C137" s="1">
        <v>28.242999999999999</v>
      </c>
      <c r="D137" s="1">
        <v>-1879.0429999999999</v>
      </c>
    </row>
    <row r="138" spans="1:11" x14ac:dyDescent="0.25">
      <c r="B138" s="1">
        <v>22570847.127999999</v>
      </c>
      <c r="C138" s="1">
        <v>27.274000000000001</v>
      </c>
      <c r="D138" s="1">
        <v>-1550.0440000000001</v>
      </c>
    </row>
    <row r="139" spans="1:11" x14ac:dyDescent="0.25">
      <c r="B139" s="1">
        <v>22084291.162999999</v>
      </c>
      <c r="C139" s="1">
        <v>30.135999999999999</v>
      </c>
      <c r="D139" s="1">
        <v>-1566.0619999999999</v>
      </c>
    </row>
    <row r="140" spans="1:11" x14ac:dyDescent="0.25">
      <c r="B140" s="1">
        <v>21624631.079</v>
      </c>
      <c r="C140" s="1">
        <v>26.948</v>
      </c>
      <c r="D140" s="1">
        <v>-325.54000000000002</v>
      </c>
    </row>
    <row r="141" spans="1:11" x14ac:dyDescent="0.25">
      <c r="B141" s="1">
        <v>21034913.232999999</v>
      </c>
      <c r="C141" s="1">
        <v>32.448999999999998</v>
      </c>
      <c r="D141" s="1">
        <v>1413.336</v>
      </c>
    </row>
    <row r="142" spans="1:11" x14ac:dyDescent="0.25">
      <c r="B142" s="1">
        <v>22294688.208999999</v>
      </c>
      <c r="C142" s="1">
        <v>27.08</v>
      </c>
      <c r="D142" s="1">
        <v>-2979.95</v>
      </c>
    </row>
    <row r="143" spans="1:11" x14ac:dyDescent="0.25">
      <c r="B143" s="1">
        <v>19694515.070999999</v>
      </c>
      <c r="C143" s="1">
        <v>24.628</v>
      </c>
      <c r="D143" s="1">
        <v>973.57</v>
      </c>
    </row>
    <row r="144" spans="1:11" x14ac:dyDescent="0.25">
      <c r="B144" s="1">
        <v>21836047.719000001</v>
      </c>
      <c r="C144" s="1">
        <v>27.425999999999998</v>
      </c>
      <c r="D144" s="1">
        <v>4415.1869999999999</v>
      </c>
    </row>
    <row r="145" spans="1:11" x14ac:dyDescent="0.25">
      <c r="B145" s="1">
        <v>19</v>
      </c>
      <c r="C145" s="1">
        <v>1</v>
      </c>
      <c r="D145" s="1">
        <v>15</v>
      </c>
      <c r="E145" s="1">
        <v>9</v>
      </c>
      <c r="F145">
        <v>28</v>
      </c>
      <c r="G145">
        <v>20.000132600000001</v>
      </c>
      <c r="H145">
        <v>0</v>
      </c>
      <c r="I145" t="s">
        <v>0</v>
      </c>
    </row>
    <row r="146" spans="1:11" x14ac:dyDescent="0.25">
      <c r="A146" s="1"/>
      <c r="B146" s="1">
        <v>20716524.647999998</v>
      </c>
      <c r="C146" s="1">
        <v>35.194000000000003</v>
      </c>
      <c r="D146" s="1">
        <v>-152.37100000000001</v>
      </c>
      <c r="E146" s="2">
        <f>F146*B146+G146*(E133-$A$2*D146)</f>
        <v>20716526.977399223</v>
      </c>
      <c r="F146" s="1">
        <f>IF(F133-$A$4 &lt;= $A$4,0.01,F133-$A$4)</f>
        <v>0.44999999999999962</v>
      </c>
      <c r="G146" s="1">
        <f>IF(G133+$A$4 &gt;= 1-$A$4,0.99,G133+$A$4)</f>
        <v>0.54999999999999993</v>
      </c>
      <c r="I146" s="1">
        <f>B146-B133</f>
        <v>18.586999997496605</v>
      </c>
      <c r="J146" s="1">
        <f>E146-E133</f>
        <v>27.089365102350712</v>
      </c>
      <c r="K146" s="1">
        <f>E146-B146</f>
        <v>2.329399224370718</v>
      </c>
    </row>
    <row r="147" spans="1:11" x14ac:dyDescent="0.25">
      <c r="A147" s="1"/>
      <c r="B147" s="1">
        <v>22577693.787999999</v>
      </c>
      <c r="C147" s="1">
        <v>36.396000000000001</v>
      </c>
      <c r="D147" s="1">
        <v>1692.106</v>
      </c>
    </row>
    <row r="148" spans="1:11" x14ac:dyDescent="0.25">
      <c r="B148" s="1">
        <v>20344628.807</v>
      </c>
      <c r="C148" s="1">
        <v>37.034999999999997</v>
      </c>
      <c r="D148" s="1">
        <v>-1004.963</v>
      </c>
    </row>
    <row r="149" spans="1:11" x14ac:dyDescent="0.25">
      <c r="B149" s="1">
        <v>20463530.991999999</v>
      </c>
      <c r="C149" s="1">
        <v>33.484999999999999</v>
      </c>
      <c r="D149" s="1">
        <v>524.52700000000004</v>
      </c>
    </row>
    <row r="150" spans="1:11" x14ac:dyDescent="0.25">
      <c r="B150" s="1">
        <v>22275476.009</v>
      </c>
      <c r="C150" s="1">
        <v>28.526</v>
      </c>
      <c r="D150" s="1">
        <v>-1878.019</v>
      </c>
    </row>
    <row r="151" spans="1:11" x14ac:dyDescent="0.25">
      <c r="B151" s="1">
        <v>22571133.728999998</v>
      </c>
      <c r="C151" s="1">
        <v>27.099</v>
      </c>
      <c r="D151" s="1">
        <v>-1550.4110000000001</v>
      </c>
    </row>
    <row r="152" spans="1:11" x14ac:dyDescent="0.25">
      <c r="B152" s="1">
        <v>22084591.256000001</v>
      </c>
      <c r="C152" s="1">
        <v>30.641999999999999</v>
      </c>
      <c r="D152" s="1">
        <v>-1566.528</v>
      </c>
    </row>
    <row r="153" spans="1:11" x14ac:dyDescent="0.25">
      <c r="B153" s="1">
        <v>21624703.929000001</v>
      </c>
      <c r="C153" s="1">
        <v>27.742999999999999</v>
      </c>
      <c r="D153" s="1">
        <v>-325.66199999999998</v>
      </c>
    </row>
    <row r="154" spans="1:11" x14ac:dyDescent="0.25">
      <c r="B154" s="1">
        <v>21034650.614</v>
      </c>
      <c r="C154" s="1">
        <v>32.430999999999997</v>
      </c>
      <c r="D154" s="1">
        <v>1412.5830000000001</v>
      </c>
    </row>
    <row r="155" spans="1:11" x14ac:dyDescent="0.25">
      <c r="B155" s="1">
        <v>22295219.741</v>
      </c>
      <c r="C155" s="1">
        <v>27.611000000000001</v>
      </c>
      <c r="D155" s="1">
        <v>-2979.7669999999998</v>
      </c>
    </row>
    <row r="156" spans="1:11" x14ac:dyDescent="0.25">
      <c r="B156" s="1">
        <v>19694300.719000001</v>
      </c>
      <c r="C156" s="1">
        <v>25.597999999999999</v>
      </c>
      <c r="D156" s="1">
        <v>970.48400000000004</v>
      </c>
    </row>
    <row r="157" spans="1:11" x14ac:dyDescent="0.25">
      <c r="B157" s="1">
        <v>21835229.285</v>
      </c>
      <c r="C157" s="1">
        <v>27.937999999999999</v>
      </c>
      <c r="D157" s="1">
        <v>4414.875</v>
      </c>
    </row>
    <row r="158" spans="1:11" x14ac:dyDescent="0.25">
      <c r="B158" s="1">
        <v>19</v>
      </c>
      <c r="C158" s="1">
        <v>1</v>
      </c>
      <c r="D158" s="1">
        <v>15</v>
      </c>
      <c r="E158" s="1">
        <v>9</v>
      </c>
      <c r="F158">
        <v>28</v>
      </c>
      <c r="G158">
        <v>21.000132600000001</v>
      </c>
      <c r="H158">
        <v>0</v>
      </c>
      <c r="I158" t="s">
        <v>0</v>
      </c>
    </row>
    <row r="159" spans="1:11" x14ac:dyDescent="0.25">
      <c r="A159" s="1"/>
      <c r="B159" s="1">
        <v>20716554.927000001</v>
      </c>
      <c r="C159" s="1">
        <v>35.506</v>
      </c>
      <c r="D159" s="1">
        <v>-153.46</v>
      </c>
      <c r="E159" s="2">
        <f>F159*B159+G159*(E146-$A$2*D159)</f>
        <v>20716555.678719744</v>
      </c>
      <c r="F159" s="1">
        <f>IF(F146-$A$4 &lt;= $A$4,0.01,F146-$A$4)</f>
        <v>0.39999999999999963</v>
      </c>
      <c r="G159" s="1">
        <f>IF(G146+$A$4 &gt;= 1-$A$4,0.99,G146+$A$4)</f>
        <v>0.6</v>
      </c>
      <c r="I159" s="1">
        <f>B159-B146</f>
        <v>30.279000002890825</v>
      </c>
      <c r="J159" s="1">
        <f>E159-E146</f>
        <v>28.701320521533489</v>
      </c>
      <c r="K159" s="1">
        <f>E159-B159</f>
        <v>0.75171974301338196</v>
      </c>
    </row>
    <row r="160" spans="1:11" x14ac:dyDescent="0.25">
      <c r="A160" s="1"/>
      <c r="B160" s="1">
        <v>22577381.704</v>
      </c>
      <c r="C160" s="1">
        <v>35.823</v>
      </c>
      <c r="D160" s="1">
        <v>1690.7819999999999</v>
      </c>
    </row>
    <row r="161" spans="1:11" x14ac:dyDescent="0.25">
      <c r="B161" s="1">
        <v>20344822.772</v>
      </c>
      <c r="C161" s="1">
        <v>37.134</v>
      </c>
      <c r="D161" s="1">
        <v>-1006.314</v>
      </c>
    </row>
    <row r="162" spans="1:11" x14ac:dyDescent="0.25">
      <c r="B162" s="1">
        <v>20463435.958000001</v>
      </c>
      <c r="C162" s="1">
        <v>33.954999999999998</v>
      </c>
      <c r="D162" s="1">
        <v>523.16700000000003</v>
      </c>
    </row>
    <row r="163" spans="1:11" x14ac:dyDescent="0.25">
      <c r="B163" s="1">
        <v>22275827.366</v>
      </c>
      <c r="C163" s="1">
        <v>28.731000000000002</v>
      </c>
      <c r="D163" s="1">
        <v>-1877.7619999999999</v>
      </c>
    </row>
    <row r="164" spans="1:11" x14ac:dyDescent="0.25">
      <c r="B164" s="1">
        <v>22571431.123</v>
      </c>
      <c r="C164" s="1">
        <v>27.068999999999999</v>
      </c>
      <c r="D164" s="1">
        <v>-1552.0940000000001</v>
      </c>
    </row>
    <row r="165" spans="1:11" x14ac:dyDescent="0.25">
      <c r="B165" s="1">
        <v>22084889.249000002</v>
      </c>
      <c r="C165" s="1">
        <v>30.370999999999999</v>
      </c>
      <c r="D165" s="1">
        <v>-1567.5</v>
      </c>
    </row>
    <row r="166" spans="1:11" x14ac:dyDescent="0.25">
      <c r="B166" s="1">
        <v>21624771.982000001</v>
      </c>
      <c r="C166" s="1">
        <v>27.141999999999999</v>
      </c>
      <c r="D166" s="1">
        <v>-326.94799999999998</v>
      </c>
    </row>
    <row r="167" spans="1:11" x14ac:dyDescent="0.25">
      <c r="B167" s="1">
        <v>21034387.695999999</v>
      </c>
      <c r="C167" s="1">
        <v>32.567999999999998</v>
      </c>
      <c r="D167" s="1">
        <v>1411.4949999999999</v>
      </c>
    </row>
    <row r="168" spans="1:11" x14ac:dyDescent="0.25">
      <c r="B168" s="1">
        <v>22295768.660999998</v>
      </c>
      <c r="C168" s="1">
        <v>27.338999999999999</v>
      </c>
      <c r="D168" s="1">
        <v>-2980.6860000000001</v>
      </c>
    </row>
    <row r="169" spans="1:11" x14ac:dyDescent="0.25">
      <c r="B169" s="1">
        <v>19694113.348999999</v>
      </c>
      <c r="C169" s="1">
        <v>25.963000000000001</v>
      </c>
      <c r="D169" s="1">
        <v>970.09</v>
      </c>
    </row>
    <row r="170" spans="1:11" x14ac:dyDescent="0.25">
      <c r="B170" s="1">
        <v>21834399.16</v>
      </c>
      <c r="C170" s="1">
        <v>28.132999999999999</v>
      </c>
      <c r="D170" s="1">
        <v>4414.6509999999998</v>
      </c>
    </row>
    <row r="171" spans="1:11" x14ac:dyDescent="0.25">
      <c r="B171" s="1">
        <v>19</v>
      </c>
      <c r="C171" s="1">
        <v>1</v>
      </c>
      <c r="D171" s="1">
        <v>15</v>
      </c>
      <c r="E171" s="1">
        <v>9</v>
      </c>
      <c r="F171">
        <v>28</v>
      </c>
      <c r="G171">
        <v>22.000132600000001</v>
      </c>
      <c r="H171">
        <v>0</v>
      </c>
      <c r="I171" t="s">
        <v>0</v>
      </c>
    </row>
    <row r="172" spans="1:11" x14ac:dyDescent="0.25">
      <c r="A172" s="1"/>
      <c r="B172" s="1">
        <v>20716587.905000001</v>
      </c>
      <c r="C172" s="1">
        <v>35.54</v>
      </c>
      <c r="D172" s="1">
        <v>-154.631</v>
      </c>
      <c r="E172" s="2">
        <f>F172*B172+G172*(E159-$A$2*D172)</f>
        <v>20716586.084363423</v>
      </c>
      <c r="F172" s="1">
        <f>IF(F159-$A$4 &lt;= $A$4,0.01,F159-$A$4)</f>
        <v>0.34999999999999964</v>
      </c>
      <c r="G172" s="1">
        <f>IF(G159+$A$4 &gt;= 1-$A$4,0.99,G159+$A$4)</f>
        <v>0.65</v>
      </c>
      <c r="I172" s="1">
        <f>B172-B159</f>
        <v>32.978000000119209</v>
      </c>
      <c r="J172" s="1">
        <f>E172-E159</f>
        <v>30.405643679201603</v>
      </c>
      <c r="K172" s="1">
        <f>E172-B172</f>
        <v>-1.8206365779042244</v>
      </c>
    </row>
    <row r="173" spans="1:11" x14ac:dyDescent="0.25">
      <c r="A173" s="1"/>
      <c r="B173" s="1">
        <v>22577061.824999999</v>
      </c>
      <c r="C173" s="1">
        <v>36.091999999999999</v>
      </c>
      <c r="D173" s="1">
        <v>1688.377</v>
      </c>
    </row>
    <row r="174" spans="1:11" x14ac:dyDescent="0.25">
      <c r="B174" s="1">
        <v>20345013.140000001</v>
      </c>
      <c r="C174" s="1">
        <v>37.204000000000001</v>
      </c>
      <c r="D174" s="1">
        <v>-1008.568</v>
      </c>
    </row>
    <row r="175" spans="1:11" x14ac:dyDescent="0.25">
      <c r="B175" s="1">
        <v>20463337.026999999</v>
      </c>
      <c r="C175" s="1">
        <v>33.515000000000001</v>
      </c>
      <c r="D175" s="1">
        <v>520.64599999999996</v>
      </c>
    </row>
    <row r="176" spans="1:11" x14ac:dyDescent="0.25">
      <c r="B176" s="1">
        <v>22276176.923999999</v>
      </c>
      <c r="C176" s="1">
        <v>28.658999999999999</v>
      </c>
      <c r="D176" s="1">
        <v>-1878.5119999999999</v>
      </c>
    </row>
    <row r="177" spans="1:11" x14ac:dyDescent="0.25">
      <c r="B177" s="1">
        <v>22571740.208999999</v>
      </c>
      <c r="C177" s="1">
        <v>27.507999999999999</v>
      </c>
      <c r="D177" s="1">
        <v>-1554.0640000000001</v>
      </c>
    </row>
    <row r="178" spans="1:11" x14ac:dyDescent="0.25">
      <c r="B178" s="1">
        <v>22085169.555</v>
      </c>
      <c r="C178" s="1">
        <v>30.167000000000002</v>
      </c>
      <c r="D178" s="1">
        <v>-1569.0129999999999</v>
      </c>
    </row>
    <row r="179" spans="1:11" x14ac:dyDescent="0.25">
      <c r="B179" s="1">
        <v>21624833.438999999</v>
      </c>
      <c r="C179" s="1">
        <v>26.771999999999998</v>
      </c>
      <c r="D179" s="1">
        <v>-325.72399999999999</v>
      </c>
    </row>
    <row r="180" spans="1:11" x14ac:dyDescent="0.25">
      <c r="B180" s="1">
        <v>21034124.179000001</v>
      </c>
      <c r="C180" s="1">
        <v>32.475000000000001</v>
      </c>
      <c r="D180" s="1">
        <v>1410.614</v>
      </c>
    </row>
    <row r="181" spans="1:11" x14ac:dyDescent="0.25">
      <c r="B181" s="1">
        <v>22296328.673</v>
      </c>
      <c r="C181" s="1">
        <v>27.614000000000001</v>
      </c>
      <c r="D181" s="1">
        <v>-2981.5619999999999</v>
      </c>
    </row>
    <row r="182" spans="1:11" x14ac:dyDescent="0.25">
      <c r="B182" s="1">
        <v>19693949.962000001</v>
      </c>
      <c r="C182" s="1">
        <v>26.047000000000001</v>
      </c>
      <c r="D182" s="1">
        <v>968.68399999999997</v>
      </c>
    </row>
    <row r="183" spans="1:11" x14ac:dyDescent="0.25">
      <c r="B183" s="1">
        <v>21833572.932</v>
      </c>
      <c r="C183" s="1">
        <v>28.545000000000002</v>
      </c>
      <c r="D183" s="1">
        <v>4413.9470000000001</v>
      </c>
    </row>
    <row r="184" spans="1:11" x14ac:dyDescent="0.25">
      <c r="B184" s="1">
        <v>19</v>
      </c>
      <c r="C184" s="1">
        <v>1</v>
      </c>
      <c r="D184" s="1">
        <v>15</v>
      </c>
      <c r="E184" s="1">
        <v>9</v>
      </c>
      <c r="F184">
        <v>28</v>
      </c>
      <c r="G184">
        <v>23.000132600000001</v>
      </c>
      <c r="H184">
        <v>0</v>
      </c>
      <c r="I184" t="s">
        <v>0</v>
      </c>
    </row>
    <row r="185" spans="1:11" x14ac:dyDescent="0.25">
      <c r="A185" s="1"/>
      <c r="B185" s="1">
        <v>20716631.375</v>
      </c>
      <c r="C185" s="1">
        <v>35.4</v>
      </c>
      <c r="D185" s="1">
        <v>-156.441</v>
      </c>
      <c r="E185" s="2">
        <f>F185*B185+G185*(E172-$A$2*D185)</f>
        <v>20716620.510367118</v>
      </c>
      <c r="F185" s="1">
        <f>IF(F172-$A$4 &lt;= $A$4,0.01,F172-$A$4)</f>
        <v>0.29999999999999966</v>
      </c>
      <c r="G185" s="1">
        <f>IF(G172+$A$4 &gt;= 1-$A$4,0.99,G172+$A$4)</f>
        <v>0.70000000000000007</v>
      </c>
      <c r="I185" s="1">
        <f>B185-B172</f>
        <v>43.469999998807907</v>
      </c>
      <c r="J185" s="1">
        <f>E185-E172</f>
        <v>34.426003694534302</v>
      </c>
      <c r="K185" s="1">
        <f>E185-B185</f>
        <v>-10.86463288217783</v>
      </c>
    </row>
    <row r="186" spans="1:11" x14ac:dyDescent="0.25">
      <c r="A186" s="1"/>
      <c r="B186" s="1">
        <v>22576742.546</v>
      </c>
      <c r="C186" s="1">
        <v>36.752000000000002</v>
      </c>
      <c r="D186" s="1">
        <v>1686.42</v>
      </c>
    </row>
    <row r="187" spans="1:11" x14ac:dyDescent="0.25">
      <c r="B187" s="1">
        <v>20345211.302999999</v>
      </c>
      <c r="C187" s="1">
        <v>37.534999999999997</v>
      </c>
      <c r="D187" s="1">
        <v>-1009.79</v>
      </c>
    </row>
    <row r="188" spans="1:11" x14ac:dyDescent="0.25">
      <c r="B188" s="1">
        <v>20463234.796999998</v>
      </c>
      <c r="C188" s="1">
        <v>34.387999999999998</v>
      </c>
      <c r="D188" s="1">
        <v>520.76400000000001</v>
      </c>
    </row>
    <row r="189" spans="1:11" x14ac:dyDescent="0.25">
      <c r="B189" s="1">
        <v>22276542.969999999</v>
      </c>
      <c r="C189" s="1">
        <v>29.303000000000001</v>
      </c>
      <c r="D189" s="1">
        <v>-1878.492</v>
      </c>
    </row>
    <row r="190" spans="1:11" x14ac:dyDescent="0.25">
      <c r="B190" s="1">
        <v>22572030.409000002</v>
      </c>
      <c r="C190" s="1">
        <v>27.561</v>
      </c>
      <c r="D190" s="1">
        <v>-1553.9770000000001</v>
      </c>
    </row>
    <row r="191" spans="1:11" x14ac:dyDescent="0.25">
      <c r="B191" s="1">
        <v>22085468.447999999</v>
      </c>
      <c r="C191" s="1">
        <v>30.411999999999999</v>
      </c>
      <c r="D191" s="1">
        <v>-1569.828</v>
      </c>
    </row>
    <row r="192" spans="1:11" x14ac:dyDescent="0.25">
      <c r="B192" s="1">
        <v>21624872.113000002</v>
      </c>
      <c r="C192" s="1">
        <v>27.085999999999999</v>
      </c>
      <c r="D192" s="1">
        <v>-324.19200000000001</v>
      </c>
    </row>
    <row r="193" spans="1:11" x14ac:dyDescent="0.25">
      <c r="B193" s="1">
        <v>21033859.162</v>
      </c>
      <c r="C193" s="1">
        <v>32.970999999999997</v>
      </c>
      <c r="D193" s="1">
        <v>1412.1369999999999</v>
      </c>
    </row>
    <row r="194" spans="1:11" x14ac:dyDescent="0.25">
      <c r="B194" s="1">
        <v>22296897.679000001</v>
      </c>
      <c r="C194" s="1">
        <v>28.536999999999999</v>
      </c>
      <c r="D194" s="1">
        <v>-2983.4920000000002</v>
      </c>
    </row>
    <row r="195" spans="1:11" x14ac:dyDescent="0.25">
      <c r="B195" s="1">
        <v>19693751.798999999</v>
      </c>
      <c r="C195" s="1">
        <v>25.577999999999999</v>
      </c>
      <c r="D195" s="1">
        <v>969.52300000000002</v>
      </c>
    </row>
    <row r="196" spans="1:11" x14ac:dyDescent="0.25">
      <c r="B196" s="1">
        <v>21832742.807</v>
      </c>
      <c r="C196" s="1">
        <v>28.326000000000001</v>
      </c>
      <c r="D196" s="1">
        <v>4413.7960000000003</v>
      </c>
    </row>
    <row r="197" spans="1:11" x14ac:dyDescent="0.25">
      <c r="B197" s="1">
        <v>19</v>
      </c>
      <c r="C197" s="1">
        <v>1</v>
      </c>
      <c r="D197" s="1">
        <v>15</v>
      </c>
      <c r="E197" s="1">
        <v>9</v>
      </c>
      <c r="F197">
        <v>28</v>
      </c>
      <c r="G197">
        <v>24.000132600000001</v>
      </c>
      <c r="H197">
        <v>0</v>
      </c>
      <c r="I197" t="s">
        <v>0</v>
      </c>
    </row>
    <row r="198" spans="1:11" x14ac:dyDescent="0.25">
      <c r="A198" s="1"/>
      <c r="B198" s="1">
        <v>20716654.159000002</v>
      </c>
      <c r="C198" s="1">
        <v>35.512</v>
      </c>
      <c r="D198" s="1">
        <v>-158.16</v>
      </c>
      <c r="E198" s="2">
        <f>F198*B198+G198*(E185-$A$2*D198)</f>
        <v>20716651.495160799</v>
      </c>
      <c r="F198" s="1">
        <f>IF(F185-$A$4 &lt;= $A$4,0.01,F185-$A$4)</f>
        <v>0.24999999999999967</v>
      </c>
      <c r="G198" s="1">
        <f>IF(G185+$A$4 &gt;= 1-$A$4,0.99,G185+$A$4)</f>
        <v>0.75000000000000011</v>
      </c>
      <c r="I198" s="1">
        <f>B198-B185</f>
        <v>22.784000001847744</v>
      </c>
      <c r="J198" s="1">
        <f>E198-E185</f>
        <v>30.984793681651354</v>
      </c>
      <c r="K198" s="1">
        <f>E198-B198</f>
        <v>-2.6638392023742199</v>
      </c>
    </row>
    <row r="199" spans="1:11" x14ac:dyDescent="0.25">
      <c r="A199" s="1"/>
      <c r="B199" s="1">
        <v>22576410.976</v>
      </c>
      <c r="C199" s="1">
        <v>36.194000000000003</v>
      </c>
      <c r="D199" s="1">
        <v>1685.6559999999999</v>
      </c>
    </row>
    <row r="200" spans="1:11" x14ac:dyDescent="0.25">
      <c r="B200" s="1">
        <v>20345402.870999999</v>
      </c>
      <c r="C200" s="1">
        <v>37.463000000000001</v>
      </c>
      <c r="D200" s="1">
        <v>-1008.29</v>
      </c>
    </row>
    <row r="201" spans="1:11" x14ac:dyDescent="0.25">
      <c r="B201" s="1">
        <v>20463143.960000001</v>
      </c>
      <c r="C201" s="1">
        <v>33.866</v>
      </c>
      <c r="D201" s="1">
        <v>523.197</v>
      </c>
    </row>
    <row r="202" spans="1:11" x14ac:dyDescent="0.25">
      <c r="B202" s="1">
        <v>22276904.219999999</v>
      </c>
      <c r="C202" s="1">
        <v>29.244</v>
      </c>
      <c r="D202" s="1">
        <v>-1878.3409999999999</v>
      </c>
    </row>
    <row r="203" spans="1:11" x14ac:dyDescent="0.25">
      <c r="B203" s="1">
        <v>22572321.807</v>
      </c>
      <c r="C203" s="1">
        <v>27.286999999999999</v>
      </c>
      <c r="D203" s="1">
        <v>-1553.212</v>
      </c>
    </row>
    <row r="204" spans="1:11" x14ac:dyDescent="0.25">
      <c r="B204" s="1">
        <v>22085780.532000002</v>
      </c>
      <c r="C204" s="1">
        <v>30.289000000000001</v>
      </c>
      <c r="D204" s="1">
        <v>-1570.4459999999999</v>
      </c>
    </row>
    <row r="205" spans="1:11" x14ac:dyDescent="0.25">
      <c r="B205" s="1">
        <v>21624926.675000001</v>
      </c>
      <c r="C205" s="1">
        <v>27.065000000000001</v>
      </c>
      <c r="D205" s="1">
        <v>-325.084</v>
      </c>
    </row>
    <row r="206" spans="1:11" x14ac:dyDescent="0.25">
      <c r="B206" s="1">
        <v>21033571.660999998</v>
      </c>
      <c r="C206" s="1">
        <v>32.081000000000003</v>
      </c>
      <c r="D206" s="1">
        <v>1413.6079999999999</v>
      </c>
    </row>
    <row r="207" spans="1:11" x14ac:dyDescent="0.25">
      <c r="B207" s="1">
        <v>22297448.397999998</v>
      </c>
      <c r="C207" s="1">
        <v>28.327999999999999</v>
      </c>
      <c r="D207" s="1">
        <v>-2985.3049999999998</v>
      </c>
    </row>
    <row r="208" spans="1:11" x14ac:dyDescent="0.25">
      <c r="B208" s="1">
        <v>19693556.035</v>
      </c>
      <c r="C208" s="1">
        <v>25.106000000000002</v>
      </c>
      <c r="D208" s="1">
        <v>970.31500000000005</v>
      </c>
    </row>
    <row r="209" spans="1:11" x14ac:dyDescent="0.25">
      <c r="B209" s="1">
        <v>21831936.065000001</v>
      </c>
      <c r="C209" s="1">
        <v>28.047999999999998</v>
      </c>
      <c r="D209" s="1">
        <v>4413.5969999999998</v>
      </c>
    </row>
    <row r="210" spans="1:11" x14ac:dyDescent="0.25">
      <c r="B210" s="1">
        <v>19</v>
      </c>
      <c r="C210" s="1">
        <v>1</v>
      </c>
      <c r="D210" s="1">
        <v>15</v>
      </c>
      <c r="E210" s="1">
        <v>9</v>
      </c>
      <c r="F210">
        <v>28</v>
      </c>
      <c r="G210">
        <v>25.000132600000001</v>
      </c>
      <c r="H210">
        <v>0</v>
      </c>
      <c r="I210" t="s">
        <v>0</v>
      </c>
    </row>
    <row r="211" spans="1:11" x14ac:dyDescent="0.25">
      <c r="A211" s="1"/>
      <c r="B211" s="1">
        <v>20716673.945</v>
      </c>
      <c r="C211" s="1">
        <v>35.436999999999998</v>
      </c>
      <c r="D211" s="1">
        <v>-159.03</v>
      </c>
      <c r="E211" s="2">
        <f>F211*B211+G211*(E198-$A$2*D211)</f>
        <v>20716680.195050865</v>
      </c>
      <c r="F211" s="1">
        <f>IF(F198-$A$4 &lt;= $A$4,0.01,F198-$A$4)</f>
        <v>0.19999999999999968</v>
      </c>
      <c r="G211" s="1">
        <f>IF(G198+$A$4 &gt;= 1-$A$4,0.99,G198+$A$4)</f>
        <v>0.80000000000000016</v>
      </c>
      <c r="I211" s="1">
        <f>B211-B198</f>
        <v>19.785999998450279</v>
      </c>
      <c r="J211" s="1">
        <f>E211-E198</f>
        <v>28.699890065938234</v>
      </c>
      <c r="K211" s="1">
        <f>E211-B211</f>
        <v>6.2500508651137352</v>
      </c>
    </row>
    <row r="212" spans="1:11" x14ac:dyDescent="0.25">
      <c r="A212" s="1"/>
      <c r="B212" s="1">
        <v>22576088.699000001</v>
      </c>
      <c r="C212" s="1">
        <v>36.261000000000003</v>
      </c>
      <c r="D212" s="1">
        <v>1685.6610000000001</v>
      </c>
    </row>
    <row r="213" spans="1:11" x14ac:dyDescent="0.25">
      <c r="B213" s="1">
        <v>20345585.443999998</v>
      </c>
      <c r="C213" s="1">
        <v>37.594000000000001</v>
      </c>
      <c r="D213" s="1">
        <v>-1008.085</v>
      </c>
    </row>
    <row r="214" spans="1:11" x14ac:dyDescent="0.25">
      <c r="B214" s="1">
        <v>20463031.537999999</v>
      </c>
      <c r="C214" s="1">
        <v>33.795999999999999</v>
      </c>
      <c r="D214" s="1">
        <v>522.85900000000004</v>
      </c>
    </row>
    <row r="215" spans="1:11" x14ac:dyDescent="0.25">
      <c r="B215" s="1">
        <v>22277259.173999999</v>
      </c>
      <c r="C215" s="1">
        <v>29.696999999999999</v>
      </c>
      <c r="D215" s="1">
        <v>-1877.8150000000001</v>
      </c>
    </row>
    <row r="216" spans="1:11" x14ac:dyDescent="0.25">
      <c r="B216" s="1">
        <v>22572620.699999999</v>
      </c>
      <c r="C216" s="1">
        <v>27.925999999999998</v>
      </c>
      <c r="D216" s="1">
        <v>-1552.6369999999999</v>
      </c>
    </row>
    <row r="217" spans="1:11" x14ac:dyDescent="0.25">
      <c r="B217" s="1">
        <v>22086077.627</v>
      </c>
      <c r="C217" s="1">
        <v>29.838999999999999</v>
      </c>
      <c r="D217" s="1">
        <v>-1570.7339999999999</v>
      </c>
    </row>
    <row r="218" spans="1:11" x14ac:dyDescent="0.25">
      <c r="B218" s="1">
        <v>21624979.438000001</v>
      </c>
      <c r="C218" s="1">
        <v>26.852</v>
      </c>
      <c r="D218" s="1">
        <v>-325.63200000000001</v>
      </c>
    </row>
    <row r="219" spans="1:11" x14ac:dyDescent="0.25">
      <c r="B219" s="1">
        <v>21033338.423</v>
      </c>
      <c r="C219" s="1">
        <v>32.579000000000001</v>
      </c>
      <c r="D219" s="1">
        <v>1413.556</v>
      </c>
    </row>
    <row r="220" spans="1:11" x14ac:dyDescent="0.25">
      <c r="B220" s="1">
        <v>22297994.919</v>
      </c>
      <c r="C220" s="1">
        <v>27.984000000000002</v>
      </c>
      <c r="D220" s="1">
        <v>-2985.105</v>
      </c>
    </row>
    <row r="221" spans="1:11" x14ac:dyDescent="0.25">
      <c r="B221" s="1">
        <v>19693368.964000002</v>
      </c>
      <c r="C221" s="1">
        <v>25.457000000000001</v>
      </c>
      <c r="D221" s="1">
        <v>969.8</v>
      </c>
    </row>
    <row r="222" spans="1:11" x14ac:dyDescent="0.25">
      <c r="B222" s="1">
        <v>21831098.445</v>
      </c>
      <c r="C222" s="1">
        <v>28.016999999999999</v>
      </c>
      <c r="D222" s="1">
        <v>4412.9979999999996</v>
      </c>
    </row>
    <row r="223" spans="1:11" x14ac:dyDescent="0.25">
      <c r="B223" s="1">
        <v>19</v>
      </c>
      <c r="C223" s="1">
        <v>1</v>
      </c>
      <c r="D223" s="1">
        <v>15</v>
      </c>
      <c r="E223" s="1">
        <v>9</v>
      </c>
      <c r="F223">
        <v>28</v>
      </c>
      <c r="G223">
        <v>26.000132600000001</v>
      </c>
      <c r="H223">
        <v>0</v>
      </c>
      <c r="I223" t="s">
        <v>0</v>
      </c>
    </row>
    <row r="224" spans="1:11" x14ac:dyDescent="0.25">
      <c r="A224" s="1"/>
      <c r="B224" s="1">
        <v>20716701.226</v>
      </c>
      <c r="C224" s="1">
        <v>35.856000000000002</v>
      </c>
      <c r="D224" s="1">
        <v>-159.50200000000001</v>
      </c>
      <c r="E224" s="2">
        <f>F224*B224+G224*(E211-$A$2*D224)</f>
        <v>20716709.149081424</v>
      </c>
      <c r="F224" s="1">
        <f>IF(F211-$A$4 &lt;= $A$4,0.01,F211-$A$4)</f>
        <v>0.14999999999999969</v>
      </c>
      <c r="G224" s="1">
        <f>IF(G211+$A$4 &gt;= 1-$A$4,0.99,G211+$A$4)</f>
        <v>0.8500000000000002</v>
      </c>
      <c r="I224" s="1">
        <f>B224-B211</f>
        <v>27.280999999493361</v>
      </c>
      <c r="J224" s="1">
        <f>E224-E211</f>
        <v>28.954030558466911</v>
      </c>
      <c r="K224" s="1">
        <f>E224-B224</f>
        <v>7.923081424087286</v>
      </c>
    </row>
    <row r="225" spans="1:11" x14ac:dyDescent="0.25">
      <c r="A225" s="1"/>
      <c r="B225" s="1">
        <v>22575766.421999998</v>
      </c>
      <c r="C225" s="1">
        <v>36.595999999999997</v>
      </c>
      <c r="D225" s="1">
        <v>1686.2339999999999</v>
      </c>
    </row>
    <row r="226" spans="1:11" x14ac:dyDescent="0.25">
      <c r="B226" s="1">
        <v>20345780.909000002</v>
      </c>
      <c r="C226" s="1">
        <v>37.582999999999998</v>
      </c>
      <c r="D226" s="1">
        <v>-1008.168</v>
      </c>
    </row>
    <row r="227" spans="1:11" x14ac:dyDescent="0.25">
      <c r="B227" s="1">
        <v>20462930.508000001</v>
      </c>
      <c r="C227" s="1">
        <v>34.073</v>
      </c>
      <c r="D227" s="1">
        <v>523.07299999999998</v>
      </c>
    </row>
    <row r="228" spans="1:11" x14ac:dyDescent="0.25">
      <c r="B228" s="1">
        <v>22277615.927000001</v>
      </c>
      <c r="C228" s="1">
        <v>30.122</v>
      </c>
      <c r="D228" s="1">
        <v>-1878.5509999999999</v>
      </c>
    </row>
    <row r="229" spans="1:11" x14ac:dyDescent="0.25">
      <c r="B229" s="1">
        <v>22572914.197000001</v>
      </c>
      <c r="C229" s="1">
        <v>28.138000000000002</v>
      </c>
      <c r="D229" s="1">
        <v>-1552.7539999999999</v>
      </c>
    </row>
    <row r="230" spans="1:11" x14ac:dyDescent="0.25">
      <c r="B230" s="1">
        <v>22086354.335000001</v>
      </c>
      <c r="C230" s="1">
        <v>30.18</v>
      </c>
      <c r="D230" s="1">
        <v>-1570.63</v>
      </c>
    </row>
    <row r="231" spans="1:11" x14ac:dyDescent="0.25">
      <c r="B231" s="1">
        <v>21625034.899999999</v>
      </c>
      <c r="C231" s="1">
        <v>27.029</v>
      </c>
      <c r="D231" s="1">
        <v>-327.21499999999997</v>
      </c>
    </row>
    <row r="232" spans="1:11" x14ac:dyDescent="0.25">
      <c r="B232" s="1">
        <v>21033041.927999999</v>
      </c>
      <c r="C232" s="1">
        <v>32.67</v>
      </c>
      <c r="D232" s="1">
        <v>1413.9760000000001</v>
      </c>
    </row>
    <row r="233" spans="1:11" x14ac:dyDescent="0.25">
      <c r="B233" s="1">
        <v>22298546.238000002</v>
      </c>
      <c r="C233" s="1">
        <v>28.652000000000001</v>
      </c>
      <c r="D233" s="1">
        <v>-2985.4270000000001</v>
      </c>
    </row>
    <row r="234" spans="1:11" x14ac:dyDescent="0.25">
      <c r="B234" s="1">
        <v>19693182.493000001</v>
      </c>
      <c r="C234" s="1">
        <v>26.141999999999999</v>
      </c>
      <c r="D234" s="1">
        <v>967.96900000000005</v>
      </c>
    </row>
    <row r="235" spans="1:11" x14ac:dyDescent="0.25">
      <c r="B235" s="1">
        <v>21830259.026000001</v>
      </c>
      <c r="C235" s="1">
        <v>28.265000000000001</v>
      </c>
      <c r="D235" s="1">
        <v>4413.3760000000002</v>
      </c>
    </row>
    <row r="236" spans="1:11" x14ac:dyDescent="0.25">
      <c r="B236" s="1">
        <v>19</v>
      </c>
      <c r="C236" s="1">
        <v>1</v>
      </c>
      <c r="D236" s="1">
        <v>15</v>
      </c>
      <c r="E236" s="1">
        <v>9</v>
      </c>
      <c r="F236">
        <v>28</v>
      </c>
      <c r="G236">
        <v>27.000132600000001</v>
      </c>
      <c r="H236">
        <v>0</v>
      </c>
      <c r="I236" t="s">
        <v>0</v>
      </c>
    </row>
    <row r="237" spans="1:11" x14ac:dyDescent="0.25">
      <c r="A237" s="1"/>
      <c r="B237" s="1">
        <v>20716720.113000002</v>
      </c>
      <c r="C237" s="1">
        <v>35.47</v>
      </c>
      <c r="D237" s="1">
        <v>-158.66800000000001</v>
      </c>
      <c r="E237" s="2">
        <f>F237*B237+G237*(E224-$A$2*D237)</f>
        <v>20716737.419638108</v>
      </c>
      <c r="F237" s="1">
        <f>IF(F224-$A$4 &lt;= $A$4,0.01,F224-$A$4)</f>
        <v>9.9999999999999686E-2</v>
      </c>
      <c r="G237" s="1">
        <f>IF(G224+$A$4 &gt;= 1-$A$4,0.99,G224+$A$4)</f>
        <v>0.90000000000000024</v>
      </c>
      <c r="I237" s="1">
        <f>B237-B224</f>
        <v>18.887000001966953</v>
      </c>
      <c r="J237" s="1">
        <f>E237-E224</f>
        <v>28.270556684583426</v>
      </c>
      <c r="K237" s="1">
        <f>E237-B237</f>
        <v>17.306638106703758</v>
      </c>
    </row>
    <row r="238" spans="1:11" x14ac:dyDescent="0.25">
      <c r="A238" s="1"/>
      <c r="B238" s="1">
        <v>22575456.136999998</v>
      </c>
      <c r="C238" s="1">
        <v>36.201999999999998</v>
      </c>
      <c r="D238" s="1">
        <v>1686.5740000000001</v>
      </c>
    </row>
    <row r="239" spans="1:11" x14ac:dyDescent="0.25">
      <c r="B239" s="1">
        <v>20345970.078000002</v>
      </c>
      <c r="C239" s="1">
        <v>37.917999999999999</v>
      </c>
      <c r="D239" s="1">
        <v>-1010.068</v>
      </c>
    </row>
    <row r="240" spans="1:11" x14ac:dyDescent="0.25">
      <c r="B240" s="1">
        <v>20462845.067000002</v>
      </c>
      <c r="C240" s="1">
        <v>34.073999999999998</v>
      </c>
      <c r="D240" s="1">
        <v>521.39099999999996</v>
      </c>
    </row>
    <row r="241" spans="1:11" x14ac:dyDescent="0.25">
      <c r="B241" s="1">
        <v>22277968.184</v>
      </c>
      <c r="C241" s="1">
        <v>30.609000000000002</v>
      </c>
      <c r="D241" s="1">
        <v>-1879.2629999999999</v>
      </c>
    </row>
    <row r="242" spans="1:11" x14ac:dyDescent="0.25">
      <c r="B242" s="1">
        <v>22573203.197000001</v>
      </c>
      <c r="C242" s="1">
        <v>28.137</v>
      </c>
      <c r="D242" s="1">
        <v>-1552.4780000000001</v>
      </c>
    </row>
    <row r="243" spans="1:11" x14ac:dyDescent="0.25">
      <c r="B243" s="1">
        <v>22086657.425000001</v>
      </c>
      <c r="C243" s="1">
        <v>30.23</v>
      </c>
      <c r="D243" s="1">
        <v>-1569.848</v>
      </c>
    </row>
    <row r="244" spans="1:11" x14ac:dyDescent="0.25">
      <c r="B244" s="1">
        <v>21625110.447999999</v>
      </c>
      <c r="C244" s="1">
        <v>27.16</v>
      </c>
      <c r="D244" s="1">
        <v>-327.52800000000002</v>
      </c>
    </row>
    <row r="245" spans="1:11" x14ac:dyDescent="0.25">
      <c r="B245" s="1">
        <v>21032781.109000001</v>
      </c>
      <c r="C245" s="1">
        <v>32.335000000000001</v>
      </c>
      <c r="D245" s="1">
        <v>1413.518</v>
      </c>
    </row>
    <row r="246" spans="1:11" x14ac:dyDescent="0.25">
      <c r="B246" s="1">
        <v>22299112.546</v>
      </c>
      <c r="C246" s="1">
        <v>28.771000000000001</v>
      </c>
      <c r="D246" s="1">
        <v>-2985.3270000000002</v>
      </c>
    </row>
    <row r="247" spans="1:11" x14ac:dyDescent="0.25">
      <c r="B247" s="1">
        <v>19693022.103999998</v>
      </c>
      <c r="C247" s="1">
        <v>26.733000000000001</v>
      </c>
      <c r="D247" s="1">
        <v>967.52800000000002</v>
      </c>
    </row>
    <row r="248" spans="1:11" x14ac:dyDescent="0.25">
      <c r="B248" s="1">
        <v>21829458.280000001</v>
      </c>
      <c r="C248" s="1">
        <v>28.108000000000001</v>
      </c>
      <c r="D248" s="1">
        <v>4412.6019999999999</v>
      </c>
    </row>
    <row r="249" spans="1:11" x14ac:dyDescent="0.25">
      <c r="B249" s="1">
        <v>19</v>
      </c>
      <c r="C249" s="1">
        <v>1</v>
      </c>
      <c r="D249" s="1">
        <v>15</v>
      </c>
      <c r="E249" s="1">
        <v>9</v>
      </c>
      <c r="F249">
        <v>28</v>
      </c>
      <c r="G249">
        <v>28.000132600000001</v>
      </c>
      <c r="H249">
        <v>0</v>
      </c>
      <c r="I249" t="s">
        <v>0</v>
      </c>
    </row>
    <row r="250" spans="1:11" x14ac:dyDescent="0.25">
      <c r="A250" s="1"/>
      <c r="B250" s="1">
        <v>20716757.886999998</v>
      </c>
      <c r="C250" s="1">
        <v>35.234999999999999</v>
      </c>
      <c r="D250" s="1">
        <v>-159.108</v>
      </c>
      <c r="E250" s="2">
        <f>F250*B250+G250*(E237-$A$2*D250)</f>
        <v>20716767.598784961</v>
      </c>
      <c r="F250" s="1">
        <f>IF(F237-$A$4 &lt;= $A$4,0.01,F237-$A$4)</f>
        <v>0.01</v>
      </c>
      <c r="G250" s="1">
        <f>IF(G237+$A$4 &gt;= 1-$A$4,0.99,G237+$A$4)</f>
        <v>0.99</v>
      </c>
      <c r="I250" s="1">
        <f>B250-B237</f>
        <v>37.773999996483326</v>
      </c>
      <c r="J250" s="1">
        <f>E250-E237</f>
        <v>30.179146852344275</v>
      </c>
      <c r="K250" s="1">
        <f>E250-B250</f>
        <v>9.7117849625647068</v>
      </c>
    </row>
    <row r="251" spans="1:11" x14ac:dyDescent="0.25">
      <c r="A251" s="1"/>
      <c r="B251" s="1">
        <v>22575122.467999998</v>
      </c>
      <c r="C251" s="1">
        <v>35.594999999999999</v>
      </c>
      <c r="D251" s="1">
        <v>1686.33</v>
      </c>
      <c r="F251" s="1"/>
    </row>
    <row r="252" spans="1:11" x14ac:dyDescent="0.25">
      <c r="B252" s="1">
        <v>20346167.340999998</v>
      </c>
      <c r="C252" s="1">
        <v>37.256</v>
      </c>
      <c r="D252" s="1">
        <v>-1012.309</v>
      </c>
    </row>
    <row r="253" spans="1:11" x14ac:dyDescent="0.25">
      <c r="B253" s="1">
        <v>20462744.636999998</v>
      </c>
      <c r="C253" s="1">
        <v>34.018999999999998</v>
      </c>
      <c r="D253" s="1">
        <v>520.61800000000005</v>
      </c>
    </row>
    <row r="254" spans="1:11" x14ac:dyDescent="0.25">
      <c r="B254" s="1">
        <v>22278341.425000001</v>
      </c>
      <c r="C254" s="1">
        <v>30.713999999999999</v>
      </c>
      <c r="D254" s="1">
        <v>-1879.548</v>
      </c>
    </row>
    <row r="255" spans="1:11" x14ac:dyDescent="0.25">
      <c r="B255" s="1">
        <v>22573491.596999999</v>
      </c>
      <c r="C255" s="1">
        <v>28.111000000000001</v>
      </c>
      <c r="D255" s="1">
        <v>-1553.625</v>
      </c>
    </row>
    <row r="256" spans="1:11" x14ac:dyDescent="0.25">
      <c r="B256" s="1">
        <v>22086962.614</v>
      </c>
      <c r="C256" s="1">
        <v>30.007000000000001</v>
      </c>
      <c r="D256" s="1">
        <v>-1570.954</v>
      </c>
    </row>
    <row r="257" spans="1:11" x14ac:dyDescent="0.25">
      <c r="B257" s="1">
        <v>21625161.712000001</v>
      </c>
      <c r="C257" s="1">
        <v>27.228000000000002</v>
      </c>
      <c r="D257" s="1">
        <v>-327.82499999999999</v>
      </c>
    </row>
    <row r="258" spans="1:11" x14ac:dyDescent="0.25">
      <c r="B258" s="1">
        <v>21032528.384</v>
      </c>
      <c r="C258" s="1">
        <v>32.08</v>
      </c>
      <c r="D258" s="1">
        <v>1413.221</v>
      </c>
    </row>
    <row r="259" spans="1:11" x14ac:dyDescent="0.25">
      <c r="B259" s="1">
        <v>22299672.557999998</v>
      </c>
      <c r="C259" s="1">
        <v>28.643999999999998</v>
      </c>
      <c r="D259" s="1">
        <v>-2985.17</v>
      </c>
    </row>
    <row r="260" spans="1:11" x14ac:dyDescent="0.25">
      <c r="B260" s="1">
        <v>19692837.432</v>
      </c>
      <c r="C260" s="1">
        <v>25.978999999999999</v>
      </c>
      <c r="D260" s="1">
        <v>967.21699999999998</v>
      </c>
    </row>
    <row r="261" spans="1:11" x14ac:dyDescent="0.25">
      <c r="B261" s="1">
        <v>21828631.153000001</v>
      </c>
      <c r="C261" s="1">
        <v>27.852</v>
      </c>
      <c r="D261" s="1">
        <v>4411.2209999999995</v>
      </c>
    </row>
    <row r="262" spans="1:11" x14ac:dyDescent="0.25">
      <c r="B262" s="1">
        <v>19</v>
      </c>
      <c r="C262" s="1">
        <v>1</v>
      </c>
      <c r="D262" s="1">
        <v>15</v>
      </c>
      <c r="E262" s="1">
        <v>9</v>
      </c>
      <c r="F262">
        <v>28</v>
      </c>
      <c r="G262">
        <v>29.000132600000001</v>
      </c>
      <c r="H262">
        <v>0</v>
      </c>
      <c r="I262" t="s">
        <v>0</v>
      </c>
    </row>
    <row r="263" spans="1:11" x14ac:dyDescent="0.25">
      <c r="A263" s="1"/>
      <c r="B263" s="1">
        <v>20716796.859999999</v>
      </c>
      <c r="C263" s="1">
        <v>34.566000000000003</v>
      </c>
      <c r="D263" s="1">
        <v>-160.137</v>
      </c>
      <c r="E263" s="2">
        <f>F263*B263+G263*(E250-$A$2*D263)</f>
        <v>20716798.059724413</v>
      </c>
      <c r="F263" s="1">
        <f>IF(F250-$A$4 &lt;= $A$4,0.01,F250-$A$4)</f>
        <v>0.01</v>
      </c>
      <c r="G263" s="1">
        <f>IF(G250+$A$4 &gt;= 1-$A$4,0.99,G250+$A$4)</f>
        <v>0.99</v>
      </c>
      <c r="I263" s="1">
        <f>B263-B250</f>
        <v>38.973000001162291</v>
      </c>
      <c r="J263" s="1">
        <f>E263-E250</f>
        <v>30.460939452052116</v>
      </c>
      <c r="K263" s="1">
        <f>E263-B263</f>
        <v>1.1997244134545326</v>
      </c>
    </row>
    <row r="264" spans="1:11" x14ac:dyDescent="0.25">
      <c r="A264" s="1"/>
      <c r="B264" s="1">
        <v>22574811.283</v>
      </c>
      <c r="C264" s="1">
        <v>35.247999999999998</v>
      </c>
      <c r="D264" s="1">
        <v>1684.91</v>
      </c>
    </row>
    <row r="265" spans="1:11" x14ac:dyDescent="0.25">
      <c r="B265" s="1">
        <v>20346364.905000001</v>
      </c>
      <c r="C265" s="1">
        <v>36.912999999999997</v>
      </c>
      <c r="D265" s="1">
        <v>-1013.436</v>
      </c>
    </row>
    <row r="266" spans="1:11" x14ac:dyDescent="0.25">
      <c r="B266" s="1">
        <v>20462651.401000001</v>
      </c>
      <c r="C266" s="1">
        <v>33.655999999999999</v>
      </c>
      <c r="D266" s="1">
        <v>520.50199999999995</v>
      </c>
    </row>
    <row r="267" spans="1:11" x14ac:dyDescent="0.25">
      <c r="B267" s="1">
        <v>22278675.693999998</v>
      </c>
      <c r="C267" s="1">
        <v>30.288</v>
      </c>
      <c r="D267" s="1">
        <v>-1880.2760000000001</v>
      </c>
    </row>
    <row r="268" spans="1:11" x14ac:dyDescent="0.25">
      <c r="B268" s="1">
        <v>22573789.890000001</v>
      </c>
      <c r="C268" s="1">
        <v>28.12</v>
      </c>
      <c r="D268" s="1">
        <v>-1554.364</v>
      </c>
    </row>
    <row r="269" spans="1:11" x14ac:dyDescent="0.25">
      <c r="B269" s="1">
        <v>22087247.416999999</v>
      </c>
      <c r="C269" s="1">
        <v>29.637</v>
      </c>
      <c r="D269" s="1">
        <v>-1571.874</v>
      </c>
    </row>
    <row r="270" spans="1:11" x14ac:dyDescent="0.25">
      <c r="B270" s="1">
        <v>21625208.48</v>
      </c>
      <c r="C270" s="1">
        <v>27.353999999999999</v>
      </c>
      <c r="D270" s="1">
        <v>-327.61700000000002</v>
      </c>
    </row>
    <row r="271" spans="1:11" x14ac:dyDescent="0.25">
      <c r="B271" s="1">
        <v>21032268.164000001</v>
      </c>
      <c r="C271" s="1">
        <v>31.776</v>
      </c>
      <c r="D271" s="1">
        <v>1413.8320000000001</v>
      </c>
    </row>
    <row r="272" spans="1:11" x14ac:dyDescent="0.25">
      <c r="B272" s="1">
        <v>22300231.370999999</v>
      </c>
      <c r="C272" s="1">
        <v>28.178999999999998</v>
      </c>
      <c r="D272" s="1">
        <v>-2985.2730000000001</v>
      </c>
    </row>
    <row r="273" spans="1:11" x14ac:dyDescent="0.25">
      <c r="B273" s="1">
        <v>19692659.954999998</v>
      </c>
      <c r="C273" s="1">
        <v>26.614000000000001</v>
      </c>
      <c r="D273" s="1">
        <v>966.43299999999999</v>
      </c>
    </row>
    <row r="274" spans="1:11" x14ac:dyDescent="0.25">
      <c r="B274" s="1">
        <v>21827783.640000001</v>
      </c>
      <c r="C274" s="1">
        <v>27.286000000000001</v>
      </c>
      <c r="D274" s="1">
        <v>4410.5460000000003</v>
      </c>
    </row>
    <row r="275" spans="1:11" x14ac:dyDescent="0.25">
      <c r="B275" s="1">
        <v>19</v>
      </c>
      <c r="C275" s="1">
        <v>1</v>
      </c>
      <c r="D275" s="1">
        <v>15</v>
      </c>
      <c r="E275" s="1">
        <v>9</v>
      </c>
      <c r="F275">
        <v>28</v>
      </c>
      <c r="G275">
        <v>30.000132600000001</v>
      </c>
      <c r="H275">
        <v>0</v>
      </c>
      <c r="I275" t="s">
        <v>0</v>
      </c>
    </row>
    <row r="276" spans="1:11" x14ac:dyDescent="0.25">
      <c r="A276" s="1"/>
      <c r="B276" s="1">
        <v>20716822.043000001</v>
      </c>
      <c r="C276" s="1">
        <v>35.731999999999999</v>
      </c>
      <c r="D276" s="1">
        <v>-160.845</v>
      </c>
      <c r="E276" s="2">
        <f>F276*B276+G276*(E263-$A$2*D276)</f>
        <v>20716828.601265114</v>
      </c>
      <c r="F276" s="1">
        <f>IF(F263-$A$4 &lt;= $A$4,0.01,F263-$A$4)</f>
        <v>0.01</v>
      </c>
      <c r="G276" s="1">
        <f>IF(G263+$A$4 &gt;= 1-$A$4,0.99,G263+$A$4)</f>
        <v>0.99</v>
      </c>
      <c r="I276" s="1">
        <f>B276-B263</f>
        <v>25.18300000205636</v>
      </c>
      <c r="J276" s="1">
        <f>E276-E263</f>
        <v>30.541540700942278</v>
      </c>
      <c r="K276" s="1">
        <f>E276-B276</f>
        <v>6.5582651123404503</v>
      </c>
    </row>
    <row r="277" spans="1:11" x14ac:dyDescent="0.25">
      <c r="A277" s="1"/>
      <c r="B277" s="1">
        <v>22574488.706999999</v>
      </c>
      <c r="C277" s="1">
        <v>36.167000000000002</v>
      </c>
      <c r="D277" s="1">
        <v>1684.1659999999999</v>
      </c>
    </row>
    <row r="278" spans="1:11" x14ac:dyDescent="0.25">
      <c r="B278" s="1">
        <v>20346549.877</v>
      </c>
      <c r="C278" s="1">
        <v>37.744999999999997</v>
      </c>
      <c r="D278" s="1">
        <v>-1012.984</v>
      </c>
    </row>
    <row r="279" spans="1:11" x14ac:dyDescent="0.25">
      <c r="B279" s="1">
        <v>20462554.568</v>
      </c>
      <c r="C279" s="1">
        <v>34.811999999999998</v>
      </c>
      <c r="D279" s="1">
        <v>519.18100000000004</v>
      </c>
    </row>
    <row r="280" spans="1:11" x14ac:dyDescent="0.25">
      <c r="B280" s="1">
        <v>22279047.736000001</v>
      </c>
      <c r="C280" s="1">
        <v>31.198</v>
      </c>
      <c r="D280" s="1">
        <v>-1881.2370000000001</v>
      </c>
    </row>
    <row r="281" spans="1:11" x14ac:dyDescent="0.25">
      <c r="B281" s="1">
        <v>22574096.278000001</v>
      </c>
      <c r="C281" s="1">
        <v>28.332000000000001</v>
      </c>
      <c r="D281" s="1">
        <v>-1554.971</v>
      </c>
    </row>
    <row r="282" spans="1:11" x14ac:dyDescent="0.25">
      <c r="B282" s="1">
        <v>22087543.912</v>
      </c>
      <c r="C282" s="1">
        <v>29.61</v>
      </c>
      <c r="D282" s="1">
        <v>-1573.27</v>
      </c>
    </row>
    <row r="283" spans="1:11" x14ac:dyDescent="0.25">
      <c r="B283" s="1">
        <v>21625284.026999999</v>
      </c>
      <c r="C283" s="1">
        <v>27.088999999999999</v>
      </c>
      <c r="D283" s="1">
        <v>-327.84800000000001</v>
      </c>
    </row>
    <row r="284" spans="1:11" x14ac:dyDescent="0.25">
      <c r="B284" s="1">
        <v>21031986.958000001</v>
      </c>
      <c r="C284" s="1">
        <v>32.642000000000003</v>
      </c>
      <c r="D284" s="1">
        <v>1410.0809999999999</v>
      </c>
    </row>
    <row r="285" spans="1:11" x14ac:dyDescent="0.25">
      <c r="B285" s="1">
        <v>22300803.675000001</v>
      </c>
      <c r="C285" s="1">
        <v>29.026</v>
      </c>
      <c r="D285" s="1">
        <v>-2986.3580000000002</v>
      </c>
    </row>
    <row r="286" spans="1:11" x14ac:dyDescent="0.25">
      <c r="B286" s="1">
        <v>19692477.081999999</v>
      </c>
      <c r="C286" s="1">
        <v>27.349</v>
      </c>
      <c r="D286" s="1">
        <v>964.75199999999995</v>
      </c>
    </row>
    <row r="287" spans="1:11" x14ac:dyDescent="0.25">
      <c r="B287" s="1">
        <v>21826961.009</v>
      </c>
      <c r="C287" s="1">
        <v>27.526</v>
      </c>
      <c r="D287" s="1">
        <v>4410.1239999999998</v>
      </c>
    </row>
    <row r="288" spans="1:11" x14ac:dyDescent="0.25">
      <c r="B288" s="1">
        <v>19</v>
      </c>
      <c r="C288" s="1">
        <v>1</v>
      </c>
      <c r="D288" s="1">
        <v>15</v>
      </c>
      <c r="E288" s="1">
        <v>9</v>
      </c>
      <c r="F288">
        <v>28</v>
      </c>
      <c r="G288">
        <v>31.000132600000001</v>
      </c>
      <c r="H288">
        <v>0</v>
      </c>
      <c r="I288" t="s">
        <v>0</v>
      </c>
    </row>
    <row r="289" spans="1:11" x14ac:dyDescent="0.25">
      <c r="A289" s="1"/>
      <c r="B289" s="1">
        <v>20716858.017999999</v>
      </c>
      <c r="C289" s="1">
        <v>35.601999999999997</v>
      </c>
      <c r="D289" s="1">
        <v>-162.05099999999999</v>
      </c>
      <c r="E289" s="2">
        <f>F289*B289+G289*(E276-$A$2*D289)</f>
        <v>20716859.424339633</v>
      </c>
      <c r="F289" s="1">
        <f>IF(F276-$A$4 &lt;= $A$4,0.01,F276-$A$4)</f>
        <v>0.01</v>
      </c>
      <c r="G289" s="1">
        <f>IF(G276+$A$4 &gt;= 1-$A$4,0.99,G276+$A$4)</f>
        <v>0.99</v>
      </c>
      <c r="I289" s="1">
        <f>B289-B276</f>
        <v>35.974999997764826</v>
      </c>
      <c r="J289" s="1">
        <f>E289-E276</f>
        <v>30.823074519634247</v>
      </c>
      <c r="K289" s="1">
        <f>E289-B289</f>
        <v>1.4063396342098713</v>
      </c>
    </row>
    <row r="290" spans="1:11" x14ac:dyDescent="0.25">
      <c r="A290" s="1"/>
      <c r="B290" s="1">
        <v>22574173.324999999</v>
      </c>
      <c r="C290" s="1">
        <v>36.055</v>
      </c>
      <c r="D290" s="1">
        <v>1682.875</v>
      </c>
    </row>
    <row r="291" spans="1:11" x14ac:dyDescent="0.25">
      <c r="B291" s="1">
        <v>20346747.739999998</v>
      </c>
      <c r="C291" s="1">
        <v>37.826000000000001</v>
      </c>
      <c r="D291" s="1">
        <v>-1014.549</v>
      </c>
    </row>
    <row r="292" spans="1:11" x14ac:dyDescent="0.25">
      <c r="B292" s="1">
        <v>20462452.039000001</v>
      </c>
      <c r="C292" s="1">
        <v>34.674999999999997</v>
      </c>
      <c r="D292" s="1">
        <v>518.38699999999994</v>
      </c>
    </row>
    <row r="293" spans="1:11" x14ac:dyDescent="0.25">
      <c r="B293" s="1">
        <v>22279410.184999999</v>
      </c>
      <c r="C293" s="1">
        <v>31.024999999999999</v>
      </c>
      <c r="D293" s="1">
        <v>-1880.837</v>
      </c>
    </row>
    <row r="294" spans="1:11" x14ac:dyDescent="0.25">
      <c r="B294" s="1">
        <v>22574389.774999999</v>
      </c>
      <c r="C294" s="1">
        <v>28.652000000000001</v>
      </c>
      <c r="D294" s="1">
        <v>-1554.7139999999999</v>
      </c>
    </row>
    <row r="295" spans="1:11" x14ac:dyDescent="0.25">
      <c r="B295" s="1">
        <v>22087854.497000001</v>
      </c>
      <c r="C295" s="1">
        <v>29.823</v>
      </c>
      <c r="D295" s="1">
        <v>-1575.3150000000001</v>
      </c>
    </row>
    <row r="296" spans="1:11" x14ac:dyDescent="0.25">
      <c r="B296" s="1">
        <v>21625371.267000001</v>
      </c>
      <c r="C296" s="1">
        <v>27.224</v>
      </c>
      <c r="D296" s="1">
        <v>-326.70499999999998</v>
      </c>
    </row>
    <row r="297" spans="1:11" x14ac:dyDescent="0.25">
      <c r="B297" s="1">
        <v>21031748.024</v>
      </c>
      <c r="C297" s="1">
        <v>32.878</v>
      </c>
      <c r="D297" s="1">
        <v>1410.1780000000001</v>
      </c>
    </row>
    <row r="298" spans="1:11" x14ac:dyDescent="0.25">
      <c r="B298" s="1">
        <v>22301358.890999999</v>
      </c>
      <c r="C298" s="1">
        <v>29.032</v>
      </c>
      <c r="D298" s="1">
        <v>-2986.7959999999998</v>
      </c>
    </row>
    <row r="299" spans="1:11" x14ac:dyDescent="0.25">
      <c r="B299" s="1">
        <v>19692301.103999998</v>
      </c>
      <c r="C299" s="1">
        <v>27.561</v>
      </c>
      <c r="D299" s="1">
        <v>963.43799999999999</v>
      </c>
    </row>
    <row r="300" spans="1:11" x14ac:dyDescent="0.25">
      <c r="B300" s="1">
        <v>21826156.666000001</v>
      </c>
      <c r="C300" s="1">
        <v>27.055</v>
      </c>
      <c r="D300" s="1">
        <v>4410.7269999999999</v>
      </c>
    </row>
    <row r="301" spans="1:11" x14ac:dyDescent="0.25">
      <c r="B301" s="1">
        <v>19</v>
      </c>
      <c r="C301" s="1">
        <v>1</v>
      </c>
      <c r="D301" s="1">
        <v>15</v>
      </c>
      <c r="E301" s="1">
        <v>9</v>
      </c>
      <c r="F301">
        <v>28</v>
      </c>
      <c r="G301">
        <v>32.000132600000001</v>
      </c>
      <c r="H301">
        <v>0</v>
      </c>
      <c r="I301" t="s">
        <v>0</v>
      </c>
    </row>
    <row r="302" spans="1:11" x14ac:dyDescent="0.25">
      <c r="A302" s="1"/>
      <c r="B302" s="1">
        <v>20716893.693</v>
      </c>
      <c r="C302" s="1">
        <v>35.848999999999997</v>
      </c>
      <c r="D302" s="1">
        <v>-163.28899999999999</v>
      </c>
      <c r="E302" s="2">
        <f>F302*B302+G302*(E289-$A$2*D302)</f>
        <v>20716890.52916114</v>
      </c>
      <c r="F302" s="1">
        <f>IF(F289-$A$4 &lt;= $A$4,0.01,F289-$A$4)</f>
        <v>0.01</v>
      </c>
      <c r="G302" s="1">
        <f>IF(G289+$A$4 &gt;= 1-$A$4,0.99,G289+$A$4)</f>
        <v>0.99</v>
      </c>
      <c r="I302" s="1">
        <f>B302-B289</f>
        <v>35.675000000745058</v>
      </c>
      <c r="J302" s="1">
        <f>E302-E289</f>
        <v>31.104821506887674</v>
      </c>
      <c r="K302" s="1">
        <f>E302-B302</f>
        <v>-3.1638388596475124</v>
      </c>
    </row>
    <row r="303" spans="1:11" x14ac:dyDescent="0.25">
      <c r="A303" s="1"/>
      <c r="B303" s="1">
        <v>22573845.952</v>
      </c>
      <c r="C303" s="1">
        <v>36.33</v>
      </c>
      <c r="D303" s="1">
        <v>1682.4490000000001</v>
      </c>
    </row>
    <row r="304" spans="1:11" x14ac:dyDescent="0.25">
      <c r="B304" s="1">
        <v>20346940.806000002</v>
      </c>
      <c r="C304" s="1">
        <v>37.459000000000003</v>
      </c>
      <c r="D304" s="1">
        <v>-1015.674</v>
      </c>
    </row>
    <row r="305" spans="1:11" x14ac:dyDescent="0.25">
      <c r="B305" s="1">
        <v>20462360.603</v>
      </c>
      <c r="C305" s="1">
        <v>34.58</v>
      </c>
      <c r="D305" s="1">
        <v>516.54700000000003</v>
      </c>
    </row>
    <row r="306" spans="1:11" x14ac:dyDescent="0.25">
      <c r="B306" s="1">
        <v>22279757.645</v>
      </c>
      <c r="C306" s="1">
        <v>30.870999999999999</v>
      </c>
      <c r="D306" s="1">
        <v>-1880.4549999999999</v>
      </c>
    </row>
    <row r="307" spans="1:11" x14ac:dyDescent="0.25">
      <c r="B307" s="1">
        <v>22574681.473000001</v>
      </c>
      <c r="C307" s="1">
        <v>28.286000000000001</v>
      </c>
      <c r="D307" s="1">
        <v>-1554.3489999999999</v>
      </c>
    </row>
    <row r="308" spans="1:11" x14ac:dyDescent="0.25">
      <c r="B308" s="1">
        <v>22088135.102000002</v>
      </c>
      <c r="C308" s="1">
        <v>29.577999999999999</v>
      </c>
      <c r="D308" s="1">
        <v>-1575.9359999999999</v>
      </c>
    </row>
    <row r="309" spans="1:11" x14ac:dyDescent="0.25">
      <c r="B309" s="1">
        <v>21625421.033</v>
      </c>
      <c r="C309" s="1">
        <v>27.917000000000002</v>
      </c>
      <c r="D309" s="1">
        <v>-327.524</v>
      </c>
    </row>
    <row r="310" spans="1:11" x14ac:dyDescent="0.25">
      <c r="B310" s="1">
        <v>21031481.807999998</v>
      </c>
      <c r="C310" s="1">
        <v>33.082999999999998</v>
      </c>
      <c r="D310" s="1">
        <v>1412.289</v>
      </c>
    </row>
    <row r="311" spans="1:11" x14ac:dyDescent="0.25">
      <c r="B311" s="1">
        <v>22301919.802000001</v>
      </c>
      <c r="C311" s="1">
        <v>29.265999999999998</v>
      </c>
      <c r="D311" s="1">
        <v>-2987.2730000000001</v>
      </c>
    </row>
    <row r="312" spans="1:11" x14ac:dyDescent="0.25">
      <c r="B312" s="1">
        <v>19692155.105</v>
      </c>
      <c r="C312" s="1">
        <v>27.608000000000001</v>
      </c>
      <c r="D312" s="1">
        <v>962.94799999999998</v>
      </c>
    </row>
    <row r="313" spans="1:11" x14ac:dyDescent="0.25">
      <c r="B313" s="1">
        <v>21825352.623</v>
      </c>
      <c r="C313" s="1">
        <v>27.376999999999999</v>
      </c>
      <c r="D313" s="1">
        <v>4409.7020000000002</v>
      </c>
    </row>
    <row r="314" spans="1:11" x14ac:dyDescent="0.25">
      <c r="B314" s="1">
        <v>19</v>
      </c>
      <c r="C314" s="1">
        <v>1</v>
      </c>
      <c r="D314" s="1">
        <v>15</v>
      </c>
      <c r="E314" s="1">
        <v>9</v>
      </c>
      <c r="F314">
        <v>28</v>
      </c>
      <c r="G314">
        <v>33.000132600000001</v>
      </c>
      <c r="H314">
        <v>0</v>
      </c>
      <c r="I314" t="s">
        <v>0</v>
      </c>
    </row>
    <row r="315" spans="1:11" x14ac:dyDescent="0.25">
      <c r="A315" s="1"/>
      <c r="B315" s="1">
        <v>20716918.276000001</v>
      </c>
      <c r="C315" s="1">
        <v>35.637999999999998</v>
      </c>
      <c r="D315" s="1">
        <v>-163.43799999999999</v>
      </c>
      <c r="E315" s="2">
        <f>F315*B315+G315*(E302-$A$2*D315)</f>
        <v>20716921.596834652</v>
      </c>
      <c r="F315" s="1">
        <f>IF(F302-$A$4 &lt;= $A$4,0.01,F302-$A$4)</f>
        <v>0.01</v>
      </c>
      <c r="G315" s="1">
        <f>IF(G302+$A$4 &gt;= 1-$A$4,0.99,G302+$A$4)</f>
        <v>0.99</v>
      </c>
      <c r="I315" s="1">
        <f>B315-B302</f>
        <v>24.583000000566244</v>
      </c>
      <c r="J315" s="1">
        <f>E315-E302</f>
        <v>31.06767351180315</v>
      </c>
      <c r="K315" s="1">
        <f>E315-B315</f>
        <v>3.3208346515893936</v>
      </c>
    </row>
    <row r="316" spans="1:11" x14ac:dyDescent="0.25">
      <c r="A316" s="1"/>
      <c r="B316" s="1">
        <v>22573533.267999999</v>
      </c>
      <c r="C316" s="1">
        <v>36.343000000000004</v>
      </c>
      <c r="D316" s="1">
        <v>1682.202</v>
      </c>
    </row>
    <row r="317" spans="1:11" x14ac:dyDescent="0.25">
      <c r="B317" s="1">
        <v>20347125.778000001</v>
      </c>
      <c r="C317" s="1">
        <v>37.479999999999997</v>
      </c>
      <c r="D317" s="1">
        <v>-1015.604</v>
      </c>
    </row>
    <row r="318" spans="1:11" x14ac:dyDescent="0.25">
      <c r="B318" s="1">
        <v>20462240.984999999</v>
      </c>
      <c r="C318" s="1">
        <v>34.570999999999998</v>
      </c>
      <c r="D318" s="1">
        <v>515.18899999999996</v>
      </c>
    </row>
    <row r="319" spans="1:11" x14ac:dyDescent="0.25">
      <c r="B319" s="1">
        <v>22280124.890000001</v>
      </c>
      <c r="C319" s="1">
        <v>30.75</v>
      </c>
      <c r="D319" s="1">
        <v>-1879.7940000000001</v>
      </c>
    </row>
    <row r="320" spans="1:11" x14ac:dyDescent="0.25">
      <c r="B320" s="1">
        <v>22574983.063999999</v>
      </c>
      <c r="C320" s="1">
        <v>28.634</v>
      </c>
      <c r="D320" s="1">
        <v>-1554.671</v>
      </c>
    </row>
    <row r="321" spans="1:11" x14ac:dyDescent="0.25">
      <c r="B321" s="1">
        <v>22088416.307999998</v>
      </c>
      <c r="C321" s="1">
        <v>29.532</v>
      </c>
      <c r="D321" s="1">
        <v>-1576.5029999999999</v>
      </c>
    </row>
    <row r="322" spans="1:11" x14ac:dyDescent="0.25">
      <c r="B322" s="1">
        <v>21625482.789999999</v>
      </c>
      <c r="C322" s="1">
        <v>27.285</v>
      </c>
      <c r="D322" s="1">
        <v>-327.71699999999998</v>
      </c>
    </row>
    <row r="323" spans="1:11" x14ac:dyDescent="0.25">
      <c r="B323" s="1">
        <v>21031200.302999999</v>
      </c>
      <c r="C323" s="1">
        <v>32.475999999999999</v>
      </c>
      <c r="D323" s="1">
        <v>1411.154</v>
      </c>
    </row>
    <row r="324" spans="1:11" x14ac:dyDescent="0.25">
      <c r="B324" s="1">
        <v>22302466.324000001</v>
      </c>
      <c r="C324" s="1">
        <v>28.69</v>
      </c>
      <c r="D324" s="1">
        <v>-2988.4670000000001</v>
      </c>
    </row>
    <row r="325" spans="1:11" x14ac:dyDescent="0.25">
      <c r="B325" s="1">
        <v>19691976.728</v>
      </c>
      <c r="C325" s="1">
        <v>27.783999999999999</v>
      </c>
      <c r="D325" s="1">
        <v>960.94200000000001</v>
      </c>
    </row>
    <row r="326" spans="1:11" x14ac:dyDescent="0.25">
      <c r="B326" s="1">
        <v>21824515.901999999</v>
      </c>
      <c r="C326" s="1">
        <v>27.98</v>
      </c>
      <c r="D326" s="1">
        <v>4409.7489999999998</v>
      </c>
    </row>
    <row r="327" spans="1:11" x14ac:dyDescent="0.25">
      <c r="B327" s="1">
        <v>19</v>
      </c>
      <c r="C327" s="1">
        <v>1</v>
      </c>
      <c r="D327" s="1">
        <v>15</v>
      </c>
      <c r="E327" s="1">
        <v>9</v>
      </c>
      <c r="F327">
        <v>28</v>
      </c>
      <c r="G327">
        <v>34.000132600000001</v>
      </c>
      <c r="H327">
        <v>0</v>
      </c>
      <c r="I327" t="s">
        <v>0</v>
      </c>
    </row>
    <row r="328" spans="1:11" x14ac:dyDescent="0.25">
      <c r="A328" s="1"/>
      <c r="B328" s="1">
        <v>20716950.054000001</v>
      </c>
      <c r="C328" s="1">
        <v>35.360999999999997</v>
      </c>
      <c r="D328" s="1">
        <v>-163.249</v>
      </c>
      <c r="E328" s="2">
        <f>F328*B328+G328*(E315-$A$2*D328)</f>
        <v>20716952.636005577</v>
      </c>
      <c r="F328" s="1">
        <f>IF(F315-$A$4 &lt;= $A$4,0.01,F315-$A$4)</f>
        <v>0.01</v>
      </c>
      <c r="G328" s="1">
        <f>IF(G315+$A$4 &gt;= 1-$A$4,0.99,G315+$A$4)</f>
        <v>0.99</v>
      </c>
      <c r="I328" s="1">
        <f>B328-B315</f>
        <v>31.778000000864267</v>
      </c>
      <c r="J328" s="1">
        <f>E328-E315</f>
        <v>31.039170924574137</v>
      </c>
      <c r="K328" s="1">
        <f>E328-B328</f>
        <v>2.582005575299263</v>
      </c>
    </row>
    <row r="329" spans="1:11" x14ac:dyDescent="0.25">
      <c r="A329" s="1"/>
      <c r="B329" s="1">
        <v>22573205.895</v>
      </c>
      <c r="C329" s="1">
        <v>36.511000000000003</v>
      </c>
      <c r="D329" s="1">
        <v>1681.4110000000001</v>
      </c>
    </row>
    <row r="330" spans="1:11" x14ac:dyDescent="0.25">
      <c r="B330" s="1">
        <v>20347325.739999998</v>
      </c>
      <c r="C330" s="1">
        <v>37.496000000000002</v>
      </c>
      <c r="D330" s="1">
        <v>-1016.578</v>
      </c>
    </row>
    <row r="331" spans="1:11" x14ac:dyDescent="0.25">
      <c r="B331" s="1">
        <v>20462158.842</v>
      </c>
      <c r="C331" s="1">
        <v>34.524000000000001</v>
      </c>
      <c r="D331" s="1">
        <v>514.72699999999998</v>
      </c>
    </row>
    <row r="332" spans="1:11" x14ac:dyDescent="0.25">
      <c r="B332" s="1">
        <v>22280478.046</v>
      </c>
      <c r="C332" s="1">
        <v>31.071999999999999</v>
      </c>
      <c r="D332" s="1">
        <v>-1880.0250000000001</v>
      </c>
    </row>
    <row r="333" spans="1:11" x14ac:dyDescent="0.25">
      <c r="B333" s="1">
        <v>22575277.760000002</v>
      </c>
      <c r="C333" s="1">
        <v>28.605</v>
      </c>
      <c r="D333" s="1">
        <v>-1555.059</v>
      </c>
    </row>
    <row r="334" spans="1:11" x14ac:dyDescent="0.25">
      <c r="B334" s="1">
        <v>22088715.800000001</v>
      </c>
      <c r="C334" s="1">
        <v>29.367000000000001</v>
      </c>
      <c r="D334" s="1">
        <v>-1576.9590000000001</v>
      </c>
    </row>
    <row r="335" spans="1:11" x14ac:dyDescent="0.25">
      <c r="B335" s="1">
        <v>21625536.453000002</v>
      </c>
      <c r="C335" s="1">
        <v>27.32</v>
      </c>
      <c r="D335" s="1">
        <v>-328.95</v>
      </c>
    </row>
    <row r="336" spans="1:11" x14ac:dyDescent="0.25">
      <c r="B336" s="1">
        <v>21030936.486000001</v>
      </c>
      <c r="C336" s="1">
        <v>32.753999999999998</v>
      </c>
      <c r="D336" s="1">
        <v>1412.6120000000001</v>
      </c>
    </row>
    <row r="337" spans="1:11" x14ac:dyDescent="0.25">
      <c r="B337" s="1">
        <v>22303009.848000001</v>
      </c>
      <c r="C337" s="1">
        <v>28.597000000000001</v>
      </c>
      <c r="D337" s="1">
        <v>-2990.0140000000001</v>
      </c>
    </row>
    <row r="338" spans="1:11" x14ac:dyDescent="0.25">
      <c r="B338" s="1">
        <v>19691763.576000001</v>
      </c>
      <c r="C338" s="1">
        <v>27.86</v>
      </c>
      <c r="D338" s="1">
        <v>958.63900000000001</v>
      </c>
    </row>
    <row r="339" spans="1:11" x14ac:dyDescent="0.25">
      <c r="B339" s="1">
        <v>21823689.074000001</v>
      </c>
      <c r="C339" s="1">
        <v>28.021000000000001</v>
      </c>
      <c r="D339" s="1">
        <v>4409.1000000000004</v>
      </c>
    </row>
    <row r="340" spans="1:11" x14ac:dyDescent="0.25">
      <c r="B340" s="1">
        <v>19</v>
      </c>
      <c r="C340" s="1">
        <v>1</v>
      </c>
      <c r="D340" s="1">
        <v>15</v>
      </c>
      <c r="E340" s="1">
        <v>9</v>
      </c>
      <c r="F340">
        <v>28</v>
      </c>
      <c r="G340">
        <v>35.000132600000001</v>
      </c>
      <c r="H340">
        <v>0</v>
      </c>
      <c r="I340" t="s">
        <v>0</v>
      </c>
    </row>
    <row r="341" spans="1:11" x14ac:dyDescent="0.25">
      <c r="A341" s="1"/>
      <c r="B341" s="1">
        <v>20716972.838</v>
      </c>
      <c r="C341" s="1">
        <v>35.177999999999997</v>
      </c>
      <c r="D341" s="1">
        <v>-164.09800000000001</v>
      </c>
      <c r="E341" s="2">
        <f>F341*B341+G341*(E328-$A$2*D341)</f>
        <v>20716983.752568528</v>
      </c>
      <c r="F341" s="1">
        <f>IF(F328-$A$4 &lt;= $A$4,0.01,F328-$A$4)</f>
        <v>0.01</v>
      </c>
      <c r="G341" s="1">
        <f>IF(G328+$A$4 &gt;= 1-$A$4,0.99,G328+$A$4)</f>
        <v>0.99</v>
      </c>
      <c r="I341" s="1">
        <f>B341-B328</f>
        <v>22.783999998122454</v>
      </c>
      <c r="J341" s="1">
        <f>E341-E328</f>
        <v>31.116562951356173</v>
      </c>
      <c r="K341" s="1">
        <f>E341-B341</f>
        <v>10.914568528532982</v>
      </c>
    </row>
    <row r="342" spans="1:11" x14ac:dyDescent="0.25">
      <c r="A342" s="1"/>
      <c r="B342" s="1">
        <v>22572881.519000001</v>
      </c>
      <c r="C342" s="1">
        <v>35.884</v>
      </c>
      <c r="D342" s="1">
        <v>1679.625</v>
      </c>
    </row>
    <row r="343" spans="1:11" x14ac:dyDescent="0.25">
      <c r="B343" s="1">
        <v>20347514.309</v>
      </c>
      <c r="C343" s="1">
        <v>37.091000000000001</v>
      </c>
      <c r="D343" s="1">
        <v>-1016.1950000000001</v>
      </c>
    </row>
    <row r="344" spans="1:11" x14ac:dyDescent="0.25">
      <c r="B344" s="1">
        <v>20462051.217</v>
      </c>
      <c r="C344" s="1">
        <v>33.695999999999998</v>
      </c>
      <c r="D344" s="1">
        <v>515.38199999999995</v>
      </c>
    </row>
    <row r="345" spans="1:11" x14ac:dyDescent="0.25">
      <c r="B345" s="1">
        <v>22280823.706999999</v>
      </c>
      <c r="C345" s="1">
        <v>30.163</v>
      </c>
      <c r="D345" s="1">
        <v>-1879.645</v>
      </c>
    </row>
    <row r="346" spans="1:11" x14ac:dyDescent="0.25">
      <c r="B346" s="1">
        <v>22575561.063999999</v>
      </c>
      <c r="C346" s="1">
        <v>28.687999999999999</v>
      </c>
      <c r="D346" s="1">
        <v>-1555.268</v>
      </c>
    </row>
    <row r="347" spans="1:11" x14ac:dyDescent="0.25">
      <c r="B347" s="1">
        <v>22089001.802000001</v>
      </c>
      <c r="C347" s="1">
        <v>29.338000000000001</v>
      </c>
      <c r="D347" s="1">
        <v>-1576.104</v>
      </c>
    </row>
    <row r="348" spans="1:11" x14ac:dyDescent="0.25">
      <c r="B348" s="1">
        <v>21625587.717</v>
      </c>
      <c r="C348" s="1">
        <v>27.666</v>
      </c>
      <c r="D348" s="1">
        <v>-330.15499999999997</v>
      </c>
    </row>
    <row r="349" spans="1:11" x14ac:dyDescent="0.25">
      <c r="B349" s="1">
        <v>21030679.263999999</v>
      </c>
      <c r="C349" s="1">
        <v>32.838999999999999</v>
      </c>
      <c r="D349" s="1">
        <v>1411.9079999999999</v>
      </c>
    </row>
    <row r="350" spans="1:11" x14ac:dyDescent="0.25">
      <c r="B350" s="1">
        <v>22303562.664999999</v>
      </c>
      <c r="C350" s="1">
        <v>28.367999999999999</v>
      </c>
      <c r="D350" s="1">
        <v>-2990.0479999999998</v>
      </c>
    </row>
    <row r="351" spans="1:11" x14ac:dyDescent="0.25">
      <c r="B351" s="1">
        <v>19691581.602000002</v>
      </c>
      <c r="C351" s="1">
        <v>26.808</v>
      </c>
      <c r="D351" s="1">
        <v>957.101</v>
      </c>
    </row>
    <row r="352" spans="1:11" x14ac:dyDescent="0.25">
      <c r="B352" s="1">
        <v>21822875.138</v>
      </c>
      <c r="C352" s="1">
        <v>27.436</v>
      </c>
      <c r="D352" s="1">
        <v>4409.4309999999996</v>
      </c>
    </row>
    <row r="353" spans="1:11" x14ac:dyDescent="0.25">
      <c r="B353" s="1">
        <v>19</v>
      </c>
      <c r="C353" s="1">
        <v>1</v>
      </c>
      <c r="D353" s="1">
        <v>15</v>
      </c>
      <c r="E353" s="1">
        <v>9</v>
      </c>
      <c r="F353">
        <v>28</v>
      </c>
      <c r="G353">
        <v>36.000132600000001</v>
      </c>
      <c r="H353">
        <v>0</v>
      </c>
      <c r="I353" t="s">
        <v>0</v>
      </c>
    </row>
    <row r="354" spans="1:11" x14ac:dyDescent="0.25">
      <c r="A354" s="1"/>
      <c r="B354" s="1">
        <v>20717007.313999999</v>
      </c>
      <c r="C354" s="1">
        <v>35.286000000000001</v>
      </c>
      <c r="D354" s="1">
        <v>-163.99100000000001</v>
      </c>
      <c r="E354" s="2">
        <f>F354*B354+G354*(E341-$A$2*D354)</f>
        <v>20717014.882568039</v>
      </c>
      <c r="F354" s="1">
        <f>IF(F341-$A$4 &lt;= $A$4,0.01,F341-$A$4)</f>
        <v>0.01</v>
      </c>
      <c r="G354" s="1">
        <f>IF(G341+$A$4 &gt;= 1-$A$4,0.99,G341+$A$4)</f>
        <v>0.99</v>
      </c>
      <c r="I354" s="1">
        <f>B354-B341</f>
        <v>34.475999999791384</v>
      </c>
      <c r="J354" s="1">
        <f>E354-E341</f>
        <v>31.12999951094389</v>
      </c>
      <c r="K354" s="1">
        <f>E354-B354</f>
        <v>7.5685680396854877</v>
      </c>
    </row>
    <row r="355" spans="1:11" x14ac:dyDescent="0.25">
      <c r="A355" s="1"/>
      <c r="B355" s="1">
        <v>22572569.734999999</v>
      </c>
      <c r="C355" s="1">
        <v>36.417999999999999</v>
      </c>
      <c r="D355" s="1">
        <v>1677.991</v>
      </c>
    </row>
    <row r="356" spans="1:11" x14ac:dyDescent="0.25">
      <c r="B356" s="1">
        <v>20347704.377</v>
      </c>
      <c r="C356" s="1">
        <v>37.421999999999997</v>
      </c>
      <c r="D356" s="1">
        <v>-1016.943</v>
      </c>
    </row>
    <row r="357" spans="1:11" x14ac:dyDescent="0.25">
      <c r="B357" s="1">
        <v>20461945.09</v>
      </c>
      <c r="C357" s="1">
        <v>34.210999999999999</v>
      </c>
      <c r="D357" s="1">
        <v>516.43200000000002</v>
      </c>
    </row>
    <row r="358" spans="1:11" x14ac:dyDescent="0.25">
      <c r="B358" s="1">
        <v>22281179.261</v>
      </c>
      <c r="C358" s="1">
        <v>30.395</v>
      </c>
      <c r="D358" s="1">
        <v>-1879.7349999999999</v>
      </c>
    </row>
    <row r="359" spans="1:11" x14ac:dyDescent="0.25">
      <c r="B359" s="1">
        <v>22575862.954999998</v>
      </c>
      <c r="C359" s="1">
        <v>28.771000000000001</v>
      </c>
      <c r="D359" s="1">
        <v>-1555.5350000000001</v>
      </c>
    </row>
    <row r="360" spans="1:11" x14ac:dyDescent="0.25">
      <c r="B360" s="1">
        <v>22089297.098000001</v>
      </c>
      <c r="C360" s="1">
        <v>28.576000000000001</v>
      </c>
      <c r="D360" s="1">
        <v>-1576.636</v>
      </c>
    </row>
    <row r="361" spans="1:11" x14ac:dyDescent="0.25">
      <c r="B361" s="1">
        <v>21625648.574999999</v>
      </c>
      <c r="C361" s="1">
        <v>27.34</v>
      </c>
      <c r="D361" s="1">
        <v>-330.54500000000002</v>
      </c>
    </row>
    <row r="362" spans="1:11" x14ac:dyDescent="0.25">
      <c r="B362" s="1">
        <v>21030411.548999999</v>
      </c>
      <c r="C362" s="1">
        <v>33.048999999999999</v>
      </c>
      <c r="D362" s="1">
        <v>1412.0809999999999</v>
      </c>
    </row>
    <row r="363" spans="1:11" x14ac:dyDescent="0.25">
      <c r="B363" s="1">
        <v>22304144.561999999</v>
      </c>
      <c r="C363" s="1">
        <v>28.759</v>
      </c>
      <c r="D363" s="1">
        <v>-2990.0050000000001</v>
      </c>
    </row>
    <row r="364" spans="1:11" x14ac:dyDescent="0.25">
      <c r="B364" s="1">
        <v>19691411.32</v>
      </c>
      <c r="C364" s="1">
        <v>27.027000000000001</v>
      </c>
      <c r="D364" s="1">
        <v>955.827</v>
      </c>
    </row>
    <row r="365" spans="1:11" x14ac:dyDescent="0.25">
      <c r="B365" s="1">
        <v>21822045.912</v>
      </c>
      <c r="C365" s="1">
        <v>27.457000000000001</v>
      </c>
      <c r="D365" s="1">
        <v>4409.7330000000002</v>
      </c>
    </row>
    <row r="366" spans="1:11" x14ac:dyDescent="0.25">
      <c r="B366" s="1">
        <v>19</v>
      </c>
      <c r="C366" s="1">
        <v>1</v>
      </c>
      <c r="D366" s="1">
        <v>15</v>
      </c>
      <c r="E366" s="1">
        <v>9</v>
      </c>
      <c r="F366">
        <v>28</v>
      </c>
      <c r="G366">
        <v>37.000132600000001</v>
      </c>
      <c r="H366">
        <v>0</v>
      </c>
      <c r="I366" t="s">
        <v>0</v>
      </c>
    </row>
    <row r="367" spans="1:11" x14ac:dyDescent="0.25">
      <c r="A367" s="1"/>
      <c r="B367" s="1">
        <v>20717036.993999999</v>
      </c>
      <c r="C367" s="1">
        <v>35.463000000000001</v>
      </c>
      <c r="D367" s="1">
        <v>-164.31200000000001</v>
      </c>
      <c r="E367" s="2">
        <f>F367*B367+G367*(E354-$A$2*D367)</f>
        <v>20717046.058540985</v>
      </c>
      <c r="F367" s="1">
        <f>IF(F354-$A$4 &lt;= $A$4,0.01,F354-$A$4)</f>
        <v>0.01</v>
      </c>
      <c r="G367" s="1">
        <f>IF(G354+$A$4 &gt;= 1-$A$4,0.99,G354+$A$4)</f>
        <v>0.99</v>
      </c>
      <c r="I367" s="1">
        <f>B367-B354</f>
        <v>29.679999999701977</v>
      </c>
      <c r="J367" s="1">
        <f>E367-E354</f>
        <v>31.175972945988178</v>
      </c>
      <c r="K367" s="1">
        <f>E367-B367</f>
        <v>9.0645409859716892</v>
      </c>
    </row>
    <row r="368" spans="1:11" x14ac:dyDescent="0.25">
      <c r="A368" s="1"/>
      <c r="B368" s="1">
        <v>22572251.954999998</v>
      </c>
      <c r="C368" s="1">
        <v>36.137</v>
      </c>
      <c r="D368" s="1">
        <v>1677.992</v>
      </c>
    </row>
    <row r="369" spans="1:11" x14ac:dyDescent="0.25">
      <c r="B369" s="1">
        <v>20347896.544</v>
      </c>
      <c r="C369" s="1">
        <v>36.872999999999998</v>
      </c>
      <c r="D369" s="1">
        <v>-1016.558</v>
      </c>
    </row>
    <row r="370" spans="1:11" x14ac:dyDescent="0.25">
      <c r="B370" s="1">
        <v>20461858.75</v>
      </c>
      <c r="C370" s="1">
        <v>33.908000000000001</v>
      </c>
      <c r="D370" s="1">
        <v>513.69500000000005</v>
      </c>
    </row>
    <row r="371" spans="1:11" x14ac:dyDescent="0.25">
      <c r="B371" s="1">
        <v>22281547.706</v>
      </c>
      <c r="C371" s="1">
        <v>30.414000000000001</v>
      </c>
      <c r="D371" s="1">
        <v>-1880.1869999999999</v>
      </c>
    </row>
    <row r="372" spans="1:11" x14ac:dyDescent="0.25">
      <c r="B372" s="1" t="s">
        <v>12</v>
      </c>
      <c r="C372" s="1">
        <v>29.036000000000001</v>
      </c>
      <c r="D372" s="1">
        <v>-1555.797</v>
      </c>
    </row>
    <row r="373" spans="1:11" x14ac:dyDescent="0.25">
      <c r="B373" s="1">
        <v>22089597.190000001</v>
      </c>
      <c r="C373" s="1">
        <v>28.85</v>
      </c>
      <c r="D373" s="1">
        <v>-1577.55</v>
      </c>
    </row>
    <row r="374" spans="1:11" x14ac:dyDescent="0.25">
      <c r="B374" s="1">
        <v>21625708.534000002</v>
      </c>
      <c r="C374" s="1">
        <v>26.61</v>
      </c>
      <c r="D374" s="1">
        <v>-330.64699999999999</v>
      </c>
    </row>
    <row r="375" spans="1:11" x14ac:dyDescent="0.25">
      <c r="B375" s="1">
        <v>21030154.026999999</v>
      </c>
      <c r="C375" s="1">
        <v>32.844999999999999</v>
      </c>
      <c r="D375" s="1">
        <v>1412.1379999999999</v>
      </c>
    </row>
    <row r="376" spans="1:11" x14ac:dyDescent="0.25">
      <c r="B376" s="1">
        <v>22304702.476</v>
      </c>
      <c r="C376" s="1">
        <v>27.952999999999999</v>
      </c>
      <c r="D376" s="1">
        <v>-2989.777</v>
      </c>
    </row>
    <row r="377" spans="1:11" x14ac:dyDescent="0.25">
      <c r="B377" s="1">
        <v>19691234.142000001</v>
      </c>
      <c r="C377" s="1">
        <v>27.353000000000002</v>
      </c>
      <c r="D377" s="1">
        <v>955.16300000000001</v>
      </c>
    </row>
    <row r="378" spans="1:11" x14ac:dyDescent="0.25">
      <c r="B378" s="1">
        <v>21821216.686000001</v>
      </c>
      <c r="C378" s="1">
        <v>27.74</v>
      </c>
      <c r="D378" s="1">
        <v>4410.0959999999995</v>
      </c>
    </row>
    <row r="379" spans="1:11" x14ac:dyDescent="0.25">
      <c r="B379" s="1">
        <v>19</v>
      </c>
      <c r="C379" s="1">
        <v>1</v>
      </c>
      <c r="D379" s="1">
        <v>15</v>
      </c>
      <c r="E379" s="1">
        <v>9</v>
      </c>
      <c r="F379">
        <v>28</v>
      </c>
      <c r="G379">
        <v>38.000132600000001</v>
      </c>
      <c r="H379">
        <v>0</v>
      </c>
      <c r="I379" t="s">
        <v>0</v>
      </c>
    </row>
    <row r="380" spans="1:11" x14ac:dyDescent="0.25">
      <c r="A380" s="1"/>
      <c r="B380" s="1">
        <v>20717071.170000002</v>
      </c>
      <c r="C380" s="1">
        <v>34.936</v>
      </c>
      <c r="D380" s="1">
        <v>-164.61799999999999</v>
      </c>
      <c r="E380" s="2">
        <f>F380*B380+G380*(E367-$A$2*D380)</f>
        <v>20717077.322161764</v>
      </c>
      <c r="F380" s="1">
        <f>IF(F367-$A$4 &lt;= $A$4,0.01,F367-$A$4)</f>
        <v>0.01</v>
      </c>
      <c r="G380" s="1">
        <f>IF(G367+$A$4 &gt;= 1-$A$4,0.99,G367+$A$4)</f>
        <v>0.99</v>
      </c>
      <c r="I380" s="1">
        <f>B380-B367</f>
        <v>34.176000002771616</v>
      </c>
      <c r="J380" s="1">
        <f>E380-E367</f>
        <v>31.263620778918266</v>
      </c>
      <c r="K380" s="1">
        <f>E380-B380</f>
        <v>6.1521617621183395</v>
      </c>
    </row>
    <row r="381" spans="1:11" x14ac:dyDescent="0.25">
      <c r="A381" s="1"/>
      <c r="B381" s="1">
        <v>22571938.072000001</v>
      </c>
      <c r="C381" s="1">
        <v>36.094999999999999</v>
      </c>
      <c r="D381" s="1">
        <v>1678.316</v>
      </c>
    </row>
    <row r="382" spans="1:11" x14ac:dyDescent="0.25">
      <c r="B382" s="1">
        <v>20348091.708999999</v>
      </c>
      <c r="C382" s="1">
        <v>36.960999999999999</v>
      </c>
      <c r="D382" s="1">
        <v>-1016.622</v>
      </c>
    </row>
    <row r="383" spans="1:11" x14ac:dyDescent="0.25">
      <c r="B383" s="1">
        <v>20461765.513999999</v>
      </c>
      <c r="C383" s="1">
        <v>33.738999999999997</v>
      </c>
      <c r="D383" s="1">
        <v>512.21900000000005</v>
      </c>
    </row>
    <row r="384" spans="1:11" x14ac:dyDescent="0.25">
      <c r="B384" s="1">
        <v>22281906.557</v>
      </c>
      <c r="C384" s="1">
        <v>30.239000000000001</v>
      </c>
      <c r="D384" s="1">
        <v>-1880.84</v>
      </c>
    </row>
    <row r="385" spans="1:11" x14ac:dyDescent="0.25">
      <c r="B385" s="1">
        <v>22576463.140000001</v>
      </c>
      <c r="C385" s="1">
        <v>29.265000000000001</v>
      </c>
      <c r="D385" s="1">
        <v>-1556.4839999999999</v>
      </c>
    </row>
    <row r="386" spans="1:11" x14ac:dyDescent="0.25">
      <c r="B386" s="1">
        <v>22089896.682999998</v>
      </c>
      <c r="C386" s="1">
        <v>28.341999999999999</v>
      </c>
      <c r="D386" s="1">
        <v>-1577.748</v>
      </c>
    </row>
    <row r="387" spans="1:11" x14ac:dyDescent="0.25">
      <c r="B387" s="1">
        <v>21625781.982999999</v>
      </c>
      <c r="C387" s="1">
        <v>26.27</v>
      </c>
      <c r="D387" s="1">
        <v>-329.13499999999999</v>
      </c>
    </row>
    <row r="388" spans="1:11" x14ac:dyDescent="0.25">
      <c r="B388" s="1">
        <v>21029876.420000002</v>
      </c>
      <c r="C388" s="1">
        <v>32.948</v>
      </c>
      <c r="D388" s="1">
        <v>1410.0709999999999</v>
      </c>
    </row>
    <row r="389" spans="1:11" x14ac:dyDescent="0.25">
      <c r="B389" s="1">
        <v>22305240.302999999</v>
      </c>
      <c r="C389" s="1">
        <v>28.428000000000001</v>
      </c>
      <c r="D389" s="1">
        <v>-2989.4769999999999</v>
      </c>
    </row>
    <row r="390" spans="1:11" x14ac:dyDescent="0.25">
      <c r="B390" s="1">
        <v>19691063.261</v>
      </c>
      <c r="C390" s="1">
        <v>27.332000000000001</v>
      </c>
      <c r="D390" s="1">
        <v>953.70299999999997</v>
      </c>
    </row>
    <row r="391" spans="1:11" x14ac:dyDescent="0.25">
      <c r="B391" s="1">
        <v>21820389.559</v>
      </c>
      <c r="C391" s="1">
        <v>27.849</v>
      </c>
      <c r="D391" s="1">
        <v>4410.8649999999998</v>
      </c>
    </row>
    <row r="392" spans="1:11" x14ac:dyDescent="0.25">
      <c r="B392" s="1">
        <v>19</v>
      </c>
      <c r="C392" s="1">
        <v>1</v>
      </c>
      <c r="D392" s="1">
        <v>15</v>
      </c>
      <c r="E392" s="1">
        <v>9</v>
      </c>
      <c r="F392">
        <v>28</v>
      </c>
      <c r="G392">
        <v>39.000132600000001</v>
      </c>
      <c r="H392">
        <v>0</v>
      </c>
      <c r="I392" t="s">
        <v>0</v>
      </c>
    </row>
    <row r="393" spans="1:11" x14ac:dyDescent="0.25">
      <c r="A393" s="1"/>
      <c r="B393" s="1">
        <v>20717111.642000001</v>
      </c>
      <c r="C393" s="1">
        <v>34.960999999999999</v>
      </c>
      <c r="D393" s="1">
        <v>-165.66399999999999</v>
      </c>
      <c r="E393" s="2">
        <f>F393*B393+G393*(E380-$A$2*D393)</f>
        <v>20717108.874923047</v>
      </c>
      <c r="F393" s="1">
        <f>IF(F380-$A$4 &lt;= $A$4,0.01,F380-$A$4)</f>
        <v>0.01</v>
      </c>
      <c r="G393" s="1">
        <f>IF(G380+$A$4 &gt;= 1-$A$4,0.99,G380+$A$4)</f>
        <v>0.99</v>
      </c>
      <c r="I393" s="1">
        <f>B393-B380</f>
        <v>40.471999999135733</v>
      </c>
      <c r="J393" s="1">
        <f>E393-E380</f>
        <v>31.552761282771826</v>
      </c>
      <c r="K393" s="1">
        <f>E393-B393</f>
        <v>-2.7670769542455673</v>
      </c>
    </row>
    <row r="394" spans="1:11" x14ac:dyDescent="0.25">
      <c r="A394" s="1"/>
      <c r="B394" s="1">
        <v>22571621.192000002</v>
      </c>
      <c r="C394" s="1">
        <v>35.927999999999997</v>
      </c>
      <c r="D394" s="1">
        <v>1678.2270000000001</v>
      </c>
    </row>
    <row r="395" spans="1:11" x14ac:dyDescent="0.25">
      <c r="B395" s="1">
        <v>20348292.870000001</v>
      </c>
      <c r="C395" s="1">
        <v>36.710999999999999</v>
      </c>
      <c r="D395" s="1">
        <v>-1017.948</v>
      </c>
    </row>
    <row r="396" spans="1:11" x14ac:dyDescent="0.25">
      <c r="B396" s="1">
        <v>20461671.679000001</v>
      </c>
      <c r="C396" s="1">
        <v>33.289000000000001</v>
      </c>
      <c r="D396" s="1">
        <v>511.60500000000002</v>
      </c>
    </row>
    <row r="397" spans="1:11" x14ac:dyDescent="0.25">
      <c r="B397" s="1">
        <v>22282271.105</v>
      </c>
      <c r="C397" s="1">
        <v>29.972999999999999</v>
      </c>
      <c r="D397" s="1">
        <v>-1880.816</v>
      </c>
    </row>
    <row r="398" spans="1:11" x14ac:dyDescent="0.25">
      <c r="B398" s="1">
        <v>22576772.824999999</v>
      </c>
      <c r="C398" s="1">
        <v>28.65</v>
      </c>
      <c r="D398" s="1">
        <v>-1557.94</v>
      </c>
    </row>
    <row r="399" spans="1:11" x14ac:dyDescent="0.25">
      <c r="B399" s="1">
        <v>22090206.068999998</v>
      </c>
      <c r="C399" s="1">
        <v>28.082000000000001</v>
      </c>
      <c r="D399" s="1">
        <v>-1578.3489999999999</v>
      </c>
    </row>
    <row r="400" spans="1:11" x14ac:dyDescent="0.25">
      <c r="B400" s="1">
        <v>21625848.835999999</v>
      </c>
      <c r="C400" s="1">
        <v>24.97</v>
      </c>
      <c r="D400" s="1">
        <v>-327.59399999999999</v>
      </c>
    </row>
    <row r="401" spans="1:11" x14ac:dyDescent="0.25">
      <c r="B401" s="1">
        <v>21029638.083999999</v>
      </c>
      <c r="C401" s="1">
        <v>32.933999999999997</v>
      </c>
      <c r="D401" s="1">
        <v>1411.0070000000001</v>
      </c>
    </row>
    <row r="402" spans="1:11" x14ac:dyDescent="0.25">
      <c r="B402" s="1">
        <v>22305814.706</v>
      </c>
      <c r="C402" s="1">
        <v>27.893999999999998</v>
      </c>
      <c r="D402" s="1">
        <v>-2990.4369999999999</v>
      </c>
    </row>
    <row r="403" spans="1:11" x14ac:dyDescent="0.25">
      <c r="B403" s="1">
        <v>19690866.596999999</v>
      </c>
      <c r="C403" s="1">
        <v>26.899000000000001</v>
      </c>
      <c r="D403" s="1">
        <v>951.875</v>
      </c>
    </row>
    <row r="404" spans="1:11" x14ac:dyDescent="0.25">
      <c r="B404" s="1">
        <v>21819572.923999999</v>
      </c>
      <c r="C404" s="1">
        <v>27.135000000000002</v>
      </c>
      <c r="D404" s="1">
        <v>4410.5159999999996</v>
      </c>
    </row>
    <row r="405" spans="1:11" x14ac:dyDescent="0.25">
      <c r="B405" s="1">
        <v>19</v>
      </c>
      <c r="C405" s="1">
        <v>1</v>
      </c>
      <c r="D405" s="1">
        <v>15</v>
      </c>
      <c r="E405" s="1">
        <v>9</v>
      </c>
      <c r="F405">
        <v>28</v>
      </c>
      <c r="G405">
        <v>40.000132600000001</v>
      </c>
      <c r="H405">
        <v>0</v>
      </c>
      <c r="I405" t="s">
        <v>0</v>
      </c>
    </row>
    <row r="406" spans="1:11" x14ac:dyDescent="0.25">
      <c r="A406" s="1"/>
      <c r="B406" s="1">
        <v>20717144.02</v>
      </c>
      <c r="C406" s="1">
        <v>35.265999999999998</v>
      </c>
      <c r="D406" s="1">
        <v>-166.56200000000001</v>
      </c>
      <c r="E406" s="2">
        <f>F406*B406+G406*(E393-$A$2*D406)</f>
        <v>20717140.605111599</v>
      </c>
      <c r="F406" s="1">
        <f>IF(F393-$A$4 &lt;= $A$4,0.01,F393-$A$4)</f>
        <v>0.01</v>
      </c>
      <c r="G406" s="1">
        <f>IF(G393+$A$4 &gt;= 1-$A$4,0.99,G393+$A$4)</f>
        <v>0.99</v>
      </c>
      <c r="I406" s="1">
        <f>B406-B393</f>
        <v>32.377999998629093</v>
      </c>
      <c r="J406" s="1">
        <f>E406-E393</f>
        <v>31.730188552290201</v>
      </c>
      <c r="K406" s="1">
        <f>E406-B406</f>
        <v>-3.4148884005844593</v>
      </c>
    </row>
    <row r="407" spans="1:11" x14ac:dyDescent="0.25">
      <c r="A407" s="1"/>
      <c r="B407" s="1">
        <v>22571305.809999999</v>
      </c>
      <c r="C407" s="1">
        <v>36.226999999999997</v>
      </c>
      <c r="D407" s="1">
        <v>1677.3979999999999</v>
      </c>
    </row>
    <row r="408" spans="1:11" x14ac:dyDescent="0.25">
      <c r="B408" s="1">
        <v>20348486.835999999</v>
      </c>
      <c r="C408" s="1">
        <v>36.868000000000002</v>
      </c>
      <c r="D408" s="1">
        <v>-1019.304</v>
      </c>
    </row>
    <row r="409" spans="1:11" x14ac:dyDescent="0.25">
      <c r="B409" s="1">
        <v>20461577.245000001</v>
      </c>
      <c r="C409" s="1">
        <v>33.027999999999999</v>
      </c>
      <c r="D409" s="1">
        <v>512.25199999999995</v>
      </c>
    </row>
    <row r="410" spans="1:11" x14ac:dyDescent="0.25">
      <c r="B410" s="1">
        <v>22282632.954</v>
      </c>
      <c r="C410" s="1">
        <v>29.852</v>
      </c>
      <c r="D410" s="1">
        <v>-1880.664</v>
      </c>
    </row>
    <row r="411" spans="1:11" x14ac:dyDescent="0.25">
      <c r="B411" s="1">
        <v>22577069.920000002</v>
      </c>
      <c r="C411" s="1">
        <v>28.513999999999999</v>
      </c>
      <c r="D411" s="1">
        <v>-1558.557</v>
      </c>
    </row>
    <row r="412" spans="1:11" x14ac:dyDescent="0.25">
      <c r="B412" s="1">
        <v>22090472.884</v>
      </c>
      <c r="C412" s="1">
        <v>27.224</v>
      </c>
      <c r="D412" s="1">
        <v>-1579.731</v>
      </c>
    </row>
    <row r="413" spans="1:11" x14ac:dyDescent="0.25">
      <c r="B413" s="1">
        <v>21625909.394000001</v>
      </c>
      <c r="C413" s="1">
        <v>26.434000000000001</v>
      </c>
      <c r="D413" s="1">
        <v>-329.31</v>
      </c>
    </row>
    <row r="414" spans="1:11" x14ac:dyDescent="0.25">
      <c r="B414" s="1">
        <v>21029378.763999999</v>
      </c>
      <c r="C414" s="1">
        <v>33.195999999999998</v>
      </c>
      <c r="D414" s="1">
        <v>1413.28</v>
      </c>
    </row>
    <row r="415" spans="1:11" x14ac:dyDescent="0.25">
      <c r="B415" s="1">
        <v>22306374.118999999</v>
      </c>
      <c r="C415" s="1">
        <v>27.975999999999999</v>
      </c>
      <c r="D415" s="1">
        <v>-2992.317</v>
      </c>
    </row>
    <row r="416" spans="1:11" x14ac:dyDescent="0.25">
      <c r="B416" s="1">
        <v>19690672.931000002</v>
      </c>
      <c r="C416" s="1">
        <v>27.015999999999998</v>
      </c>
      <c r="D416" s="1">
        <v>952.03800000000001</v>
      </c>
    </row>
    <row r="417" spans="1:11" x14ac:dyDescent="0.25">
      <c r="B417" s="1">
        <v>21818738.602000002</v>
      </c>
      <c r="C417" s="1">
        <v>27.597000000000001</v>
      </c>
      <c r="D417" s="1">
        <v>4410.4740000000002</v>
      </c>
    </row>
    <row r="418" spans="1:11" x14ac:dyDescent="0.25">
      <c r="B418" s="1">
        <v>19</v>
      </c>
      <c r="C418" s="1">
        <v>1</v>
      </c>
      <c r="D418" s="1">
        <v>15</v>
      </c>
      <c r="E418" s="1">
        <v>9</v>
      </c>
      <c r="F418">
        <v>28</v>
      </c>
      <c r="G418">
        <v>41.000132600000001</v>
      </c>
      <c r="H418">
        <v>0</v>
      </c>
      <c r="I418" t="s">
        <v>0</v>
      </c>
    </row>
    <row r="419" spans="1:11" x14ac:dyDescent="0.25">
      <c r="A419" s="1"/>
      <c r="B419" s="1">
        <v>20717177.296999998</v>
      </c>
      <c r="C419" s="1">
        <v>35.466000000000001</v>
      </c>
      <c r="D419" s="1">
        <v>-168.715</v>
      </c>
      <c r="E419" s="2">
        <f>F419*B419+G419*(E406-$A$2*D419)</f>
        <v>20717172.756373517</v>
      </c>
      <c r="F419" s="1">
        <f>IF(F406-$A$4 &lt;= $A$4,0.01,F406-$A$4)</f>
        <v>0.01</v>
      </c>
      <c r="G419" s="1">
        <f>IF(G406+$A$4 &gt;= 1-$A$4,0.99,G406+$A$4)</f>
        <v>0.99</v>
      </c>
      <c r="I419" s="1">
        <f>B419-B406</f>
        <v>33.276999998837709</v>
      </c>
      <c r="J419" s="1">
        <f>E419-E406</f>
        <v>32.151261918246746</v>
      </c>
      <c r="K419" s="1">
        <f>E419-B419</f>
        <v>-4.5406264811754227</v>
      </c>
    </row>
    <row r="420" spans="1:11" x14ac:dyDescent="0.25">
      <c r="A420" s="1"/>
      <c r="B420" s="1">
        <v>22570969.142999999</v>
      </c>
      <c r="C420" s="1">
        <v>36.311</v>
      </c>
      <c r="D420" s="1">
        <v>1676.8710000000001</v>
      </c>
    </row>
    <row r="421" spans="1:11" x14ac:dyDescent="0.25">
      <c r="B421" s="1">
        <v>20348672.407000002</v>
      </c>
      <c r="C421" s="1">
        <v>36.9</v>
      </c>
      <c r="D421" s="1">
        <v>-1020.691</v>
      </c>
    </row>
    <row r="422" spans="1:11" x14ac:dyDescent="0.25">
      <c r="B422" s="1">
        <v>20461465.721999999</v>
      </c>
      <c r="C422" s="1">
        <v>33.302</v>
      </c>
      <c r="D422" s="1">
        <v>513.04300000000001</v>
      </c>
    </row>
    <row r="423" spans="1:11" x14ac:dyDescent="0.25">
      <c r="B423" s="1">
        <v>22282979.513999999</v>
      </c>
      <c r="C423" s="1">
        <v>29.922999999999998</v>
      </c>
      <c r="D423" s="1">
        <v>-1880.7760000000001</v>
      </c>
    </row>
    <row r="424" spans="1:11" x14ac:dyDescent="0.25">
      <c r="B424" s="1">
        <v>22577352.923999999</v>
      </c>
      <c r="C424" s="1">
        <v>28.95</v>
      </c>
      <c r="D424" s="1">
        <v>-1558.162</v>
      </c>
    </row>
    <row r="425" spans="1:11" x14ac:dyDescent="0.25">
      <c r="B425" s="1">
        <v>22090745.094999999</v>
      </c>
      <c r="C425" s="1">
        <v>27.51</v>
      </c>
      <c r="D425" s="1">
        <v>-1580.673</v>
      </c>
    </row>
    <row r="426" spans="1:11" x14ac:dyDescent="0.25">
      <c r="B426" s="1">
        <v>21625949.567000002</v>
      </c>
      <c r="C426" s="1">
        <v>25.776</v>
      </c>
      <c r="D426" s="1">
        <v>-330.43</v>
      </c>
    </row>
    <row r="427" spans="1:11" x14ac:dyDescent="0.25">
      <c r="B427" s="1">
        <v>21029094.261</v>
      </c>
      <c r="C427" s="1">
        <v>33.356000000000002</v>
      </c>
      <c r="D427" s="1">
        <v>1412.02</v>
      </c>
    </row>
    <row r="428" spans="1:11" x14ac:dyDescent="0.25">
      <c r="B428" s="1">
        <v>22306935.030000001</v>
      </c>
      <c r="C428" s="1">
        <v>27.667000000000002</v>
      </c>
      <c r="D428" s="1">
        <v>-2993.8420000000001</v>
      </c>
    </row>
    <row r="429" spans="1:11" x14ac:dyDescent="0.25">
      <c r="B429" s="1">
        <v>19690494.554000001</v>
      </c>
      <c r="C429" s="1">
        <v>27.402000000000001</v>
      </c>
      <c r="D429" s="1">
        <v>952.19</v>
      </c>
    </row>
    <row r="430" spans="1:11" x14ac:dyDescent="0.25">
      <c r="B430" s="1">
        <v>21817890.789000001</v>
      </c>
      <c r="C430" s="1">
        <v>28.471</v>
      </c>
      <c r="D430" s="1">
        <v>4408.7969999999996</v>
      </c>
    </row>
    <row r="431" spans="1:11" x14ac:dyDescent="0.25">
      <c r="B431" s="1">
        <v>19</v>
      </c>
      <c r="C431" s="1">
        <v>1</v>
      </c>
      <c r="D431" s="1">
        <v>15</v>
      </c>
      <c r="E431" s="1">
        <v>9</v>
      </c>
      <c r="F431">
        <v>28</v>
      </c>
      <c r="G431">
        <v>42.000132600000001</v>
      </c>
      <c r="H431">
        <v>0</v>
      </c>
      <c r="I431" t="s">
        <v>0</v>
      </c>
    </row>
    <row r="432" spans="1:11" x14ac:dyDescent="0.25">
      <c r="A432" s="1"/>
      <c r="B432" s="1">
        <v>20717204.578000002</v>
      </c>
      <c r="C432" s="1">
        <v>35.131999999999998</v>
      </c>
      <c r="D432" s="1">
        <v>-169.083</v>
      </c>
      <c r="E432" s="2">
        <f>F432*B432+G432*(E419-$A$2*D432)</f>
        <v>20717204.92826061</v>
      </c>
      <c r="F432" s="1">
        <f>IF(F419-$A$4 &lt;= $A$4,0.01,F419-$A$4)</f>
        <v>0.01</v>
      </c>
      <c r="G432" s="1">
        <f>IF(G419+$A$4 &gt;= 1-$A$4,0.99,G419+$A$4)</f>
        <v>0.99</v>
      </c>
      <c r="I432" s="1">
        <f>B432-B419</f>
        <v>27.281000003218651</v>
      </c>
      <c r="J432" s="1">
        <f>E432-E419</f>
        <v>32.171887092292309</v>
      </c>
      <c r="K432" s="1">
        <f>E432-B432</f>
        <v>0.35026060789823532</v>
      </c>
    </row>
    <row r="433" spans="1:11" x14ac:dyDescent="0.25">
      <c r="A433" s="1"/>
      <c r="B433" s="1">
        <v>22570658.857999999</v>
      </c>
      <c r="C433" s="1">
        <v>35.869999999999997</v>
      </c>
      <c r="D433" s="1">
        <v>1676.759</v>
      </c>
    </row>
    <row r="434" spans="1:11" x14ac:dyDescent="0.25">
      <c r="B434" s="1">
        <v>20348863.675000001</v>
      </c>
      <c r="C434" s="1">
        <v>36.622</v>
      </c>
      <c r="D434" s="1">
        <v>-1020.572</v>
      </c>
    </row>
    <row r="435" spans="1:11" x14ac:dyDescent="0.25">
      <c r="B435" s="1">
        <v>20461369.489</v>
      </c>
      <c r="C435" s="1">
        <v>32.942</v>
      </c>
      <c r="D435" s="1">
        <v>510.9</v>
      </c>
    </row>
    <row r="436" spans="1:11" x14ac:dyDescent="0.25">
      <c r="B436" s="1">
        <v>22283331.171</v>
      </c>
      <c r="C436" s="1">
        <v>29.768000000000001</v>
      </c>
      <c r="D436" s="1">
        <v>-1879.9449999999999</v>
      </c>
    </row>
    <row r="437" spans="1:11" x14ac:dyDescent="0.25">
      <c r="B437" s="1">
        <v>22577651.217</v>
      </c>
      <c r="C437" s="1">
        <v>28.805</v>
      </c>
      <c r="D437" s="1">
        <v>-1558.5139999999999</v>
      </c>
    </row>
    <row r="438" spans="1:11" x14ac:dyDescent="0.25">
      <c r="B438" s="1">
        <v>22091065.574000001</v>
      </c>
      <c r="C438" s="1">
        <v>27.585999999999999</v>
      </c>
      <c r="D438" s="1">
        <v>-1580.75</v>
      </c>
    </row>
    <row r="439" spans="1:11" x14ac:dyDescent="0.25">
      <c r="B439" s="1">
        <v>21626016.120999999</v>
      </c>
      <c r="C439" s="1">
        <v>24.893000000000001</v>
      </c>
      <c r="D439" s="1">
        <v>-329.846</v>
      </c>
    </row>
    <row r="440" spans="1:11" x14ac:dyDescent="0.25">
      <c r="B440" s="1">
        <v>21028840.936000001</v>
      </c>
      <c r="C440" s="1">
        <v>33.505000000000003</v>
      </c>
      <c r="D440" s="1">
        <v>1411.981</v>
      </c>
    </row>
    <row r="441" spans="1:11" x14ac:dyDescent="0.25">
      <c r="B441" s="1">
        <v>22307505.835000001</v>
      </c>
      <c r="C441" s="1">
        <v>27.655000000000001</v>
      </c>
      <c r="D441" s="1">
        <v>-2995.3470000000002</v>
      </c>
    </row>
    <row r="442" spans="1:11" x14ac:dyDescent="0.25">
      <c r="B442" s="1">
        <v>19690314.679000001</v>
      </c>
      <c r="C442" s="1">
        <v>27.876000000000001</v>
      </c>
      <c r="D442" s="1">
        <v>952.61800000000005</v>
      </c>
    </row>
    <row r="443" spans="1:11" x14ac:dyDescent="0.25">
      <c r="B443" s="1">
        <v>21817078.050999999</v>
      </c>
      <c r="C443" s="1">
        <v>27.837</v>
      </c>
      <c r="D443" s="1">
        <v>4408.4930000000004</v>
      </c>
    </row>
    <row r="444" spans="1:11" x14ac:dyDescent="0.25">
      <c r="B444" s="1">
        <v>19</v>
      </c>
      <c r="C444" s="1">
        <v>1</v>
      </c>
      <c r="D444" s="1">
        <v>15</v>
      </c>
      <c r="E444" s="1">
        <v>9</v>
      </c>
      <c r="F444">
        <v>28</v>
      </c>
      <c r="G444">
        <v>43.000132600000001</v>
      </c>
      <c r="H444">
        <v>0</v>
      </c>
      <c r="I444" t="s">
        <v>0</v>
      </c>
    </row>
    <row r="445" spans="1:11" x14ac:dyDescent="0.25">
      <c r="A445" s="1"/>
      <c r="B445" s="1">
        <v>20717234.256999999</v>
      </c>
      <c r="C445" s="1">
        <v>35.823</v>
      </c>
      <c r="D445" s="1">
        <v>-170.41</v>
      </c>
      <c r="E445" s="2">
        <f>F445*B445+G445*(E432-$A$2*D445)</f>
        <v>20717237.325213339</v>
      </c>
      <c r="F445" s="1">
        <f>IF(F432-$A$4 &lt;= $A$4,0.01,F432-$A$4)</f>
        <v>0.01</v>
      </c>
      <c r="G445" s="1">
        <f>IF(G432+$A$4 &gt;= 1-$A$4,0.99,G432+$A$4)</f>
        <v>0.99</v>
      </c>
      <c r="I445" s="1">
        <f>B445-B432</f>
        <v>29.678999997675419</v>
      </c>
      <c r="J445" s="1">
        <f>E445-E432</f>
        <v>32.396952729672194</v>
      </c>
      <c r="K445" s="1">
        <f>E445-B445</f>
        <v>3.06821333989501</v>
      </c>
    </row>
    <row r="446" spans="1:11" x14ac:dyDescent="0.25">
      <c r="A446" s="1"/>
      <c r="B446" s="1">
        <v>22570334.782000002</v>
      </c>
      <c r="C446" s="1">
        <v>36.853999999999999</v>
      </c>
      <c r="D446" s="1">
        <v>1675.9880000000001</v>
      </c>
    </row>
    <row r="447" spans="1:11" x14ac:dyDescent="0.25">
      <c r="B447" s="1">
        <v>20349070.831</v>
      </c>
      <c r="C447" s="1">
        <v>37.648000000000003</v>
      </c>
      <c r="D447" s="1">
        <v>-1021.443</v>
      </c>
    </row>
    <row r="448" spans="1:11" x14ac:dyDescent="0.25">
      <c r="B448" s="1">
        <v>20461265.760000002</v>
      </c>
      <c r="C448" s="1">
        <v>33.441000000000003</v>
      </c>
      <c r="D448" s="1">
        <v>507.44099999999997</v>
      </c>
    </row>
    <row r="449" spans="1:11" x14ac:dyDescent="0.25">
      <c r="B449" s="1">
        <v>22283687.324000001</v>
      </c>
      <c r="C449" s="1">
        <v>29.86</v>
      </c>
      <c r="D449" s="1">
        <v>-1880.03</v>
      </c>
    </row>
    <row r="450" spans="1:11" x14ac:dyDescent="0.25">
      <c r="B450" s="1">
        <v>22577944.414000001</v>
      </c>
      <c r="C450" s="1" t="s">
        <v>13</v>
      </c>
      <c r="D450" s="1">
        <v>-1558.3</v>
      </c>
    </row>
    <row r="451" spans="1:11" x14ac:dyDescent="0.25">
      <c r="B451" s="1">
        <v>22091384.853</v>
      </c>
      <c r="C451" s="1">
        <v>28.158999999999999</v>
      </c>
      <c r="D451" s="1">
        <v>-1580.991</v>
      </c>
    </row>
    <row r="452" spans="1:11" x14ac:dyDescent="0.25">
      <c r="B452" s="1">
        <v>21626071.282000002</v>
      </c>
      <c r="C452" s="1">
        <v>25.056999999999999</v>
      </c>
      <c r="D452" s="1">
        <v>-330.09100000000001</v>
      </c>
    </row>
    <row r="453" spans="1:11" x14ac:dyDescent="0.25">
      <c r="B453" s="1">
        <v>21028566.925999999</v>
      </c>
      <c r="C453" s="1">
        <v>33.713999999999999</v>
      </c>
      <c r="D453" s="1">
        <v>1410.86</v>
      </c>
    </row>
    <row r="454" spans="1:11" x14ac:dyDescent="0.25">
      <c r="B454" s="1">
        <v>22308058.052999999</v>
      </c>
      <c r="C454" s="1">
        <v>27.719000000000001</v>
      </c>
      <c r="D454" s="1">
        <v>-2994.8420000000001</v>
      </c>
    </row>
    <row r="455" spans="1:11" x14ac:dyDescent="0.25">
      <c r="B455" s="1">
        <v>19690140.499000002</v>
      </c>
      <c r="C455" s="1">
        <v>27.673999999999999</v>
      </c>
      <c r="D455" s="1">
        <v>953.06299999999999</v>
      </c>
    </row>
    <row r="456" spans="1:11" x14ac:dyDescent="0.25">
      <c r="B456" s="1">
        <v>21816273.107999999</v>
      </c>
      <c r="C456" s="1">
        <v>28.959</v>
      </c>
      <c r="D456" s="1">
        <v>4407.8419999999996</v>
      </c>
    </row>
    <row r="457" spans="1:11" x14ac:dyDescent="0.25">
      <c r="B457" s="1">
        <v>19</v>
      </c>
      <c r="C457" s="1">
        <v>1</v>
      </c>
      <c r="D457" s="1">
        <v>15</v>
      </c>
      <c r="E457" s="1">
        <v>9</v>
      </c>
      <c r="F457">
        <v>28</v>
      </c>
      <c r="G457">
        <v>44.000132600000001</v>
      </c>
      <c r="H457">
        <v>0</v>
      </c>
      <c r="I457" t="s">
        <v>0</v>
      </c>
    </row>
    <row r="458" spans="1:11" x14ac:dyDescent="0.25">
      <c r="A458" s="1"/>
      <c r="B458" s="1">
        <v>20717273.530000001</v>
      </c>
      <c r="C458" s="1">
        <v>35.796999999999997</v>
      </c>
      <c r="D458" s="1">
        <v>-170.23</v>
      </c>
      <c r="E458" s="2">
        <f>F458*B458+G458*(E445-$A$2*D458)</f>
        <v>20717269.757016208</v>
      </c>
      <c r="F458" s="1">
        <f>IF(F445-$A$4 &lt;= $A$4,0.01,F445-$A$4)</f>
        <v>0.01</v>
      </c>
      <c r="G458" s="1">
        <f>IF(G445+$A$4 &gt;= 1-$A$4,0.99,G445+$A$4)</f>
        <v>0.99</v>
      </c>
      <c r="I458" s="1">
        <f>B458-B445</f>
        <v>39.273000001907349</v>
      </c>
      <c r="J458" s="1">
        <f>E458-E445</f>
        <v>32.431802868843079</v>
      </c>
      <c r="K458" s="1">
        <f>E458-B458</f>
        <v>-3.77298379316926</v>
      </c>
    </row>
    <row r="459" spans="1:11" x14ac:dyDescent="0.25">
      <c r="A459" s="1"/>
      <c r="B459" s="1">
        <v>22570023.897999998</v>
      </c>
      <c r="C459" s="1">
        <v>36.64</v>
      </c>
      <c r="D459" s="1">
        <v>1676.848</v>
      </c>
    </row>
    <row r="460" spans="1:11" x14ac:dyDescent="0.25">
      <c r="B460" s="1">
        <v>20349264.796999998</v>
      </c>
      <c r="C460" s="1">
        <v>37.384999999999998</v>
      </c>
      <c r="D460" s="1">
        <v>-1022.451</v>
      </c>
    </row>
    <row r="461" spans="1:11" x14ac:dyDescent="0.25">
      <c r="B461" s="1">
        <v>20461174.324000001</v>
      </c>
      <c r="C461" s="1">
        <v>33.512999999999998</v>
      </c>
      <c r="D461" s="1">
        <v>506.97300000000001</v>
      </c>
    </row>
    <row r="462" spans="1:11" x14ac:dyDescent="0.25">
      <c r="B462" s="1">
        <v>22284041.379000001</v>
      </c>
      <c r="C462" s="1">
        <v>29.408000000000001</v>
      </c>
      <c r="D462" s="1">
        <v>-1879.529</v>
      </c>
    </row>
    <row r="463" spans="1:11" x14ac:dyDescent="0.25">
      <c r="B463" s="1">
        <v>22578266.991</v>
      </c>
      <c r="C463" s="1">
        <v>30.187000000000001</v>
      </c>
      <c r="D463" s="1">
        <v>-1558.3969999999999</v>
      </c>
    </row>
    <row r="464" spans="1:11" x14ac:dyDescent="0.25">
      <c r="B464" s="1">
        <v>22091673.852000002</v>
      </c>
      <c r="C464" s="1">
        <v>28.364000000000001</v>
      </c>
      <c r="D464" s="1">
        <v>-1581.329</v>
      </c>
    </row>
    <row r="465" spans="1:11" x14ac:dyDescent="0.25">
      <c r="B465" s="1">
        <v>21626131.541000001</v>
      </c>
      <c r="C465" s="1">
        <v>25.338000000000001</v>
      </c>
      <c r="D465" s="1">
        <v>-329.62400000000002</v>
      </c>
    </row>
    <row r="466" spans="1:11" x14ac:dyDescent="0.25">
      <c r="B466" s="1">
        <v>21028298.612</v>
      </c>
      <c r="C466" s="1">
        <v>33.363</v>
      </c>
      <c r="D466" s="1">
        <v>1411.357</v>
      </c>
    </row>
    <row r="467" spans="1:11" x14ac:dyDescent="0.25">
      <c r="B467" s="1">
        <v>22308626.759</v>
      </c>
      <c r="C467" s="1">
        <v>27.388999999999999</v>
      </c>
      <c r="D467" s="1">
        <v>-2995.4520000000002</v>
      </c>
    </row>
    <row r="468" spans="1:11" x14ac:dyDescent="0.25">
      <c r="B468" s="1">
        <v>19689974.714000002</v>
      </c>
      <c r="C468" s="1">
        <v>28.033000000000001</v>
      </c>
      <c r="D468" s="1">
        <v>952.33399999999995</v>
      </c>
    </row>
    <row r="469" spans="1:11" x14ac:dyDescent="0.25">
      <c r="B469" s="1">
        <v>21815454.675000001</v>
      </c>
      <c r="C469" s="1">
        <v>28.545999999999999</v>
      </c>
      <c r="D469" s="1">
        <v>4406.57</v>
      </c>
    </row>
    <row r="470" spans="1:11" x14ac:dyDescent="0.25">
      <c r="B470" s="1">
        <v>19</v>
      </c>
      <c r="C470" s="1">
        <v>1</v>
      </c>
      <c r="D470" s="1">
        <v>15</v>
      </c>
      <c r="E470" s="1">
        <v>9</v>
      </c>
      <c r="F470">
        <v>28</v>
      </c>
      <c r="G470">
        <v>45.000132600000001</v>
      </c>
      <c r="H470">
        <v>0</v>
      </c>
      <c r="I470" t="s">
        <v>0</v>
      </c>
    </row>
    <row r="471" spans="1:11" x14ac:dyDescent="0.25">
      <c r="A471" s="1"/>
      <c r="B471" s="1">
        <v>20717293.616</v>
      </c>
      <c r="C471" s="1">
        <v>35.758000000000003</v>
      </c>
      <c r="D471" s="1">
        <v>-170.54</v>
      </c>
      <c r="E471" s="2">
        <f>F471*B471+G471*(E458-$A$2*D471)</f>
        <v>20717302.123762175</v>
      </c>
      <c r="F471" s="1">
        <f>IF(F458-$A$4 &lt;= $A$4,0.01,F458-$A$4)</f>
        <v>0.01</v>
      </c>
      <c r="G471" s="1">
        <f>IF(G458+$A$4 &gt;= 1-$A$4,0.99,G458+$A$4)</f>
        <v>0.99</v>
      </c>
      <c r="I471" s="1">
        <f>B471-B458</f>
        <v>20.085999999195337</v>
      </c>
      <c r="J471" s="1">
        <f>E471-E458</f>
        <v>32.366745967417955</v>
      </c>
      <c r="K471" s="1">
        <f>E471-B471</f>
        <v>8.5077621750533581</v>
      </c>
    </row>
    <row r="472" spans="1:11" x14ac:dyDescent="0.25">
      <c r="A472" s="1"/>
      <c r="B472" s="1">
        <v>22569698.322999999</v>
      </c>
      <c r="C472" s="1">
        <v>36.703000000000003</v>
      </c>
      <c r="D472" s="1">
        <v>1675.309</v>
      </c>
    </row>
    <row r="473" spans="1:11" x14ac:dyDescent="0.25">
      <c r="B473" s="1">
        <v>20349460.261999998</v>
      </c>
      <c r="C473" s="1">
        <v>37.472999999999999</v>
      </c>
      <c r="D473" s="1">
        <v>-1022.372</v>
      </c>
    </row>
    <row r="474" spans="1:11" x14ac:dyDescent="0.25">
      <c r="B474" s="1">
        <v>20461080.489</v>
      </c>
      <c r="C474" s="1">
        <v>33.259</v>
      </c>
      <c r="D474" s="1">
        <v>506.74599999999998</v>
      </c>
    </row>
    <row r="475" spans="1:11" x14ac:dyDescent="0.25">
      <c r="B475" s="1">
        <v>22284396.932999998</v>
      </c>
      <c r="C475" s="1">
        <v>29.986999999999998</v>
      </c>
      <c r="D475" s="1">
        <v>-1879.6389999999999</v>
      </c>
    </row>
    <row r="476" spans="1:11" x14ac:dyDescent="0.25">
      <c r="B476" s="1">
        <v>22578542.800000001</v>
      </c>
      <c r="C476" s="1">
        <v>30.036999999999999</v>
      </c>
      <c r="D476" s="1">
        <v>-1559.39</v>
      </c>
    </row>
    <row r="477" spans="1:11" x14ac:dyDescent="0.25">
      <c r="B477" s="1">
        <v>22091960.754000001</v>
      </c>
      <c r="C477" s="1">
        <v>28.527000000000001</v>
      </c>
      <c r="D477" s="1">
        <v>-1581.9559999999999</v>
      </c>
    </row>
    <row r="478" spans="1:11" x14ac:dyDescent="0.25">
      <c r="B478" s="1">
        <v>21626195.096999999</v>
      </c>
      <c r="C478" s="1">
        <v>25.47</v>
      </c>
      <c r="D478" s="1">
        <v>-330.91199999999998</v>
      </c>
    </row>
    <row r="479" spans="1:11" x14ac:dyDescent="0.25">
      <c r="B479" s="1">
        <v>21028037.193</v>
      </c>
      <c r="C479" s="1">
        <v>33.64</v>
      </c>
      <c r="D479" s="1">
        <v>1411.9880000000001</v>
      </c>
    </row>
    <row r="480" spans="1:11" x14ac:dyDescent="0.25">
      <c r="B480" s="1">
        <v>22309172.681000002</v>
      </c>
      <c r="C480" s="1">
        <v>27.962</v>
      </c>
      <c r="D480" s="1">
        <v>-2996.48</v>
      </c>
    </row>
    <row r="481" spans="1:11" x14ac:dyDescent="0.25">
      <c r="B481" s="1">
        <v>19689812.826000001</v>
      </c>
      <c r="C481" s="1">
        <v>27.757999999999999</v>
      </c>
      <c r="D481" s="1">
        <v>950.13800000000003</v>
      </c>
    </row>
    <row r="482" spans="1:11" x14ac:dyDescent="0.25">
      <c r="B482" s="1">
        <v>21814621.252</v>
      </c>
      <c r="C482" s="1">
        <v>28.446999999999999</v>
      </c>
      <c r="D482" s="1">
        <v>4406.0590000000002</v>
      </c>
    </row>
    <row r="483" spans="1:11" x14ac:dyDescent="0.25">
      <c r="B483" s="1">
        <v>19</v>
      </c>
      <c r="C483" s="1">
        <v>1</v>
      </c>
      <c r="D483" s="1">
        <v>15</v>
      </c>
      <c r="E483" s="1">
        <v>9</v>
      </c>
      <c r="F483">
        <v>28</v>
      </c>
      <c r="G483">
        <v>46.000132600000001</v>
      </c>
      <c r="H483">
        <v>0</v>
      </c>
      <c r="I483" t="s">
        <v>0</v>
      </c>
    </row>
    <row r="484" spans="1:11" x14ac:dyDescent="0.25">
      <c r="A484" s="1"/>
      <c r="B484" s="1">
        <v>20717344.581</v>
      </c>
      <c r="C484" s="1">
        <v>35.738999999999997</v>
      </c>
      <c r="D484" s="1">
        <v>-172.178</v>
      </c>
      <c r="E484" s="2">
        <f>F484*B484+G484*(E471-$A$2*D484)</f>
        <v>20717334.98507471</v>
      </c>
      <c r="F484" s="1">
        <f>IF(F471-$A$4 &lt;= $A$4,0.01,F471-$A$4)</f>
        <v>0.01</v>
      </c>
      <c r="G484" s="1">
        <f>IF(G471+$A$4 &gt;= 1-$A$4,0.99,G471+$A$4)</f>
        <v>0.99</v>
      </c>
      <c r="I484" s="1">
        <f>B484-B471</f>
        <v>50.964999999850988</v>
      </c>
      <c r="J484" s="1">
        <f>E484-E471</f>
        <v>32.861312534660101</v>
      </c>
      <c r="K484" s="1">
        <f>E484-B484</f>
        <v>-9.5959252901375294</v>
      </c>
    </row>
    <row r="485" spans="1:11" x14ac:dyDescent="0.25">
      <c r="A485" s="1"/>
      <c r="B485" s="1">
        <v>22569388.636999998</v>
      </c>
      <c r="C485" s="1">
        <v>36.183</v>
      </c>
      <c r="D485" s="1">
        <v>1674.075</v>
      </c>
    </row>
    <row r="486" spans="1:11" x14ac:dyDescent="0.25">
      <c r="B486" s="1">
        <v>20349662.921999998</v>
      </c>
      <c r="C486" s="1">
        <v>37.122999999999998</v>
      </c>
      <c r="D486" s="1">
        <v>-1024.1780000000001</v>
      </c>
    </row>
    <row r="487" spans="1:11" x14ac:dyDescent="0.25">
      <c r="B487" s="1">
        <v>20460987.853</v>
      </c>
      <c r="C487" s="1">
        <v>32.648000000000003</v>
      </c>
      <c r="D487" s="1">
        <v>506.41800000000001</v>
      </c>
    </row>
    <row r="488" spans="1:11" x14ac:dyDescent="0.25">
      <c r="B488" s="1">
        <v>22284759.081999999</v>
      </c>
      <c r="C488" s="1">
        <v>29.495999999999999</v>
      </c>
      <c r="D488" s="1">
        <v>-1879.5250000000001</v>
      </c>
    </row>
    <row r="489" spans="1:11" x14ac:dyDescent="0.25">
      <c r="B489" s="1">
        <v>22578850.087000001</v>
      </c>
      <c r="C489" s="1">
        <v>29.945</v>
      </c>
      <c r="D489" s="1">
        <v>-1559.6220000000001</v>
      </c>
    </row>
    <row r="490" spans="1:11" x14ac:dyDescent="0.25">
      <c r="B490" s="1">
        <v>22092277.335000001</v>
      </c>
      <c r="C490" s="1">
        <v>28.611000000000001</v>
      </c>
      <c r="D490" s="1">
        <v>-1582.0719999999999</v>
      </c>
    </row>
    <row r="491" spans="1:11" x14ac:dyDescent="0.25">
      <c r="B491" s="1">
        <v>21626255.954999998</v>
      </c>
      <c r="C491" s="1">
        <v>24.622</v>
      </c>
      <c r="D491" s="1">
        <v>-332.77100000000002</v>
      </c>
    </row>
    <row r="492" spans="1:11" x14ac:dyDescent="0.25">
      <c r="B492" s="1">
        <v>21027788.965</v>
      </c>
      <c r="C492" s="1">
        <v>33.642000000000003</v>
      </c>
      <c r="D492" s="1">
        <v>1412.2080000000001</v>
      </c>
    </row>
    <row r="493" spans="1:11" x14ac:dyDescent="0.25">
      <c r="B493" s="1">
        <v>22309718.004000001</v>
      </c>
      <c r="C493" s="1">
        <v>28.13</v>
      </c>
      <c r="D493" s="1">
        <v>-2997.0450000000001</v>
      </c>
    </row>
    <row r="494" spans="1:11" x14ac:dyDescent="0.25">
      <c r="B494" s="1">
        <v>19689633.850000001</v>
      </c>
      <c r="C494" s="1">
        <v>26.821999999999999</v>
      </c>
      <c r="D494" s="1">
        <v>947.55600000000004</v>
      </c>
    </row>
    <row r="495" spans="1:11" x14ac:dyDescent="0.25">
      <c r="B495" s="1">
        <v>21813799.521000002</v>
      </c>
      <c r="C495" s="1">
        <v>28.477</v>
      </c>
      <c r="D495" s="1">
        <v>4406.2079999999996</v>
      </c>
    </row>
    <row r="496" spans="1:11" x14ac:dyDescent="0.25">
      <c r="B496" s="1">
        <v>19</v>
      </c>
      <c r="C496" s="1">
        <v>1</v>
      </c>
      <c r="D496" s="1">
        <v>15</v>
      </c>
      <c r="E496" s="1">
        <v>9</v>
      </c>
      <c r="F496">
        <v>28</v>
      </c>
      <c r="G496">
        <v>47.000132600000001</v>
      </c>
      <c r="H496">
        <v>0</v>
      </c>
      <c r="I496" t="s">
        <v>0</v>
      </c>
    </row>
    <row r="497" spans="1:11" x14ac:dyDescent="0.25">
      <c r="A497" s="1"/>
      <c r="B497" s="1">
        <v>20717364.666999999</v>
      </c>
      <c r="C497" s="1">
        <v>36.009</v>
      </c>
      <c r="D497" s="1">
        <v>-172.55</v>
      </c>
      <c r="E497" s="2">
        <f>F497*B497+G497*(E484-$A$2*D497)</f>
        <v>20717367.788715471</v>
      </c>
      <c r="F497" s="1">
        <f>IF(F484-$A$4 &lt;= $A$4,0.01,F484-$A$4)</f>
        <v>0.01</v>
      </c>
      <c r="G497" s="1">
        <f>IF(G484+$A$4 &gt;= 1-$A$4,0.99,G484+$A$4)</f>
        <v>0.99</v>
      </c>
      <c r="I497" s="1">
        <f>B497-B484</f>
        <v>20.085999999195337</v>
      </c>
      <c r="J497" s="1">
        <f>E497-E484</f>
        <v>32.803640760481358</v>
      </c>
      <c r="K497" s="1">
        <f>E497-B497</f>
        <v>3.1217154711484909</v>
      </c>
    </row>
    <row r="498" spans="1:11" x14ac:dyDescent="0.25">
      <c r="A498" s="1"/>
      <c r="B498" s="1">
        <v>22569056.767000001</v>
      </c>
      <c r="C498" s="1">
        <v>36.585000000000001</v>
      </c>
      <c r="D498" s="1">
        <v>1673.058</v>
      </c>
    </row>
    <row r="499" spans="1:11" x14ac:dyDescent="0.25">
      <c r="B499" s="1">
        <v>20349842.197000001</v>
      </c>
      <c r="C499" s="1">
        <v>37.305999999999997</v>
      </c>
      <c r="D499" s="1">
        <v>-1024.069</v>
      </c>
    </row>
    <row r="500" spans="1:11" x14ac:dyDescent="0.25">
      <c r="B500" s="1">
        <v>20460882.625999998</v>
      </c>
      <c r="C500" s="1">
        <v>33.119999999999997</v>
      </c>
      <c r="D500" s="1">
        <v>506.54399999999998</v>
      </c>
    </row>
    <row r="501" spans="1:11" x14ac:dyDescent="0.25">
      <c r="B501" s="1">
        <v>22285122.131000001</v>
      </c>
      <c r="C501" s="1">
        <v>29.28</v>
      </c>
      <c r="D501" s="1">
        <v>-1879.095</v>
      </c>
    </row>
    <row r="502" spans="1:11" x14ac:dyDescent="0.25">
      <c r="B502" s="1">
        <v>22579133.090999998</v>
      </c>
      <c r="C502" s="1">
        <v>30.109000000000002</v>
      </c>
      <c r="D502" s="1">
        <v>-1558.991</v>
      </c>
    </row>
    <row r="503" spans="1:11" x14ac:dyDescent="0.25">
      <c r="B503" s="1">
        <v>22092581.923999999</v>
      </c>
      <c r="C503" s="1">
        <v>28.876999999999999</v>
      </c>
      <c r="D503" s="1">
        <v>-1581.4829999999999</v>
      </c>
    </row>
    <row r="504" spans="1:11" x14ac:dyDescent="0.25">
      <c r="B504" s="1">
        <v>21626349.789999999</v>
      </c>
      <c r="C504" s="1">
        <v>25.311</v>
      </c>
      <c r="D504" s="1">
        <v>-333.13200000000001</v>
      </c>
    </row>
    <row r="505" spans="1:11" x14ac:dyDescent="0.25">
      <c r="B505" s="1">
        <v>21027509.258000001</v>
      </c>
      <c r="C505" s="1">
        <v>33.701999999999998</v>
      </c>
      <c r="D505" s="1">
        <v>1411.252</v>
      </c>
    </row>
    <row r="506" spans="1:11" x14ac:dyDescent="0.25">
      <c r="B506" s="1">
        <v>22310302.899</v>
      </c>
      <c r="C506" s="1">
        <v>27.896999999999998</v>
      </c>
      <c r="D506" s="1">
        <v>-2997.393</v>
      </c>
    </row>
    <row r="507" spans="1:11" x14ac:dyDescent="0.25">
      <c r="B507" s="1">
        <v>19689463.267999999</v>
      </c>
      <c r="C507" s="1">
        <v>27.613</v>
      </c>
      <c r="D507" s="1">
        <v>947.19</v>
      </c>
    </row>
    <row r="508" spans="1:11" x14ac:dyDescent="0.25">
      <c r="B508" s="1">
        <v>21812975.691</v>
      </c>
      <c r="C508" s="1">
        <v>29.007999999999999</v>
      </c>
      <c r="D508" s="1">
        <v>4407.0609999999997</v>
      </c>
    </row>
    <row r="509" spans="1:11" x14ac:dyDescent="0.25">
      <c r="B509" s="1">
        <v>19</v>
      </c>
      <c r="C509" s="1">
        <v>1</v>
      </c>
      <c r="D509" s="1">
        <v>15</v>
      </c>
      <c r="E509" s="1">
        <v>9</v>
      </c>
      <c r="F509">
        <v>28</v>
      </c>
      <c r="G509">
        <v>48.000132600000001</v>
      </c>
      <c r="H509">
        <v>0</v>
      </c>
      <c r="I509" t="s">
        <v>0</v>
      </c>
    </row>
    <row r="510" spans="1:11" x14ac:dyDescent="0.25">
      <c r="A510" s="1"/>
      <c r="B510" s="1">
        <v>20717409.035999998</v>
      </c>
      <c r="C510" s="1">
        <v>35.966000000000001</v>
      </c>
      <c r="D510" s="1">
        <v>-172.46100000000001</v>
      </c>
      <c r="E510" s="2">
        <f>F510*B510+G510*(E497-$A$2*D510)</f>
        <v>20717400.691243049</v>
      </c>
      <c r="F510" s="1">
        <f>IF(F497-$A$4 &lt;= $A$4,0.01,F497-$A$4)</f>
        <v>0.01</v>
      </c>
      <c r="G510" s="1">
        <f>IF(G497+$A$4 &gt;= 1-$A$4,0.99,G497+$A$4)</f>
        <v>0.99</v>
      </c>
      <c r="I510" s="1">
        <f>B510-B497</f>
        <v>44.368999999016523</v>
      </c>
      <c r="J510" s="1">
        <f>E510-E497</f>
        <v>32.902527578175068</v>
      </c>
      <c r="K510" s="1">
        <f>E510-B510</f>
        <v>-8.3447569496929646</v>
      </c>
    </row>
    <row r="511" spans="1:11" x14ac:dyDescent="0.25">
      <c r="A511" s="1"/>
      <c r="B511" s="1">
        <v>22568756.074999999</v>
      </c>
      <c r="C511" s="1">
        <v>36.639000000000003</v>
      </c>
      <c r="D511" s="1">
        <v>1672.404</v>
      </c>
    </row>
    <row r="512" spans="1:11" x14ac:dyDescent="0.25">
      <c r="B512" s="1">
        <v>20350046.956</v>
      </c>
      <c r="C512" s="1">
        <v>37.636000000000003</v>
      </c>
      <c r="D512" s="1">
        <v>-1024.2819999999999</v>
      </c>
    </row>
    <row r="513" spans="1:11" x14ac:dyDescent="0.25">
      <c r="B513" s="1">
        <v>20460792.688000001</v>
      </c>
      <c r="C513" s="1">
        <v>32.789000000000001</v>
      </c>
      <c r="D513" s="1">
        <v>509.31599999999997</v>
      </c>
    </row>
    <row r="514" spans="1:11" x14ac:dyDescent="0.25">
      <c r="B514" s="1">
        <v>22285483.381000001</v>
      </c>
      <c r="C514" s="1">
        <v>29.498000000000001</v>
      </c>
      <c r="D514" s="1">
        <v>-1878.6410000000001</v>
      </c>
    </row>
    <row r="515" spans="1:11" x14ac:dyDescent="0.25">
      <c r="B515" s="1">
        <v>22579449.072999999</v>
      </c>
      <c r="C515" s="1">
        <v>30.324999999999999</v>
      </c>
      <c r="D515" s="1">
        <v>-1558.846</v>
      </c>
    </row>
    <row r="516" spans="1:11" x14ac:dyDescent="0.25">
      <c r="B516" s="1">
        <v>22092851.436999999</v>
      </c>
      <c r="C516" s="1">
        <v>29.669</v>
      </c>
      <c r="D516" s="1">
        <v>-1581.3240000000001</v>
      </c>
    </row>
    <row r="517" spans="1:11" x14ac:dyDescent="0.25">
      <c r="B517" s="1">
        <v>21626418.442000002</v>
      </c>
      <c r="C517" s="1">
        <v>25.686</v>
      </c>
      <c r="D517" s="1">
        <v>-332.77100000000002</v>
      </c>
    </row>
    <row r="518" spans="1:11" x14ac:dyDescent="0.25">
      <c r="B518" s="1">
        <v>21027251.436999999</v>
      </c>
      <c r="C518" s="1">
        <v>33.667000000000002</v>
      </c>
      <c r="D518" s="1">
        <v>1411.037</v>
      </c>
    </row>
    <row r="519" spans="1:11" x14ac:dyDescent="0.25">
      <c r="B519" s="1">
        <v>22310893.190000001</v>
      </c>
      <c r="C519" s="1">
        <v>27.594999999999999</v>
      </c>
      <c r="D519" s="1">
        <v>-2997.5619999999999</v>
      </c>
    </row>
    <row r="520" spans="1:11" x14ac:dyDescent="0.25">
      <c r="B520" s="1">
        <v>19689288.188999999</v>
      </c>
      <c r="C520" s="1">
        <v>27.187999999999999</v>
      </c>
      <c r="D520" s="1">
        <v>946.40099999999995</v>
      </c>
    </row>
    <row r="521" spans="1:11" x14ac:dyDescent="0.25">
      <c r="B521" s="1">
        <v>21812142.868000001</v>
      </c>
      <c r="C521" s="1">
        <v>28.337</v>
      </c>
      <c r="D521" s="1">
        <v>4407.1639999999998</v>
      </c>
    </row>
    <row r="522" spans="1:11" x14ac:dyDescent="0.25">
      <c r="B522" s="1">
        <v>19</v>
      </c>
      <c r="C522" s="1">
        <v>1</v>
      </c>
      <c r="D522" s="1">
        <v>15</v>
      </c>
      <c r="E522" s="1">
        <v>9</v>
      </c>
      <c r="F522">
        <v>28</v>
      </c>
      <c r="G522">
        <v>49.000132600000001</v>
      </c>
      <c r="H522">
        <v>0</v>
      </c>
      <c r="I522" t="s">
        <v>0</v>
      </c>
    </row>
    <row r="523" spans="1:11" x14ac:dyDescent="0.25">
      <c r="A523" s="1"/>
      <c r="B523" s="1">
        <v>20717441.414000001</v>
      </c>
      <c r="C523" s="1">
        <v>36.353999999999999</v>
      </c>
      <c r="D523" s="1">
        <v>-172.274</v>
      </c>
      <c r="E523" s="2">
        <f>F523*B523+G523*(E510-$A$2*D523)</f>
        <v>20717433.553296287</v>
      </c>
      <c r="F523" s="1">
        <f>IF(F510-$A$4 &lt;= $A$4,0.01,F510-$A$4)</f>
        <v>0.01</v>
      </c>
      <c r="G523" s="1">
        <f>IF(G510+$A$4 &gt;= 1-$A$4,0.99,G510+$A$4)</f>
        <v>0.99</v>
      </c>
      <c r="I523" s="1">
        <f>B523-B510</f>
        <v>32.378000002354383</v>
      </c>
      <c r="J523" s="1">
        <f>E523-E510</f>
        <v>32.862053237855434</v>
      </c>
      <c r="K523" s="1">
        <f>E523-B523</f>
        <v>-7.8607037141919136</v>
      </c>
    </row>
    <row r="524" spans="1:11" x14ac:dyDescent="0.25">
      <c r="A524" s="1"/>
      <c r="B524" s="1">
        <v>22568426.903000001</v>
      </c>
      <c r="C524" s="1">
        <v>37.012999999999998</v>
      </c>
      <c r="D524" s="1">
        <v>1673.442</v>
      </c>
    </row>
    <row r="525" spans="1:11" x14ac:dyDescent="0.25">
      <c r="B525" s="1">
        <v>20350244.219000001</v>
      </c>
      <c r="C525" s="1">
        <v>37.100999999999999</v>
      </c>
      <c r="D525" s="1">
        <v>-1024.21</v>
      </c>
    </row>
    <row r="526" spans="1:11" x14ac:dyDescent="0.25">
      <c r="B526" s="1">
        <v>20460683.863000002</v>
      </c>
      <c r="C526" s="1">
        <v>33.496000000000002</v>
      </c>
      <c r="D526" s="1">
        <v>506.79899999999998</v>
      </c>
    </row>
    <row r="527" spans="1:11" x14ac:dyDescent="0.25">
      <c r="B527" s="1">
        <v>22285845.23</v>
      </c>
      <c r="C527" s="1">
        <v>29.693999999999999</v>
      </c>
      <c r="D527" s="1">
        <v>-1879.7339999999999</v>
      </c>
    </row>
    <row r="528" spans="1:11" x14ac:dyDescent="0.25">
      <c r="B528" s="1">
        <v>22579735.673999999</v>
      </c>
      <c r="C528" s="1">
        <v>30.681999999999999</v>
      </c>
      <c r="D528" s="1">
        <v>-1559.5429999999999</v>
      </c>
    </row>
    <row r="529" spans="1:11" x14ac:dyDescent="0.25">
      <c r="B529" s="1">
        <v>22093145.234000001</v>
      </c>
      <c r="C529" s="1">
        <v>29.6</v>
      </c>
      <c r="D529" s="1">
        <v>-1582.048</v>
      </c>
    </row>
    <row r="530" spans="1:11" x14ac:dyDescent="0.25">
      <c r="B530" s="1">
        <v>21626478.401000001</v>
      </c>
      <c r="C530" s="1">
        <v>25.893999999999998</v>
      </c>
      <c r="D530" s="1">
        <v>-331.375</v>
      </c>
    </row>
    <row r="531" spans="1:11" x14ac:dyDescent="0.25">
      <c r="B531" s="1">
        <v>21026981.923</v>
      </c>
      <c r="C531" s="1">
        <v>34.091000000000001</v>
      </c>
      <c r="D531" s="1">
        <v>1412.02</v>
      </c>
    </row>
    <row r="532" spans="1:11" x14ac:dyDescent="0.25">
      <c r="B532" s="1">
        <v>22311427.420000002</v>
      </c>
      <c r="C532" s="1">
        <v>27.640999999999998</v>
      </c>
      <c r="D532" s="1">
        <v>-2998.05</v>
      </c>
    </row>
    <row r="533" spans="1:11" x14ac:dyDescent="0.25">
      <c r="B533" s="1">
        <v>19689109.813000001</v>
      </c>
      <c r="C533" s="1">
        <v>27.013999999999999</v>
      </c>
      <c r="D533" s="1">
        <v>945.31899999999996</v>
      </c>
    </row>
    <row r="534" spans="1:11" x14ac:dyDescent="0.25">
      <c r="B534" s="1">
        <v>21811335.826000001</v>
      </c>
      <c r="C534" s="1">
        <v>28.709</v>
      </c>
      <c r="D534" s="1">
        <v>4406.8950000000004</v>
      </c>
    </row>
    <row r="535" spans="1:11" x14ac:dyDescent="0.25">
      <c r="B535" s="1">
        <v>19</v>
      </c>
      <c r="C535" s="1">
        <v>1</v>
      </c>
      <c r="D535" s="1">
        <v>15</v>
      </c>
      <c r="E535" s="1">
        <v>9</v>
      </c>
      <c r="F535">
        <v>28</v>
      </c>
      <c r="G535">
        <v>50.000132600000001</v>
      </c>
      <c r="H535">
        <v>0</v>
      </c>
      <c r="I535" t="s">
        <v>0</v>
      </c>
    </row>
    <row r="536" spans="1:11" x14ac:dyDescent="0.25">
      <c r="A536" s="1"/>
      <c r="B536" s="1">
        <v>20717468.695</v>
      </c>
      <c r="C536" s="1">
        <v>36.094000000000001</v>
      </c>
      <c r="D536" s="1">
        <v>-173.779</v>
      </c>
      <c r="E536" s="2">
        <f>F536*B536+G536*(E523-$A$2*D536)</f>
        <v>20717466.643067047</v>
      </c>
      <c r="F536" s="1">
        <f>IF(F523-$A$4 &lt;= $A$4,0.01,F523-$A$4)</f>
        <v>0.01</v>
      </c>
      <c r="G536" s="1">
        <f>IF(G523+$A$4 &gt;= 1-$A$4,0.99,G523+$A$4)</f>
        <v>0.99</v>
      </c>
      <c r="I536" s="1">
        <f>B536-B523</f>
        <v>27.280999999493361</v>
      </c>
      <c r="J536" s="1">
        <f>E536-E523</f>
        <v>33.089770760387182</v>
      </c>
      <c r="K536" s="1">
        <f>E536-B536</f>
        <v>-2.0519329532980919</v>
      </c>
    </row>
    <row r="537" spans="1:11" x14ac:dyDescent="0.25">
      <c r="A537" s="1"/>
      <c r="B537" s="1">
        <v>22568104.625999998</v>
      </c>
      <c r="C537" s="1">
        <v>36.363999999999997</v>
      </c>
      <c r="D537" s="1">
        <v>1674.4549999999999</v>
      </c>
    </row>
    <row r="538" spans="1:11" x14ac:dyDescent="0.25">
      <c r="B538" s="1">
        <v>20350425.294</v>
      </c>
      <c r="C538" s="1">
        <v>36.835000000000001</v>
      </c>
      <c r="D538" s="1">
        <v>-1024.77</v>
      </c>
    </row>
    <row r="539" spans="1:11" x14ac:dyDescent="0.25">
      <c r="B539" s="1">
        <v>20460604.418000001</v>
      </c>
      <c r="C539" s="1">
        <v>32.600999999999999</v>
      </c>
      <c r="D539" s="1">
        <v>505.00400000000002</v>
      </c>
    </row>
    <row r="540" spans="1:11" x14ac:dyDescent="0.25">
      <c r="B540" s="1">
        <v>22286194.188999999</v>
      </c>
      <c r="C540" s="1">
        <v>29.1</v>
      </c>
      <c r="D540" s="1">
        <v>-1880.4269999999999</v>
      </c>
    </row>
    <row r="541" spans="1:11" x14ac:dyDescent="0.25">
      <c r="B541" s="1">
        <v>22580037.265000001</v>
      </c>
      <c r="C541" s="1">
        <v>30.901</v>
      </c>
      <c r="D541" s="1">
        <v>-1559.902</v>
      </c>
    </row>
    <row r="542" spans="1:11" x14ac:dyDescent="0.25">
      <c r="B542" s="1">
        <v>22093457.318</v>
      </c>
      <c r="C542" s="1">
        <v>29.635000000000002</v>
      </c>
      <c r="D542" s="1">
        <v>-1583.4490000000001</v>
      </c>
    </row>
    <row r="543" spans="1:11" x14ac:dyDescent="0.25">
      <c r="B543" s="1">
        <v>21626528.465999998</v>
      </c>
      <c r="C543" s="1">
        <v>27.021999999999998</v>
      </c>
      <c r="D543" s="1">
        <v>-329.75299999999999</v>
      </c>
    </row>
    <row r="544" spans="1:11" x14ac:dyDescent="0.25">
      <c r="B544" s="1">
        <v>21026727.399999999</v>
      </c>
      <c r="C544" s="1">
        <v>33.982999999999997</v>
      </c>
      <c r="D544" s="1">
        <v>1412.1489999999999</v>
      </c>
    </row>
    <row r="545" spans="1:11" x14ac:dyDescent="0.25">
      <c r="B545" s="1">
        <v>22311959.552000001</v>
      </c>
      <c r="C545" s="1">
        <v>27.498999999999999</v>
      </c>
      <c r="D545" s="1">
        <v>-2998.3490000000002</v>
      </c>
    </row>
    <row r="546" spans="1:11" x14ac:dyDescent="0.25">
      <c r="B546" s="1">
        <v>19688916.447000001</v>
      </c>
      <c r="C546" s="1">
        <v>26.568000000000001</v>
      </c>
      <c r="D546" s="1">
        <v>945.62199999999996</v>
      </c>
    </row>
    <row r="547" spans="1:11" x14ac:dyDescent="0.25">
      <c r="B547" s="1">
        <v>21810520.390999999</v>
      </c>
      <c r="C547" s="1">
        <v>28.318999999999999</v>
      </c>
      <c r="D547" s="1">
        <v>4406.1409999999996</v>
      </c>
    </row>
    <row r="548" spans="1:11" x14ac:dyDescent="0.25">
      <c r="B548" s="1">
        <v>19</v>
      </c>
      <c r="C548" s="1">
        <v>1</v>
      </c>
      <c r="D548" s="1">
        <v>15</v>
      </c>
      <c r="E548" s="1">
        <v>9</v>
      </c>
      <c r="F548">
        <v>28</v>
      </c>
      <c r="G548">
        <v>51.000132600000001</v>
      </c>
      <c r="H548">
        <v>0</v>
      </c>
      <c r="I548" t="s">
        <v>0</v>
      </c>
    </row>
    <row r="549" spans="1:11" x14ac:dyDescent="0.25">
      <c r="A549" s="1"/>
      <c r="B549" s="1">
        <v>20717507.967999998</v>
      </c>
      <c r="C549" s="1">
        <v>36.454000000000001</v>
      </c>
      <c r="D549" s="1">
        <v>-174.45099999999999</v>
      </c>
      <c r="E549" s="2">
        <f>F549*B549+G549*(E536-$A$2*D549)</f>
        <v>20717499.921268672</v>
      </c>
      <c r="F549" s="1">
        <f>IF(F536-$A$4 &lt;= $A$4,0.01,F536-$A$4)</f>
        <v>0.01</v>
      </c>
      <c r="G549" s="1">
        <f>IF(G536+$A$4 &gt;= 1-$A$4,0.99,G536+$A$4)</f>
        <v>0.99</v>
      </c>
      <c r="I549" s="1">
        <f>B549-B536</f>
        <v>39.272999998182058</v>
      </c>
      <c r="J549" s="1">
        <f>E549-E536</f>
        <v>33.278201624751091</v>
      </c>
      <c r="K549" s="1">
        <f>E549-B549</f>
        <v>-8.0467313267290592</v>
      </c>
    </row>
    <row r="550" spans="1:11" x14ac:dyDescent="0.25">
      <c r="A550" s="1"/>
      <c r="B550" s="1">
        <v>22567784.748</v>
      </c>
      <c r="C550" s="1">
        <v>36.293999999999997</v>
      </c>
      <c r="D550" s="1">
        <v>1672.365</v>
      </c>
    </row>
    <row r="551" spans="1:11" x14ac:dyDescent="0.25">
      <c r="B551" s="1">
        <v>20350623.756000001</v>
      </c>
      <c r="C551" s="1">
        <v>37.131999999999998</v>
      </c>
      <c r="D551" s="1">
        <v>-1026.0429999999999</v>
      </c>
    </row>
    <row r="552" spans="1:11" x14ac:dyDescent="0.25">
      <c r="B552" s="1">
        <v>20460500.989999998</v>
      </c>
      <c r="C552" s="1">
        <v>33.055999999999997</v>
      </c>
      <c r="D552" s="1">
        <v>505.10599999999999</v>
      </c>
    </row>
    <row r="553" spans="1:11" x14ac:dyDescent="0.25">
      <c r="B553" s="1">
        <v>22286551.541000001</v>
      </c>
      <c r="C553" s="1">
        <v>29.207999999999998</v>
      </c>
      <c r="D553" s="1">
        <v>-1880.8579999999999</v>
      </c>
    </row>
    <row r="554" spans="1:11" x14ac:dyDescent="0.25">
      <c r="B554" s="1">
        <v>22580321.169</v>
      </c>
      <c r="C554" s="1">
        <v>30.413</v>
      </c>
      <c r="D554" s="1">
        <v>-1560.191</v>
      </c>
    </row>
    <row r="555" spans="1:11" x14ac:dyDescent="0.25">
      <c r="B555" s="1">
        <v>22093750.515000001</v>
      </c>
      <c r="C555" s="1">
        <v>30.146000000000001</v>
      </c>
      <c r="D555" s="1">
        <v>-1584.19</v>
      </c>
    </row>
    <row r="556" spans="1:11" x14ac:dyDescent="0.25">
      <c r="B556" s="1">
        <v>21626579.73</v>
      </c>
      <c r="C556" s="1">
        <v>26.597999999999999</v>
      </c>
      <c r="D556" s="1">
        <v>-328.584</v>
      </c>
    </row>
    <row r="557" spans="1:11" x14ac:dyDescent="0.25">
      <c r="B557" s="1">
        <v>21026453.089000002</v>
      </c>
      <c r="C557" s="1">
        <v>34.203000000000003</v>
      </c>
      <c r="D557" s="1">
        <v>1410.66</v>
      </c>
    </row>
    <row r="558" spans="1:11" x14ac:dyDescent="0.25">
      <c r="B558" s="1">
        <v>22312543.548</v>
      </c>
      <c r="C558" s="1">
        <v>27.132999999999999</v>
      </c>
      <c r="D558" s="1">
        <v>-2998.7060000000001</v>
      </c>
    </row>
    <row r="559" spans="1:11" x14ac:dyDescent="0.25">
      <c r="B559" s="1">
        <v>19688730.875</v>
      </c>
      <c r="C559" s="1">
        <v>26.34</v>
      </c>
      <c r="D559" s="1">
        <v>946.11300000000006</v>
      </c>
    </row>
    <row r="560" spans="1:11" x14ac:dyDescent="0.25">
      <c r="B560" s="1">
        <v>21809688.166999999</v>
      </c>
      <c r="C560" s="1">
        <v>28.704999999999998</v>
      </c>
      <c r="D560" s="1">
        <v>4405.3890000000001</v>
      </c>
    </row>
    <row r="561" spans="1:11" x14ac:dyDescent="0.25">
      <c r="B561" s="1">
        <v>19</v>
      </c>
      <c r="C561" s="1">
        <v>1</v>
      </c>
      <c r="D561" s="1">
        <v>15</v>
      </c>
      <c r="E561" s="1">
        <v>9</v>
      </c>
      <c r="F561">
        <v>28</v>
      </c>
      <c r="G561">
        <v>52.000132600000001</v>
      </c>
      <c r="H561">
        <v>0</v>
      </c>
      <c r="I561" t="s">
        <v>0</v>
      </c>
    </row>
    <row r="562" spans="1:11" x14ac:dyDescent="0.25">
      <c r="A562" s="1"/>
      <c r="B562" s="1">
        <v>20717541.544</v>
      </c>
      <c r="C562" s="1">
        <v>36.497</v>
      </c>
      <c r="D562" s="1">
        <v>-174.203</v>
      </c>
      <c r="E562" s="2">
        <f>F562*B562+G562*(E549-$A$2*D562)</f>
        <v>20717533.155727379</v>
      </c>
      <c r="F562" s="1">
        <f>IF(F549-$A$4 &lt;= $A$4,0.01,F549-$A$4)</f>
        <v>0.01</v>
      </c>
      <c r="G562" s="1">
        <f>IF(G549+$A$4 &gt;= 1-$A$4,0.99,G549+$A$4)</f>
        <v>0.99</v>
      </c>
      <c r="I562" s="1">
        <f>B562-B549</f>
        <v>33.5760000012815</v>
      </c>
      <c r="J562" s="1">
        <f>E562-E549</f>
        <v>33.234458707273006</v>
      </c>
      <c r="K562" s="1">
        <f>E562-B562</f>
        <v>-8.3882726207375526</v>
      </c>
    </row>
    <row r="563" spans="1:11" x14ac:dyDescent="0.25">
      <c r="A563" s="1"/>
      <c r="B563" s="1">
        <v>22567464.568999998</v>
      </c>
      <c r="C563" s="1">
        <v>36.020000000000003</v>
      </c>
      <c r="D563" s="1">
        <v>1671.1420000000001</v>
      </c>
    </row>
    <row r="564" spans="1:11" x14ac:dyDescent="0.25">
      <c r="B564" s="1">
        <v>20350822.519000001</v>
      </c>
      <c r="C564" s="1">
        <v>36.648000000000003</v>
      </c>
      <c r="D564" s="1">
        <v>-1025.337</v>
      </c>
    </row>
    <row r="565" spans="1:11" x14ac:dyDescent="0.25">
      <c r="B565" s="1">
        <v>20460412.550999999</v>
      </c>
      <c r="C565" s="1">
        <v>33.133000000000003</v>
      </c>
      <c r="D565" s="1">
        <v>504.33</v>
      </c>
    </row>
    <row r="566" spans="1:11" x14ac:dyDescent="0.25">
      <c r="B566" s="1">
        <v>22286918.188000001</v>
      </c>
      <c r="C566" s="1">
        <v>28.244</v>
      </c>
      <c r="D566" s="1">
        <v>-1881.16</v>
      </c>
    </row>
    <row r="567" spans="1:11" x14ac:dyDescent="0.25">
      <c r="B567" s="1">
        <v>22580613.765999999</v>
      </c>
      <c r="C567" s="1">
        <v>29.998000000000001</v>
      </c>
      <c r="D567" s="1">
        <v>-1560.9949999999999</v>
      </c>
    </row>
    <row r="568" spans="1:11" x14ac:dyDescent="0.25">
      <c r="B568" s="1">
        <v>22094054.504000001</v>
      </c>
      <c r="C568" s="1">
        <v>30.077999999999999</v>
      </c>
      <c r="D568" s="1">
        <v>-1585.318</v>
      </c>
    </row>
    <row r="569" spans="1:11" x14ac:dyDescent="0.25">
      <c r="B569" s="1">
        <v>21626647.783</v>
      </c>
      <c r="C569" s="1">
        <v>26.625</v>
      </c>
      <c r="D569" s="1">
        <v>-328.67</v>
      </c>
    </row>
    <row r="570" spans="1:11" x14ac:dyDescent="0.25">
      <c r="B570" s="1">
        <v>21026189.872000001</v>
      </c>
      <c r="C570" s="1">
        <v>34.122999999999998</v>
      </c>
      <c r="D570" s="1">
        <v>1413.3240000000001</v>
      </c>
    </row>
    <row r="571" spans="1:11" x14ac:dyDescent="0.25">
      <c r="B571" s="1">
        <v>22313101.761</v>
      </c>
      <c r="C571" s="1">
        <v>27.908999999999999</v>
      </c>
      <c r="D571" s="1">
        <v>-2999.0189999999998</v>
      </c>
    </row>
    <row r="572" spans="1:11" x14ac:dyDescent="0.25">
      <c r="B572" s="1">
        <v>19688557.895</v>
      </c>
      <c r="C572" s="1">
        <v>25.763999999999999</v>
      </c>
      <c r="D572" s="1">
        <v>944.07899999999995</v>
      </c>
    </row>
    <row r="573" spans="1:11" x14ac:dyDescent="0.25">
      <c r="B573" s="1">
        <v>21808874.530000001</v>
      </c>
      <c r="C573" s="1">
        <v>28.577999999999999</v>
      </c>
      <c r="D573" s="1">
        <v>4404.3310000000001</v>
      </c>
    </row>
    <row r="574" spans="1:11" x14ac:dyDescent="0.25">
      <c r="B574" s="1">
        <v>19</v>
      </c>
      <c r="C574" s="1">
        <v>1</v>
      </c>
      <c r="D574" s="1">
        <v>15</v>
      </c>
      <c r="E574" s="1">
        <v>9</v>
      </c>
      <c r="F574">
        <v>28</v>
      </c>
      <c r="G574">
        <v>53.000132600000001</v>
      </c>
      <c r="H574">
        <v>0</v>
      </c>
      <c r="I574" t="s">
        <v>0</v>
      </c>
    </row>
    <row r="575" spans="1:11" x14ac:dyDescent="0.25">
      <c r="A575" s="1"/>
      <c r="B575" s="1">
        <v>20717579.918000001</v>
      </c>
      <c r="C575" s="1">
        <v>36.463999999999999</v>
      </c>
      <c r="D575" s="1">
        <v>-175.22900000000001</v>
      </c>
      <c r="E575" s="2">
        <f>F575*B575+G575*(E562-$A$2*D575)</f>
        <v>20717566.634870399</v>
      </c>
      <c r="F575" s="1">
        <f>IF(F562-$A$4 &lt;= $A$4,0.01,F562-$A$4)</f>
        <v>0.01</v>
      </c>
      <c r="G575" s="1">
        <f>IF(G562+$A$4 &gt;= 1-$A$4,0.99,G562+$A$4)</f>
        <v>0.99</v>
      </c>
      <c r="I575" s="1">
        <f>B575-B562</f>
        <v>38.374000001698732</v>
      </c>
      <c r="J575" s="1">
        <f>E575-E562</f>
        <v>33.479143019765615</v>
      </c>
      <c r="K575" s="1">
        <f>E575-B575</f>
        <v>-13.28312960267067</v>
      </c>
    </row>
    <row r="576" spans="1:11" x14ac:dyDescent="0.25">
      <c r="A576" s="1"/>
      <c r="B576" s="1">
        <v>22567151.285999998</v>
      </c>
      <c r="C576" s="1">
        <v>36.298999999999999</v>
      </c>
      <c r="D576" s="1">
        <v>1670.1189999999999</v>
      </c>
    </row>
    <row r="577" spans="1:11" x14ac:dyDescent="0.25">
      <c r="B577" s="1">
        <v>20351018.583000001</v>
      </c>
      <c r="C577" s="1">
        <v>37.234999999999999</v>
      </c>
      <c r="D577" s="1">
        <v>-1026.386</v>
      </c>
    </row>
    <row r="578" spans="1:11" x14ac:dyDescent="0.25">
      <c r="B578" s="1">
        <v>20460318.715999998</v>
      </c>
      <c r="C578" s="1">
        <v>33.463000000000001</v>
      </c>
      <c r="D578" s="1">
        <v>504.33</v>
      </c>
    </row>
    <row r="579" spans="1:11" x14ac:dyDescent="0.25">
      <c r="B579" s="1">
        <v>22287281.236000001</v>
      </c>
      <c r="C579" s="1">
        <v>28.489000000000001</v>
      </c>
      <c r="D579" s="1">
        <v>-1881.2260000000001</v>
      </c>
    </row>
    <row r="580" spans="1:11" x14ac:dyDescent="0.25">
      <c r="B580" s="1">
        <v>22580933.645</v>
      </c>
      <c r="C580" s="1">
        <v>30.3</v>
      </c>
      <c r="D580" s="1">
        <v>-1561.4559999999999</v>
      </c>
    </row>
    <row r="581" spans="1:11" x14ac:dyDescent="0.25">
      <c r="B581" s="1">
        <v>22094356.695</v>
      </c>
      <c r="C581" s="1">
        <v>29.965</v>
      </c>
      <c r="D581" s="1">
        <v>-1586.1</v>
      </c>
    </row>
    <row r="582" spans="1:11" x14ac:dyDescent="0.25">
      <c r="B582" s="1">
        <v>21626702.945</v>
      </c>
      <c r="C582" s="1">
        <v>27.094000000000001</v>
      </c>
      <c r="D582" s="1">
        <v>-329.38</v>
      </c>
    </row>
    <row r="583" spans="1:11" x14ac:dyDescent="0.25">
      <c r="B583" s="1">
        <v>21025931.451000001</v>
      </c>
      <c r="C583" s="1">
        <v>34.4</v>
      </c>
      <c r="D583" s="1">
        <v>1413.0060000000001</v>
      </c>
    </row>
    <row r="584" spans="1:11" x14ac:dyDescent="0.25">
      <c r="B584" s="1">
        <v>22313669.868000001</v>
      </c>
      <c r="C584" s="1">
        <v>28.248000000000001</v>
      </c>
      <c r="D584" s="1">
        <v>-2999.5650000000001</v>
      </c>
    </row>
    <row r="585" spans="1:11" x14ac:dyDescent="0.25">
      <c r="B585" s="1">
        <v>19688361.530999999</v>
      </c>
      <c r="C585" s="1">
        <v>25.370999999999999</v>
      </c>
      <c r="D585" s="1">
        <v>942.29300000000001</v>
      </c>
    </row>
    <row r="586" spans="1:11" x14ac:dyDescent="0.25">
      <c r="B586" s="1">
        <v>21808057.296</v>
      </c>
      <c r="C586" s="1">
        <v>28.292999999999999</v>
      </c>
      <c r="D586" s="1">
        <v>4404.4350000000004</v>
      </c>
    </row>
    <row r="587" spans="1:11" x14ac:dyDescent="0.25">
      <c r="B587" s="1">
        <v>19</v>
      </c>
      <c r="C587" s="1">
        <v>1</v>
      </c>
      <c r="D587" s="1">
        <v>15</v>
      </c>
      <c r="E587" s="1">
        <v>9</v>
      </c>
      <c r="F587">
        <v>28</v>
      </c>
      <c r="G587">
        <v>54.000132600000001</v>
      </c>
      <c r="H587">
        <v>0</v>
      </c>
      <c r="I587" t="s">
        <v>0</v>
      </c>
    </row>
    <row r="588" spans="1:11" x14ac:dyDescent="0.25">
      <c r="A588" s="1"/>
      <c r="B588" s="1">
        <v>20717609.596999999</v>
      </c>
      <c r="C588" s="1">
        <v>36.584000000000003</v>
      </c>
      <c r="D588" s="1">
        <v>-175.8</v>
      </c>
      <c r="E588" s="2">
        <f>F588*B588+G588*(E575-$A$2*D588)</f>
        <v>20717600.183583099</v>
      </c>
      <c r="F588" s="1">
        <f>IF(F575-$A$4 &lt;= $A$4,0.01,F575-$A$4)</f>
        <v>0.01</v>
      </c>
      <c r="G588" s="1">
        <f>IF(G575+$A$4 &gt;= 1-$A$4,0.99,G575+$A$4)</f>
        <v>0.99</v>
      </c>
      <c r="I588" s="1">
        <f>B588-B575</f>
        <v>29.678999997675419</v>
      </c>
      <c r="J588" s="1">
        <f>E588-E575</f>
        <v>33.548712700605392</v>
      </c>
      <c r="K588" s="1">
        <f>E588-B588</f>
        <v>-9.413416899740696</v>
      </c>
    </row>
    <row r="589" spans="1:11" x14ac:dyDescent="0.25">
      <c r="A589" s="1"/>
      <c r="B589" s="1">
        <v>22566838.603</v>
      </c>
      <c r="C589" s="1">
        <v>36.351999999999997</v>
      </c>
      <c r="D589" s="1">
        <v>1669.2550000000001</v>
      </c>
    </row>
    <row r="590" spans="1:11" x14ac:dyDescent="0.25">
      <c r="B590" s="1">
        <v>20351213.748</v>
      </c>
      <c r="C590" s="1">
        <v>37.268999999999998</v>
      </c>
      <c r="D590" s="1">
        <v>-1027.155</v>
      </c>
    </row>
    <row r="591" spans="1:11" x14ac:dyDescent="0.25">
      <c r="B591" s="1">
        <v>20460203.596000001</v>
      </c>
      <c r="C591" s="1">
        <v>33.350999999999999</v>
      </c>
      <c r="D591" s="1">
        <v>503.19200000000001</v>
      </c>
    </row>
    <row r="592" spans="1:11" x14ac:dyDescent="0.25">
      <c r="B592" s="1">
        <v>22287628.995999999</v>
      </c>
      <c r="C592" s="1">
        <v>28.672000000000001</v>
      </c>
      <c r="D592" s="1">
        <v>-1881.123</v>
      </c>
    </row>
    <row r="593" spans="1:11" x14ac:dyDescent="0.25">
      <c r="B593" s="1">
        <v>22581228.940000001</v>
      </c>
      <c r="C593" s="1">
        <v>30.902999999999999</v>
      </c>
      <c r="D593" s="1">
        <v>-1562.7270000000001</v>
      </c>
    </row>
    <row r="594" spans="1:11" x14ac:dyDescent="0.25">
      <c r="B594" s="1">
        <v>22094653.489999998</v>
      </c>
      <c r="C594" s="1">
        <v>29.975999999999999</v>
      </c>
      <c r="D594" s="1">
        <v>-1586.424</v>
      </c>
    </row>
    <row r="595" spans="1:11" x14ac:dyDescent="0.25">
      <c r="B595" s="1">
        <v>21626763.502999999</v>
      </c>
      <c r="C595" s="1">
        <v>27.393000000000001</v>
      </c>
      <c r="D595" s="1">
        <v>-330.654</v>
      </c>
    </row>
    <row r="596" spans="1:11" x14ac:dyDescent="0.25">
      <c r="B596" s="1">
        <v>21025651.443999998</v>
      </c>
      <c r="C596" s="1">
        <v>33.984000000000002</v>
      </c>
      <c r="D596" s="1">
        <v>1411.693</v>
      </c>
    </row>
    <row r="597" spans="1:11" x14ac:dyDescent="0.25">
      <c r="B597" s="1">
        <v>22314228.980999999</v>
      </c>
      <c r="C597" s="1">
        <v>28.114999999999998</v>
      </c>
      <c r="D597" s="1">
        <v>-3000.2689999999998</v>
      </c>
    </row>
    <row r="598" spans="1:11" x14ac:dyDescent="0.25">
      <c r="B598" s="1">
        <v>19688199.043000001</v>
      </c>
      <c r="C598" s="1">
        <v>25.297999999999998</v>
      </c>
      <c r="D598" s="1">
        <v>940.66899999999998</v>
      </c>
    </row>
    <row r="599" spans="1:11" x14ac:dyDescent="0.25">
      <c r="B599" s="1">
        <v>21807229.568999998</v>
      </c>
      <c r="C599" s="1">
        <v>28.899000000000001</v>
      </c>
      <c r="D599" s="1">
        <v>4405.1989999999996</v>
      </c>
    </row>
    <row r="600" spans="1:11" x14ac:dyDescent="0.25">
      <c r="B600" s="1">
        <v>19</v>
      </c>
      <c r="C600" s="1">
        <v>1</v>
      </c>
      <c r="D600" s="1">
        <v>15</v>
      </c>
      <c r="E600" s="1">
        <v>9</v>
      </c>
      <c r="F600">
        <v>28</v>
      </c>
      <c r="G600">
        <v>55.000132600000001</v>
      </c>
      <c r="H600">
        <v>0</v>
      </c>
      <c r="I600" t="s">
        <v>0</v>
      </c>
    </row>
    <row r="601" spans="1:11" x14ac:dyDescent="0.25">
      <c r="A601" s="1"/>
      <c r="B601" s="1">
        <v>20717647.971000001</v>
      </c>
      <c r="C601" s="1">
        <v>36.792999999999999</v>
      </c>
      <c r="D601" s="1">
        <v>-177.99600000000001</v>
      </c>
      <c r="E601" s="2">
        <f>F601*B601+G601*(E588-$A$2*D601)</f>
        <v>20717634.19425473</v>
      </c>
      <c r="F601" s="1">
        <f>IF(F588-$A$4 &lt;= $A$4,0.01,F588-$A$4)</f>
        <v>0.01</v>
      </c>
      <c r="G601" s="1">
        <f>IF(G588+$A$4 &gt;= 1-$A$4,0.99,G588+$A$4)</f>
        <v>0.99</v>
      </c>
      <c r="I601" s="1">
        <f>B601-B588</f>
        <v>38.374000001698732</v>
      </c>
      <c r="J601" s="1">
        <f>E601-E588</f>
        <v>34.010671630501747</v>
      </c>
      <c r="K601" s="1">
        <f>E601-B601</f>
        <v>-13.776745270937681</v>
      </c>
    </row>
    <row r="602" spans="1:11" x14ac:dyDescent="0.25">
      <c r="A602" s="1"/>
      <c r="B602" s="1">
        <v>22566518.423999999</v>
      </c>
      <c r="C602" s="1">
        <v>36.058999999999997</v>
      </c>
      <c r="D602" s="1">
        <v>1668.5150000000001</v>
      </c>
    </row>
    <row r="603" spans="1:11" x14ac:dyDescent="0.25">
      <c r="B603" s="1">
        <v>20351416.408</v>
      </c>
      <c r="C603" s="1">
        <v>37.07</v>
      </c>
      <c r="D603" s="1">
        <v>-1028.578</v>
      </c>
    </row>
    <row r="604" spans="1:11" x14ac:dyDescent="0.25">
      <c r="B604" s="1">
        <v>20460127.149</v>
      </c>
      <c r="C604" s="1">
        <v>33.655000000000001</v>
      </c>
      <c r="D604" s="1">
        <v>502.76299999999998</v>
      </c>
    </row>
    <row r="605" spans="1:11" x14ac:dyDescent="0.25">
      <c r="B605" s="1">
        <v>22287984.848999999</v>
      </c>
      <c r="C605" s="1">
        <v>28.463000000000001</v>
      </c>
      <c r="D605" s="1">
        <v>-1881.9780000000001</v>
      </c>
    </row>
    <row r="606" spans="1:11" x14ac:dyDescent="0.25">
      <c r="B606" s="1">
        <v>22581524.835999999</v>
      </c>
      <c r="C606" s="1">
        <v>30.905999999999999</v>
      </c>
      <c r="D606" s="1">
        <v>-1563.3309999999999</v>
      </c>
    </row>
    <row r="607" spans="1:11" x14ac:dyDescent="0.25">
      <c r="B607" s="1">
        <v>22094938.892000001</v>
      </c>
      <c r="C607" s="1">
        <v>29.609000000000002</v>
      </c>
      <c r="D607" s="1">
        <v>-1586.7439999999999</v>
      </c>
    </row>
    <row r="608" spans="1:11" x14ac:dyDescent="0.25">
      <c r="B608" s="1">
        <v>21626837.552000001</v>
      </c>
      <c r="C608" s="1">
        <v>27.344999999999999</v>
      </c>
      <c r="D608" s="1">
        <v>-332.13499999999999</v>
      </c>
    </row>
    <row r="609" spans="1:11" x14ac:dyDescent="0.25">
      <c r="B609" s="1">
        <v>21025407.114</v>
      </c>
      <c r="C609" s="1">
        <v>34.165999999999997</v>
      </c>
      <c r="D609" s="1">
        <v>1410.5740000000001</v>
      </c>
    </row>
    <row r="610" spans="1:11" x14ac:dyDescent="0.25">
      <c r="B610" s="1">
        <v>22314776.401999999</v>
      </c>
      <c r="C610" s="1">
        <v>27.579000000000001</v>
      </c>
      <c r="D610" s="1">
        <v>-3001.3380000000002</v>
      </c>
    </row>
    <row r="611" spans="1:11" x14ac:dyDescent="0.25">
      <c r="B611" s="1">
        <v>19688069.232999999</v>
      </c>
      <c r="C611" s="1">
        <v>25.588000000000001</v>
      </c>
      <c r="D611" s="1">
        <v>939.77300000000002</v>
      </c>
    </row>
    <row r="612" spans="1:11" x14ac:dyDescent="0.25">
      <c r="B612" s="1">
        <v>21806412.934</v>
      </c>
      <c r="C612" s="1">
        <v>28.332999999999998</v>
      </c>
      <c r="D612" s="1">
        <v>4404.7539999999999</v>
      </c>
    </row>
    <row r="613" spans="1:11" x14ac:dyDescent="0.25">
      <c r="B613" s="1">
        <v>19</v>
      </c>
      <c r="C613" s="1">
        <v>1</v>
      </c>
      <c r="D613" s="1">
        <v>15</v>
      </c>
      <c r="E613" s="1">
        <v>9</v>
      </c>
      <c r="F613">
        <v>28</v>
      </c>
      <c r="G613">
        <v>56.000132600000001</v>
      </c>
      <c r="H613">
        <v>0</v>
      </c>
      <c r="I613" t="s">
        <v>0</v>
      </c>
    </row>
    <row r="614" spans="1:11" x14ac:dyDescent="0.25">
      <c r="A614" s="1"/>
      <c r="B614" s="1">
        <v>20717677.949999999</v>
      </c>
      <c r="C614" s="1">
        <v>36.792000000000002</v>
      </c>
      <c r="D614" s="1">
        <v>-178.69399999999999</v>
      </c>
      <c r="E614" s="2">
        <f>F614*B614+G614*(E601-$A$2*D614)</f>
        <v>20717668.296106376</v>
      </c>
      <c r="F614" s="1">
        <f>IF(F601-$A$4 &lt;= $A$4,0.01,F601-$A$4)</f>
        <v>0.01</v>
      </c>
      <c r="G614" s="1">
        <f>IF(G601+$A$4 &gt;= 1-$A$4,0.99,G601+$A$4)</f>
        <v>0.99</v>
      </c>
      <c r="I614" s="1">
        <f>B614-B601</f>
        <v>29.978999998420477</v>
      </c>
      <c r="J614" s="1">
        <f>E614-E601</f>
        <v>34.101851645857096</v>
      </c>
      <c r="K614" s="1">
        <f>E614-B614</f>
        <v>-9.6538936235010624</v>
      </c>
    </row>
    <row r="615" spans="1:11" x14ac:dyDescent="0.25">
      <c r="A615" s="1"/>
      <c r="B615" s="1">
        <v>22566201.844000001</v>
      </c>
      <c r="C615" s="1">
        <v>36.06</v>
      </c>
      <c r="D615" s="1">
        <v>1669.172</v>
      </c>
    </row>
    <row r="616" spans="1:11" x14ac:dyDescent="0.25">
      <c r="B616" s="1">
        <v>20351606.476</v>
      </c>
      <c r="C616" s="1">
        <v>37.222999999999999</v>
      </c>
      <c r="D616" s="1">
        <v>-1030.3699999999999</v>
      </c>
    </row>
    <row r="617" spans="1:11" x14ac:dyDescent="0.25">
      <c r="B617" s="1">
        <v>20460028.817000002</v>
      </c>
      <c r="C617" s="1">
        <v>33.363</v>
      </c>
      <c r="D617" s="1">
        <v>500.5</v>
      </c>
    </row>
    <row r="618" spans="1:11" x14ac:dyDescent="0.25">
      <c r="B618" s="1">
        <v>22288353.894000001</v>
      </c>
      <c r="C618" s="1">
        <v>28.724</v>
      </c>
      <c r="D618" s="1">
        <v>-1882.3009999999999</v>
      </c>
    </row>
    <row r="619" spans="1:11" x14ac:dyDescent="0.25">
      <c r="B619" s="1">
        <v>22581830.024</v>
      </c>
      <c r="C619" s="1">
        <v>30.774999999999999</v>
      </c>
      <c r="D619" s="1">
        <v>-1563.3430000000001</v>
      </c>
    </row>
    <row r="620" spans="1:11" x14ac:dyDescent="0.25">
      <c r="B620" s="1">
        <v>22095239.284000002</v>
      </c>
      <c r="C620" s="1">
        <v>29.806000000000001</v>
      </c>
      <c r="D620" s="1">
        <v>-1586.1179999999999</v>
      </c>
    </row>
    <row r="621" spans="1:11" x14ac:dyDescent="0.25">
      <c r="B621" s="1">
        <v>21626916.397</v>
      </c>
      <c r="C621" s="1">
        <v>27.216999999999999</v>
      </c>
      <c r="D621" s="1">
        <v>-333</v>
      </c>
    </row>
    <row r="622" spans="1:11" x14ac:dyDescent="0.25">
      <c r="B622" s="1">
        <v>21025153.789000001</v>
      </c>
      <c r="C622" s="1">
        <v>33.636000000000003</v>
      </c>
      <c r="D622" s="1">
        <v>1409.59</v>
      </c>
    </row>
    <row r="623" spans="1:11" x14ac:dyDescent="0.25">
      <c r="B623" s="1">
        <v>22315348.706</v>
      </c>
      <c r="C623" s="1">
        <v>27.696000000000002</v>
      </c>
      <c r="D623" s="1">
        <v>-3002.3049999999998</v>
      </c>
    </row>
    <row r="624" spans="1:11" x14ac:dyDescent="0.25">
      <c r="B624" s="1">
        <v>19687881.563000001</v>
      </c>
      <c r="C624" s="1">
        <v>26.733000000000001</v>
      </c>
      <c r="D624" s="1">
        <v>938.77099999999996</v>
      </c>
    </row>
    <row r="625" spans="1:11" x14ac:dyDescent="0.25">
      <c r="B625" s="1">
        <v>21805575.015000001</v>
      </c>
      <c r="C625" s="1">
        <v>28.526</v>
      </c>
      <c r="D625" s="1">
        <v>4403.8419999999996</v>
      </c>
    </row>
    <row r="626" spans="1:11" x14ac:dyDescent="0.25">
      <c r="B626" s="1">
        <v>19</v>
      </c>
      <c r="C626" s="1">
        <v>1</v>
      </c>
      <c r="D626" s="1">
        <v>15</v>
      </c>
      <c r="E626" s="1">
        <v>9</v>
      </c>
      <c r="F626">
        <v>28</v>
      </c>
      <c r="G626">
        <v>57.000132600000001</v>
      </c>
      <c r="H626">
        <v>0</v>
      </c>
      <c r="I626" t="s">
        <v>0</v>
      </c>
    </row>
    <row r="627" spans="1:11" x14ac:dyDescent="0.25">
      <c r="A627" s="1"/>
      <c r="B627" s="1">
        <v>20717716.923</v>
      </c>
      <c r="C627" s="1">
        <v>36.835000000000001</v>
      </c>
      <c r="D627" s="1">
        <v>-178.54599999999999</v>
      </c>
      <c r="E627" s="2">
        <f>F627*B627+G627*(E614-$A$2*D627)</f>
        <v>20717702.418787673</v>
      </c>
      <c r="F627" s="1">
        <f>IF(F614-$A$4 &lt;= $A$4,0.01,F614-$A$4)</f>
        <v>0.01</v>
      </c>
      <c r="G627" s="1">
        <f>IF(G614+$A$4 &gt;= 1-$A$4,0.99,G614+$A$4)</f>
        <v>0.99</v>
      </c>
      <c r="I627" s="1">
        <f>B627-B614</f>
        <v>38.973000001162291</v>
      </c>
      <c r="J627" s="1">
        <f>E627-E614</f>
        <v>34.122681297361851</v>
      </c>
      <c r="K627" s="1">
        <f>E627-B627</f>
        <v>-14.504212327301502</v>
      </c>
    </row>
    <row r="628" spans="1:11" x14ac:dyDescent="0.25">
      <c r="A628" s="1"/>
      <c r="B628" s="1">
        <v>22565880.465999998</v>
      </c>
      <c r="C628" s="1">
        <v>36.234000000000002</v>
      </c>
      <c r="D628" s="1">
        <v>1669.652</v>
      </c>
    </row>
    <row r="629" spans="1:11" x14ac:dyDescent="0.25">
      <c r="B629" s="1">
        <v>20351816.030999999</v>
      </c>
      <c r="C629" s="1">
        <v>37.005000000000003</v>
      </c>
      <c r="D629" s="1">
        <v>-1030.626</v>
      </c>
    </row>
    <row r="630" spans="1:11" x14ac:dyDescent="0.25">
      <c r="B630" s="1">
        <v>20459932.284000002</v>
      </c>
      <c r="C630" s="1">
        <v>33.475999999999999</v>
      </c>
      <c r="D630" s="1">
        <v>499.88</v>
      </c>
    </row>
    <row r="631" spans="1:11" x14ac:dyDescent="0.25">
      <c r="B631" s="1">
        <v>22288713.943999998</v>
      </c>
      <c r="C631" s="1">
        <v>28.669</v>
      </c>
      <c r="D631" s="1">
        <v>-1881.4780000000001</v>
      </c>
    </row>
    <row r="632" spans="1:11" x14ac:dyDescent="0.25">
      <c r="B632" s="1">
        <v>22582125.620000001</v>
      </c>
      <c r="C632" s="1">
        <v>30.67</v>
      </c>
      <c r="D632" s="1">
        <v>-1563.8530000000001</v>
      </c>
    </row>
    <row r="633" spans="1:11" x14ac:dyDescent="0.25">
      <c r="B633" s="1">
        <v>22095526.785</v>
      </c>
      <c r="C633" s="1">
        <v>28.405999999999999</v>
      </c>
      <c r="D633" s="1">
        <v>-1586.366</v>
      </c>
    </row>
    <row r="634" spans="1:11" x14ac:dyDescent="0.25">
      <c r="B634" s="1">
        <v>21626973.057999998</v>
      </c>
      <c r="C634" s="1">
        <v>27.021999999999998</v>
      </c>
      <c r="D634" s="1">
        <v>-333.14600000000002</v>
      </c>
    </row>
    <row r="635" spans="1:11" x14ac:dyDescent="0.25">
      <c r="B635" s="1">
        <v>21024863.59</v>
      </c>
      <c r="C635" s="1">
        <v>33.942</v>
      </c>
      <c r="D635" s="1">
        <v>1409.8989999999999</v>
      </c>
    </row>
    <row r="636" spans="1:11" x14ac:dyDescent="0.25">
      <c r="B636" s="1">
        <v>22315914.114</v>
      </c>
      <c r="C636" s="1">
        <v>27.5</v>
      </c>
      <c r="D636" s="1">
        <v>-3002.6109999999999</v>
      </c>
    </row>
    <row r="637" spans="1:11" x14ac:dyDescent="0.25">
      <c r="B637" s="1">
        <v>19687683.101</v>
      </c>
      <c r="C637" s="1">
        <v>25.920999999999999</v>
      </c>
      <c r="D637" s="1">
        <v>938.80399999999997</v>
      </c>
    </row>
    <row r="638" spans="1:11" x14ac:dyDescent="0.25">
      <c r="B638" s="1">
        <v>21804737.394000001</v>
      </c>
      <c r="C638" s="1">
        <v>28.471</v>
      </c>
      <c r="D638" s="1">
        <v>4403.7809999999999</v>
      </c>
    </row>
    <row r="639" spans="1:11" x14ac:dyDescent="0.25">
      <c r="B639" s="1">
        <v>19</v>
      </c>
      <c r="C639" s="1">
        <v>1</v>
      </c>
      <c r="D639" s="1">
        <v>15</v>
      </c>
      <c r="E639" s="1">
        <v>9</v>
      </c>
      <c r="F639">
        <v>28</v>
      </c>
      <c r="G639">
        <v>58.000132600000001</v>
      </c>
      <c r="H639">
        <v>0</v>
      </c>
      <c r="I639" t="s">
        <v>0</v>
      </c>
    </row>
    <row r="640" spans="1:11" x14ac:dyDescent="0.25">
      <c r="A640" s="1"/>
      <c r="B640" s="1">
        <v>20717738.807999998</v>
      </c>
      <c r="C640" s="1">
        <v>36.485999999999997</v>
      </c>
      <c r="D640" s="1">
        <v>-179.3</v>
      </c>
      <c r="E640" s="2">
        <f>F640*B640+G640*(E627-$A$2*D640)</f>
        <v>20717736.561138771</v>
      </c>
      <c r="F640" s="1">
        <f>IF(F627-$A$4 &lt;= $A$4,0.01,F627-$A$4)</f>
        <v>0.01</v>
      </c>
      <c r="G640" s="1">
        <f>IF(G627+$A$4 &gt;= 1-$A$4,0.99,G627+$A$4)</f>
        <v>0.99</v>
      </c>
      <c r="I640" s="1">
        <f>B640-B627</f>
        <v>21.884999997913837</v>
      </c>
      <c r="J640" s="1">
        <f>E640-E627</f>
        <v>34.142351098358631</v>
      </c>
      <c r="K640" s="1">
        <f>E640-B640</f>
        <v>-2.2468612268567085</v>
      </c>
    </row>
    <row r="641" spans="1:11" x14ac:dyDescent="0.25">
      <c r="A641" s="1"/>
      <c r="B641" s="1">
        <v>22565562.386</v>
      </c>
      <c r="C641" s="1">
        <v>36.384</v>
      </c>
      <c r="D641" s="1">
        <v>1668.7729999999999</v>
      </c>
    </row>
    <row r="642" spans="1:11" x14ac:dyDescent="0.25">
      <c r="B642" s="1">
        <v>20351998.305</v>
      </c>
      <c r="C642" s="1">
        <v>37.052999999999997</v>
      </c>
      <c r="D642" s="1">
        <v>-1030.5429999999999</v>
      </c>
    </row>
    <row r="643" spans="1:11" x14ac:dyDescent="0.25">
      <c r="B643" s="1">
        <v>20459829.155000001</v>
      </c>
      <c r="C643" s="1">
        <v>33.706000000000003</v>
      </c>
      <c r="D643" s="1">
        <v>498.834</v>
      </c>
    </row>
    <row r="644" spans="1:11" x14ac:dyDescent="0.25">
      <c r="B644" s="1">
        <v>22289060.804000001</v>
      </c>
      <c r="C644" s="1">
        <v>28.568000000000001</v>
      </c>
      <c r="D644" s="1">
        <v>-1881.008</v>
      </c>
    </row>
    <row r="645" spans="1:11" x14ac:dyDescent="0.25">
      <c r="B645" s="1">
        <v>22582417.017999999</v>
      </c>
      <c r="C645" s="1">
        <v>30.763999999999999</v>
      </c>
      <c r="D645" s="1">
        <v>-1564.655</v>
      </c>
    </row>
    <row r="646" spans="1:11" x14ac:dyDescent="0.25">
      <c r="B646" s="1">
        <v>22095823.280000001</v>
      </c>
      <c r="C646" s="1">
        <v>28.277999999999999</v>
      </c>
      <c r="D646" s="1">
        <v>-1586.6969999999999</v>
      </c>
    </row>
    <row r="647" spans="1:11" x14ac:dyDescent="0.25">
      <c r="B647" s="1">
        <v>21627022.223999999</v>
      </c>
      <c r="C647" s="1">
        <v>27.515000000000001</v>
      </c>
      <c r="D647" s="1">
        <v>-333.90600000000001</v>
      </c>
    </row>
    <row r="648" spans="1:11" x14ac:dyDescent="0.25">
      <c r="B648" s="1">
        <v>21024613.563000001</v>
      </c>
      <c r="C648" s="1">
        <v>34.270000000000003</v>
      </c>
      <c r="D648" s="1">
        <v>1410.634</v>
      </c>
    </row>
    <row r="649" spans="1:11" x14ac:dyDescent="0.25">
      <c r="B649" s="1">
        <v>22316469.329999998</v>
      </c>
      <c r="C649" s="1">
        <v>27.695</v>
      </c>
      <c r="D649" s="1">
        <v>-3002.5839999999998</v>
      </c>
    </row>
    <row r="650" spans="1:11" x14ac:dyDescent="0.25">
      <c r="B650" s="1">
        <v>19687500.526999999</v>
      </c>
      <c r="C650" s="1">
        <v>26.652000000000001</v>
      </c>
      <c r="D650" s="1">
        <v>937.84799999999996</v>
      </c>
    </row>
    <row r="651" spans="1:11" x14ac:dyDescent="0.25">
      <c r="B651" s="1">
        <v>21803918.960999999</v>
      </c>
      <c r="C651" s="1">
        <v>29.155000000000001</v>
      </c>
      <c r="D651" s="1">
        <v>4402.8320000000003</v>
      </c>
    </row>
    <row r="652" spans="1:11" x14ac:dyDescent="0.25">
      <c r="B652" s="1">
        <v>19</v>
      </c>
      <c r="C652" s="1">
        <v>1</v>
      </c>
      <c r="D652" s="1">
        <v>15</v>
      </c>
      <c r="E652" s="1">
        <v>9</v>
      </c>
      <c r="F652">
        <v>28</v>
      </c>
      <c r="G652">
        <v>59.000132600000001</v>
      </c>
      <c r="H652">
        <v>0</v>
      </c>
      <c r="I652" t="s">
        <v>0</v>
      </c>
    </row>
    <row r="653" spans="1:11" x14ac:dyDescent="0.25">
      <c r="A653" s="1"/>
      <c r="B653" s="1">
        <v>20717785.875</v>
      </c>
      <c r="C653" s="1">
        <v>36.848999999999997</v>
      </c>
      <c r="D653" s="1">
        <v>-179.36799999999999</v>
      </c>
      <c r="E653" s="2">
        <f>F653*B653+G653*(E640-$A$2*D653)</f>
        <v>20717770.845546931</v>
      </c>
      <c r="F653" s="1">
        <f>IF(F640-$A$4 &lt;= $A$4,0.01,F640-$A$4)</f>
        <v>0.01</v>
      </c>
      <c r="G653" s="1">
        <f>IF(G640+$A$4 &gt;= 1-$A$4,0.99,G640+$A$4)</f>
        <v>0.99</v>
      </c>
      <c r="I653" s="1">
        <f>B653-B640</f>
        <v>47.06700000166893</v>
      </c>
      <c r="J653" s="1">
        <f>E653-E640</f>
        <v>34.284408159554005</v>
      </c>
      <c r="K653" s="1">
        <f>E653-B653</f>
        <v>-15.029453068971634</v>
      </c>
    </row>
    <row r="654" spans="1:11" x14ac:dyDescent="0.25">
      <c r="A654" s="1"/>
      <c r="B654" s="1">
        <v>22565254.499000002</v>
      </c>
      <c r="C654" s="1">
        <v>36.433</v>
      </c>
      <c r="D654" s="1">
        <v>1668.325</v>
      </c>
    </row>
    <row r="655" spans="1:11" x14ac:dyDescent="0.25">
      <c r="B655" s="1">
        <v>20352203.063000001</v>
      </c>
      <c r="C655" s="1">
        <v>37.204999999999998</v>
      </c>
      <c r="D655" s="1">
        <v>-1031.605</v>
      </c>
    </row>
    <row r="656" spans="1:11" x14ac:dyDescent="0.25">
      <c r="B656" s="1">
        <v>20459738.618000001</v>
      </c>
      <c r="C656" s="1">
        <v>33.476999999999997</v>
      </c>
      <c r="D656" s="1">
        <v>498.15899999999999</v>
      </c>
    </row>
    <row r="657" spans="1:11" x14ac:dyDescent="0.25">
      <c r="B657" s="1">
        <v>22289404.067000002</v>
      </c>
      <c r="C657" s="1">
        <v>28.149000000000001</v>
      </c>
      <c r="D657" s="1">
        <v>-1880.5340000000001</v>
      </c>
    </row>
    <row r="658" spans="1:11" x14ac:dyDescent="0.25">
      <c r="B658" s="1">
        <v>22582709.015999999</v>
      </c>
      <c r="C658" s="1">
        <v>31.061</v>
      </c>
      <c r="D658" s="1">
        <v>-1565.1690000000001</v>
      </c>
    </row>
    <row r="659" spans="1:11" x14ac:dyDescent="0.25">
      <c r="B659" s="1">
        <v>22096143.758000001</v>
      </c>
      <c r="C659" s="1">
        <v>28.663</v>
      </c>
      <c r="D659" s="1">
        <v>-1587.924</v>
      </c>
    </row>
    <row r="660" spans="1:11" x14ac:dyDescent="0.25">
      <c r="B660" s="1">
        <v>21627116.059</v>
      </c>
      <c r="C660" s="1">
        <v>27.568000000000001</v>
      </c>
      <c r="D660" s="1">
        <v>-334.44900000000001</v>
      </c>
    </row>
    <row r="661" spans="1:11" x14ac:dyDescent="0.25">
      <c r="B661" s="1">
        <v>21024356.941</v>
      </c>
      <c r="C661" s="1">
        <v>34.112000000000002</v>
      </c>
      <c r="D661" s="1">
        <v>1411.441</v>
      </c>
    </row>
    <row r="662" spans="1:11" x14ac:dyDescent="0.25">
      <c r="B662" s="1">
        <v>22317033.539000001</v>
      </c>
      <c r="C662" s="1">
        <v>27.468</v>
      </c>
      <c r="D662" s="1">
        <v>-3003.8620000000001</v>
      </c>
    </row>
    <row r="663" spans="1:11" x14ac:dyDescent="0.25">
      <c r="B663" s="1">
        <v>19687314.056000002</v>
      </c>
      <c r="C663" s="1">
        <v>26.216999999999999</v>
      </c>
      <c r="D663" s="1">
        <v>936.04499999999996</v>
      </c>
    </row>
    <row r="664" spans="1:11" x14ac:dyDescent="0.25">
      <c r="B664" s="1">
        <v>21803090.934</v>
      </c>
      <c r="C664" s="1">
        <v>28.529</v>
      </c>
      <c r="D664" s="1">
        <v>4402.8249999999998</v>
      </c>
    </row>
    <row r="665" spans="1:11" x14ac:dyDescent="0.25">
      <c r="B665" s="1">
        <v>19</v>
      </c>
      <c r="C665" s="1">
        <v>1</v>
      </c>
      <c r="D665" s="1">
        <v>15</v>
      </c>
      <c r="E665" s="1">
        <v>9</v>
      </c>
      <c r="F665">
        <v>29</v>
      </c>
      <c r="G665">
        <v>1.326E-4</v>
      </c>
      <c r="H665">
        <v>0</v>
      </c>
      <c r="I665" t="s">
        <v>0</v>
      </c>
    </row>
    <row r="666" spans="1:11" x14ac:dyDescent="0.25">
      <c r="A666" s="1"/>
      <c r="B666" s="1">
        <v>20717805.362</v>
      </c>
      <c r="C666" s="1">
        <v>36.609000000000002</v>
      </c>
      <c r="D666" s="1">
        <v>-180.57300000000001</v>
      </c>
      <c r="E666" s="2">
        <f>F666*B666+G666*(E653-$A$2*D666)</f>
        <v>20717805.208991848</v>
      </c>
      <c r="F666" s="1">
        <f>IF(F653-$A$4 &lt;= $A$4,0.01,F653-$A$4)</f>
        <v>0.01</v>
      </c>
      <c r="G666" s="1">
        <f>IF(G653+$A$4 &gt;= 1-$A$4,0.99,G653+$A$4)</f>
        <v>0.99</v>
      </c>
      <c r="I666" s="1">
        <f>B666-B653</f>
        <v>19.486999999731779</v>
      </c>
      <c r="J666" s="1">
        <f>E666-E653</f>
        <v>34.363444916903973</v>
      </c>
      <c r="K666" s="1">
        <f>E666-B666</f>
        <v>-0.15300815179944038</v>
      </c>
    </row>
    <row r="667" spans="1:11" x14ac:dyDescent="0.25">
      <c r="A667" s="1"/>
      <c r="B667" s="1">
        <v>22564925.327</v>
      </c>
      <c r="C667" s="1">
        <v>36.194000000000003</v>
      </c>
      <c r="D667" s="1">
        <v>1666.0940000000001</v>
      </c>
    </row>
    <row r="668" spans="1:11" x14ac:dyDescent="0.25">
      <c r="B668" s="1">
        <v>20352390.732999999</v>
      </c>
      <c r="C668" s="1">
        <v>37.468000000000004</v>
      </c>
      <c r="D668" s="1">
        <v>-1032.5899999999999</v>
      </c>
    </row>
    <row r="669" spans="1:11" x14ac:dyDescent="0.25">
      <c r="B669" s="1">
        <v>20459639.087000001</v>
      </c>
      <c r="C669" s="1">
        <v>33.484000000000002</v>
      </c>
      <c r="D669" s="1">
        <v>498.63900000000001</v>
      </c>
    </row>
    <row r="670" spans="1:11" x14ac:dyDescent="0.25">
      <c r="B670" s="1">
        <v>22289764.116999999</v>
      </c>
      <c r="C670" s="1">
        <v>28.375</v>
      </c>
      <c r="D670" s="1">
        <v>-1879.816</v>
      </c>
    </row>
    <row r="671" spans="1:11" x14ac:dyDescent="0.25">
      <c r="B671" s="1">
        <v>22583006.41</v>
      </c>
      <c r="C671" s="1">
        <v>30.785</v>
      </c>
      <c r="D671" s="1">
        <v>-1565.3430000000001</v>
      </c>
    </row>
    <row r="672" spans="1:11" x14ac:dyDescent="0.25">
      <c r="B672" s="1">
        <v>22096434.557</v>
      </c>
      <c r="C672" s="1">
        <v>28.573</v>
      </c>
      <c r="D672" s="1">
        <v>-1589.086</v>
      </c>
    </row>
    <row r="673" spans="1:11" x14ac:dyDescent="0.25">
      <c r="B673" s="1">
        <v>21627158.329999998</v>
      </c>
      <c r="C673" s="1">
        <v>28.169</v>
      </c>
      <c r="D673" s="1">
        <v>-333.45800000000003</v>
      </c>
    </row>
    <row r="674" spans="1:11" x14ac:dyDescent="0.25">
      <c r="B674" s="1">
        <v>21024094.622000001</v>
      </c>
      <c r="C674" s="1">
        <v>33.802999999999997</v>
      </c>
      <c r="D674" s="1">
        <v>1412.097</v>
      </c>
    </row>
    <row r="675" spans="1:11" x14ac:dyDescent="0.25">
      <c r="B675" s="1">
        <v>22317608.840999998</v>
      </c>
      <c r="C675" s="1">
        <v>28.143999999999998</v>
      </c>
      <c r="D675" s="1">
        <v>-3004.491</v>
      </c>
    </row>
    <row r="676" spans="1:11" x14ac:dyDescent="0.25">
      <c r="B676" s="1">
        <v>19687158.763999999</v>
      </c>
      <c r="C676" s="1">
        <v>25.62</v>
      </c>
      <c r="D676" s="1">
        <v>934.13900000000001</v>
      </c>
    </row>
    <row r="677" spans="1:11" x14ac:dyDescent="0.25">
      <c r="B677" s="1">
        <v>21802273.399999999</v>
      </c>
      <c r="C677" s="1">
        <v>29.004000000000001</v>
      </c>
      <c r="D677" s="1">
        <v>4402.3469999999998</v>
      </c>
    </row>
    <row r="678" spans="1:11" x14ac:dyDescent="0.25">
      <c r="B678" s="1">
        <v>19</v>
      </c>
      <c r="C678" s="1">
        <v>1</v>
      </c>
      <c r="D678" s="1">
        <v>15</v>
      </c>
      <c r="E678" s="1">
        <v>9</v>
      </c>
      <c r="F678">
        <v>29</v>
      </c>
      <c r="G678">
        <v>1.0001325999999999</v>
      </c>
      <c r="H678">
        <v>0</v>
      </c>
      <c r="I678" t="s">
        <v>0</v>
      </c>
    </row>
    <row r="679" spans="1:11" x14ac:dyDescent="0.25">
      <c r="A679" s="1"/>
      <c r="B679" s="1">
        <v>20717854.228</v>
      </c>
      <c r="C679" s="1">
        <v>36.335000000000001</v>
      </c>
      <c r="D679" s="1">
        <v>-182.64500000000001</v>
      </c>
      <c r="E679" s="2">
        <f>F679*B679+G679*(E666-$A$2*D679)</f>
        <v>20717840.107807919</v>
      </c>
      <c r="F679" s="1">
        <f>IF(F666-$A$4 &lt;= $A$4,0.01,F666-$A$4)</f>
        <v>0.01</v>
      </c>
      <c r="G679" s="1">
        <f>IF(G666+$A$4 &gt;= 1-$A$4,0.99,G666+$A$4)</f>
        <v>0.99</v>
      </c>
      <c r="I679" s="1">
        <f>B679-B666</f>
        <v>48.86600000038743</v>
      </c>
      <c r="J679" s="1">
        <f>E679-E666</f>
        <v>34.89881607145071</v>
      </c>
      <c r="K679" s="1">
        <f>E679-B679</f>
        <v>-14.12019208073616</v>
      </c>
    </row>
    <row r="680" spans="1:11" x14ac:dyDescent="0.25">
      <c r="A680" s="1"/>
      <c r="B680" s="1">
        <v>22564624.635000002</v>
      </c>
      <c r="C680" s="1">
        <v>35.805</v>
      </c>
      <c r="D680" s="1">
        <v>1664.1179999999999</v>
      </c>
    </row>
    <row r="681" spans="1:11" x14ac:dyDescent="0.25">
      <c r="B681" s="1">
        <v>20352601.186999999</v>
      </c>
      <c r="C681" s="1">
        <v>36.692999999999998</v>
      </c>
      <c r="D681" s="1">
        <v>-1032.6559999999999</v>
      </c>
    </row>
    <row r="682" spans="1:11" x14ac:dyDescent="0.25">
      <c r="B682" s="1">
        <v>20459546.451000001</v>
      </c>
      <c r="C682" s="1">
        <v>32.802</v>
      </c>
      <c r="D682" s="1">
        <v>499.084</v>
      </c>
    </row>
    <row r="683" spans="1:11" x14ac:dyDescent="0.25">
      <c r="B683" s="1">
        <v>22290125.366999999</v>
      </c>
      <c r="C683" s="1">
        <v>27.7</v>
      </c>
      <c r="D683" s="1">
        <v>-1880.4359999999999</v>
      </c>
    </row>
    <row r="684" spans="1:11" x14ac:dyDescent="0.25">
      <c r="B684" s="1">
        <v>22583304.403999999</v>
      </c>
      <c r="C684" s="1">
        <v>30.404</v>
      </c>
      <c r="D684" s="1">
        <v>-1565.5530000000001</v>
      </c>
    </row>
    <row r="685" spans="1:11" x14ac:dyDescent="0.25">
      <c r="B685" s="1">
        <v>22096730.752</v>
      </c>
      <c r="C685" s="1">
        <v>27.363</v>
      </c>
      <c r="D685" s="1">
        <v>-1590.288</v>
      </c>
    </row>
    <row r="686" spans="1:11" x14ac:dyDescent="0.25">
      <c r="B686" s="1">
        <v>21627195.504000001</v>
      </c>
      <c r="C686" s="1">
        <v>27.861999999999998</v>
      </c>
      <c r="D686" s="1">
        <v>-333.76600000000002</v>
      </c>
    </row>
    <row r="687" spans="1:11" x14ac:dyDescent="0.25">
      <c r="B687" s="1">
        <v>21023825.409000002</v>
      </c>
      <c r="C687" s="1">
        <v>33.621000000000002</v>
      </c>
      <c r="D687" s="1">
        <v>1411.404</v>
      </c>
    </row>
    <row r="688" spans="1:11" x14ac:dyDescent="0.25">
      <c r="B688" s="1">
        <v>22318161.357999999</v>
      </c>
      <c r="C688" s="1">
        <v>28.466999999999999</v>
      </c>
      <c r="D688" s="1">
        <v>-3006.123</v>
      </c>
    </row>
    <row r="689" spans="1:11" x14ac:dyDescent="0.25">
      <c r="B689" s="1">
        <v>19686999.574000001</v>
      </c>
      <c r="C689" s="1">
        <v>25.177</v>
      </c>
      <c r="D689" s="1">
        <v>934.77599999999995</v>
      </c>
    </row>
    <row r="690" spans="1:11" x14ac:dyDescent="0.25">
      <c r="B690" s="1">
        <v>21801469.956</v>
      </c>
      <c r="C690" s="1">
        <v>28.719000000000001</v>
      </c>
      <c r="D690" s="1">
        <v>4402.0140000000001</v>
      </c>
    </row>
    <row r="691" spans="1:11" x14ac:dyDescent="0.25">
      <c r="B691" s="1">
        <v>19</v>
      </c>
      <c r="C691" s="1">
        <v>1</v>
      </c>
      <c r="D691" s="1">
        <v>15</v>
      </c>
      <c r="E691" s="1">
        <v>9</v>
      </c>
      <c r="F691">
        <v>29</v>
      </c>
      <c r="G691">
        <v>2.0001326000000001</v>
      </c>
      <c r="H691">
        <v>0</v>
      </c>
      <c r="I691" t="s">
        <v>0</v>
      </c>
    </row>
    <row r="692" spans="1:11" x14ac:dyDescent="0.25">
      <c r="A692" s="1"/>
      <c r="B692" s="1">
        <v>20717884.807</v>
      </c>
      <c r="C692" s="1">
        <v>35.831000000000003</v>
      </c>
      <c r="D692" s="1">
        <v>-183.99799999999999</v>
      </c>
      <c r="E692" s="2">
        <f>F692*B692+G692*(E679-$A$2*D692)</f>
        <v>20717875.218318496</v>
      </c>
      <c r="F692" s="1">
        <f>IF(F679-$A$4 &lt;= $A$4,0.01,F679-$A$4)</f>
        <v>0.01</v>
      </c>
      <c r="G692" s="1">
        <f>IF(G679+$A$4 &gt;= 1-$A$4,0.99,G679+$A$4)</f>
        <v>0.99</v>
      </c>
      <c r="I692" s="1">
        <f>B692-B679</f>
        <v>30.578999999910593</v>
      </c>
      <c r="J692" s="1">
        <f>E692-E679</f>
        <v>35.11051057651639</v>
      </c>
      <c r="K692" s="1">
        <f>E692-B692</f>
        <v>-9.5886815041303635</v>
      </c>
    </row>
    <row r="693" spans="1:11" x14ac:dyDescent="0.25">
      <c r="A693" s="1"/>
      <c r="B693" s="1">
        <v>22564298.460999999</v>
      </c>
      <c r="C693" s="1">
        <v>35.686</v>
      </c>
      <c r="D693" s="1">
        <v>1661.8620000000001</v>
      </c>
    </row>
    <row r="694" spans="1:11" x14ac:dyDescent="0.25">
      <c r="B694" s="1">
        <v>20352800.548999999</v>
      </c>
      <c r="C694" s="1">
        <v>36.984999999999999</v>
      </c>
      <c r="D694" s="1">
        <v>-1032.134</v>
      </c>
    </row>
    <row r="695" spans="1:11" x14ac:dyDescent="0.25">
      <c r="B695" s="1">
        <v>20459462.509</v>
      </c>
      <c r="C695" s="1">
        <v>32.552</v>
      </c>
      <c r="D695" s="1">
        <v>498.29700000000003</v>
      </c>
    </row>
    <row r="696" spans="1:11" x14ac:dyDescent="0.25">
      <c r="B696" s="1">
        <v>22290487.217</v>
      </c>
      <c r="C696" s="1">
        <v>26.957999999999998</v>
      </c>
      <c r="D696" s="1">
        <v>-1881.673</v>
      </c>
    </row>
    <row r="697" spans="1:11" x14ac:dyDescent="0.25">
      <c r="B697" s="1">
        <v>22583597.000999998</v>
      </c>
      <c r="C697" s="1">
        <v>30.172999999999998</v>
      </c>
      <c r="D697" s="1">
        <v>-1565.008</v>
      </c>
    </row>
    <row r="698" spans="1:11" x14ac:dyDescent="0.25">
      <c r="B698" s="1">
        <v>22097024.548</v>
      </c>
      <c r="C698" s="1">
        <v>27.509</v>
      </c>
      <c r="D698" s="1">
        <v>-1591.338</v>
      </c>
    </row>
    <row r="699" spans="1:11" x14ac:dyDescent="0.25">
      <c r="B699" s="1">
        <v>21627285.442000002</v>
      </c>
      <c r="C699" s="1">
        <v>28.177</v>
      </c>
      <c r="D699" s="1">
        <v>-334.28</v>
      </c>
    </row>
    <row r="700" spans="1:11" x14ac:dyDescent="0.25">
      <c r="B700" s="1">
        <v>21023551.397999998</v>
      </c>
      <c r="C700" s="1">
        <v>33.539000000000001</v>
      </c>
      <c r="D700" s="1">
        <v>1410.1969999999999</v>
      </c>
    </row>
    <row r="701" spans="1:11" x14ac:dyDescent="0.25">
      <c r="B701" s="1">
        <v>22318711.776999999</v>
      </c>
      <c r="C701" s="1">
        <v>28.117999999999999</v>
      </c>
      <c r="D701" s="1">
        <v>-3007.038</v>
      </c>
    </row>
    <row r="702" spans="1:11" x14ac:dyDescent="0.25">
      <c r="B702" s="1">
        <v>19686819.998</v>
      </c>
      <c r="C702" s="1">
        <v>24.562999999999999</v>
      </c>
      <c r="D702" s="1">
        <v>932.96100000000001</v>
      </c>
    </row>
    <row r="703" spans="1:11" x14ac:dyDescent="0.25">
      <c r="B703" s="1">
        <v>21800650.923</v>
      </c>
      <c r="C703" s="1">
        <v>28.184999999999999</v>
      </c>
      <c r="D703" s="1">
        <v>4401.2420000000002</v>
      </c>
    </row>
    <row r="704" spans="1:11" x14ac:dyDescent="0.25">
      <c r="B704" s="1">
        <v>19</v>
      </c>
      <c r="C704" s="1">
        <v>1</v>
      </c>
      <c r="D704" s="1">
        <v>15</v>
      </c>
      <c r="E704" s="1">
        <v>9</v>
      </c>
      <c r="F704">
        <v>29</v>
      </c>
      <c r="G704">
        <v>3.0001326000000001</v>
      </c>
      <c r="H704">
        <v>0</v>
      </c>
      <c r="I704" t="s">
        <v>0</v>
      </c>
    </row>
    <row r="705" spans="1:11" x14ac:dyDescent="0.25">
      <c r="A705" s="1"/>
      <c r="B705" s="1">
        <v>20717904.293000001</v>
      </c>
      <c r="C705" s="1">
        <v>35.784999999999997</v>
      </c>
      <c r="D705" s="1">
        <v>-184.05099999999999</v>
      </c>
      <c r="E705" s="2">
        <f>F705*B705+G705*(E692-$A$2*D705)</f>
        <v>20717910.182568673</v>
      </c>
      <c r="F705" s="1">
        <f>IF(F692-$A$4 &lt;= $A$4,0.01,F692-$A$4)</f>
        <v>0.01</v>
      </c>
      <c r="G705" s="1">
        <f>IF(G692+$A$4 &gt;= 1-$A$4,0.99,G692+$A$4)</f>
        <v>0.99</v>
      </c>
      <c r="I705" s="1">
        <f>B705-B692</f>
        <v>19.486000001430511</v>
      </c>
      <c r="J705" s="1">
        <f>E705-E692</f>
        <v>34.964250177145004</v>
      </c>
      <c r="K705" s="1">
        <f>E705-B705</f>
        <v>5.8895686715841293</v>
      </c>
    </row>
    <row r="706" spans="1:11" x14ac:dyDescent="0.25">
      <c r="A706" s="1"/>
      <c r="B706" s="1">
        <v>22563983.679000001</v>
      </c>
      <c r="C706" s="1">
        <v>35.593000000000004</v>
      </c>
      <c r="D706" s="1">
        <v>1661.008</v>
      </c>
    </row>
    <row r="707" spans="1:11" x14ac:dyDescent="0.25">
      <c r="B707" s="1">
        <v>20352977.727000002</v>
      </c>
      <c r="C707" s="1">
        <v>36.161999999999999</v>
      </c>
      <c r="D707" s="1">
        <v>-1033.6089999999999</v>
      </c>
    </row>
    <row r="708" spans="1:11" x14ac:dyDescent="0.25">
      <c r="B708" s="1">
        <v>20459358.480999999</v>
      </c>
      <c r="C708" s="1">
        <v>32.918999999999997</v>
      </c>
      <c r="D708" s="1">
        <v>498.93799999999999</v>
      </c>
    </row>
    <row r="709" spans="1:11" x14ac:dyDescent="0.25">
      <c r="B709" s="1">
        <v>22290845.769000001</v>
      </c>
      <c r="C709" s="1">
        <v>26.943000000000001</v>
      </c>
      <c r="D709" s="1">
        <v>-1883.0309999999999</v>
      </c>
    </row>
    <row r="710" spans="1:11" x14ac:dyDescent="0.25">
      <c r="B710" s="1">
        <v>22583895.295000002</v>
      </c>
      <c r="C710" s="1">
        <v>29.234999999999999</v>
      </c>
      <c r="D710" s="1">
        <v>-1564.9580000000001</v>
      </c>
    </row>
    <row r="711" spans="1:11" x14ac:dyDescent="0.25">
      <c r="B711" s="1">
        <v>22097323.441</v>
      </c>
      <c r="C711" s="1">
        <v>26.776</v>
      </c>
      <c r="D711" s="1">
        <v>-1591.8209999999999</v>
      </c>
    </row>
    <row r="712" spans="1:11" x14ac:dyDescent="0.25">
      <c r="B712" s="1">
        <v>21627369.982999999</v>
      </c>
      <c r="C712" s="1">
        <v>27.308</v>
      </c>
      <c r="D712" s="1">
        <v>-334.60199999999998</v>
      </c>
    </row>
    <row r="713" spans="1:11" x14ac:dyDescent="0.25">
      <c r="B713" s="1">
        <v>21023290.278999999</v>
      </c>
      <c r="C713" s="1">
        <v>32.945</v>
      </c>
      <c r="D713" s="1">
        <v>1410.5809999999999</v>
      </c>
    </row>
    <row r="714" spans="1:11" x14ac:dyDescent="0.25">
      <c r="B714" s="1">
        <v>22319278.385000002</v>
      </c>
      <c r="C714" s="1">
        <v>27.132999999999999</v>
      </c>
      <c r="D714" s="1">
        <v>-3007.5360000000001</v>
      </c>
    </row>
    <row r="715" spans="1:11" x14ac:dyDescent="0.25">
      <c r="B715" s="1">
        <v>19686664.706</v>
      </c>
      <c r="C715" s="1">
        <v>24.983000000000001</v>
      </c>
      <c r="D715" s="1">
        <v>932.80700000000002</v>
      </c>
    </row>
    <row r="716" spans="1:11" x14ac:dyDescent="0.25">
      <c r="B716" s="1">
        <v>21799818.399999999</v>
      </c>
      <c r="C716" s="1">
        <v>27.931000000000001</v>
      </c>
      <c r="D716" s="1">
        <v>4401.6980000000003</v>
      </c>
    </row>
    <row r="717" spans="1:11" x14ac:dyDescent="0.25">
      <c r="B717" s="1">
        <v>19</v>
      </c>
      <c r="C717" s="1">
        <v>1</v>
      </c>
      <c r="D717" s="1">
        <v>15</v>
      </c>
      <c r="E717" s="1">
        <v>9</v>
      </c>
      <c r="F717">
        <v>29</v>
      </c>
      <c r="G717">
        <v>4.0001325999999997</v>
      </c>
      <c r="H717">
        <v>0</v>
      </c>
      <c r="I717" t="s">
        <v>0</v>
      </c>
    </row>
    <row r="718" spans="1:11" x14ac:dyDescent="0.25">
      <c r="A718" s="1"/>
      <c r="B718" s="1">
        <v>20717940.568</v>
      </c>
      <c r="C718" s="1">
        <v>35.798999999999999</v>
      </c>
      <c r="D718" s="1">
        <v>-182.732</v>
      </c>
      <c r="E718" s="2">
        <f>F718*B718+G718*(E705-$A$2*D718)</f>
        <v>20717944.911438972</v>
      </c>
      <c r="F718" s="1">
        <f>IF(F705-$A$4 &lt;= $A$4,0.01,F705-$A$4)</f>
        <v>0.01</v>
      </c>
      <c r="G718" s="1">
        <f>IF(G705+$A$4 &gt;= 1-$A$4,0.99,G705+$A$4)</f>
        <v>0.99</v>
      </c>
      <c r="I718" s="1">
        <f>B718-B705</f>
        <v>36.274999998509884</v>
      </c>
      <c r="J718" s="1">
        <f>E718-E705</f>
        <v>34.728870298713446</v>
      </c>
      <c r="K718" s="1">
        <f>E718-B718</f>
        <v>4.3434389717876911</v>
      </c>
    </row>
    <row r="719" spans="1:11" x14ac:dyDescent="0.25">
      <c r="A719" s="1"/>
      <c r="B719" s="1">
        <v>22563655.405999999</v>
      </c>
      <c r="C719" s="1">
        <v>36.070999999999998</v>
      </c>
      <c r="D719" s="1">
        <v>1663.489</v>
      </c>
    </row>
    <row r="720" spans="1:11" x14ac:dyDescent="0.25">
      <c r="B720" s="1">
        <v>20353182.785</v>
      </c>
      <c r="C720" s="1">
        <v>36.642000000000003</v>
      </c>
      <c r="D720" s="1">
        <v>-1034.048</v>
      </c>
    </row>
    <row r="721" spans="1:11" x14ac:dyDescent="0.25">
      <c r="B721" s="1">
        <v>20459263.447000001</v>
      </c>
      <c r="C721" s="1">
        <v>32.633000000000003</v>
      </c>
      <c r="D721" s="1">
        <v>498.75299999999999</v>
      </c>
    </row>
    <row r="722" spans="1:11" x14ac:dyDescent="0.25">
      <c r="B722" s="1">
        <v>22291201.022999998</v>
      </c>
      <c r="C722" s="1">
        <v>26.794</v>
      </c>
      <c r="D722" s="1">
        <v>-1883.77</v>
      </c>
    </row>
    <row r="723" spans="1:11" x14ac:dyDescent="0.25">
      <c r="B723" s="1">
        <v>22584198.984000001</v>
      </c>
      <c r="C723" s="1">
        <v>29.013000000000002</v>
      </c>
      <c r="D723" s="1">
        <v>-1564.8230000000001</v>
      </c>
    </row>
    <row r="724" spans="1:11" x14ac:dyDescent="0.25">
      <c r="B724" s="1">
        <v>22097604.346999999</v>
      </c>
      <c r="C724" s="1">
        <v>26.373999999999999</v>
      </c>
      <c r="D724" s="1">
        <v>-1591.6579999999999</v>
      </c>
    </row>
    <row r="725" spans="1:11" x14ac:dyDescent="0.25">
      <c r="B725" s="1">
        <v>21627427.543000001</v>
      </c>
      <c r="C725" s="1">
        <v>27.646999999999998</v>
      </c>
      <c r="D725" s="1">
        <v>-334.11799999999999</v>
      </c>
    </row>
    <row r="726" spans="1:11" x14ac:dyDescent="0.25">
      <c r="B726" s="1">
        <v>21022998.581</v>
      </c>
      <c r="C726" s="1">
        <v>33.091000000000001</v>
      </c>
      <c r="D726" s="1">
        <v>1410.444</v>
      </c>
    </row>
    <row r="727" spans="1:11" x14ac:dyDescent="0.25">
      <c r="B727" s="1">
        <v>22319840.195999999</v>
      </c>
      <c r="C727" s="1">
        <v>26.884</v>
      </c>
      <c r="D727" s="1">
        <v>-3007.433</v>
      </c>
    </row>
    <row r="728" spans="1:11" x14ac:dyDescent="0.25">
      <c r="B728" s="1">
        <v>19686498.320999999</v>
      </c>
      <c r="C728" s="1">
        <v>25.565000000000001</v>
      </c>
      <c r="D728" s="1">
        <v>931.73199999999997</v>
      </c>
    </row>
    <row r="729" spans="1:11" x14ac:dyDescent="0.25">
      <c r="B729" s="1">
        <v>21798993.070999999</v>
      </c>
      <c r="C729" s="1">
        <v>27.896999999999998</v>
      </c>
      <c r="D729" s="1">
        <v>4400.558</v>
      </c>
    </row>
    <row r="730" spans="1:11" x14ac:dyDescent="0.25">
      <c r="B730" s="1">
        <v>19</v>
      </c>
      <c r="C730" s="1">
        <v>1</v>
      </c>
      <c r="D730" s="1">
        <v>15</v>
      </c>
      <c r="E730" s="1">
        <v>9</v>
      </c>
      <c r="F730">
        <v>29</v>
      </c>
      <c r="G730">
        <v>5.0001325999999997</v>
      </c>
      <c r="H730">
        <v>0</v>
      </c>
      <c r="I730" t="s">
        <v>0</v>
      </c>
    </row>
    <row r="731" spans="1:11" x14ac:dyDescent="0.25">
      <c r="A731" s="1"/>
      <c r="B731" s="1">
        <v>20717990.333999999</v>
      </c>
      <c r="C731" s="1">
        <v>35.981000000000002</v>
      </c>
      <c r="D731" s="1">
        <v>-181.91200000000001</v>
      </c>
      <c r="E731" s="2">
        <f>F731*B731+G731*(E718-$A$2*D731)</f>
        <v>20717979.63620016</v>
      </c>
      <c r="F731" s="1">
        <f>IF(F718-$A$4 &lt;= $A$4,0.01,F718-$A$4)</f>
        <v>0.01</v>
      </c>
      <c r="G731" s="1">
        <f>IF(G718+$A$4 &gt;= 1-$A$4,0.99,G718+$A$4)</f>
        <v>0.99</v>
      </c>
      <c r="I731" s="1">
        <f>B731-B718</f>
        <v>49.765999998897314</v>
      </c>
      <c r="J731" s="1">
        <f>E731-E718</f>
        <v>34.724761188030243</v>
      </c>
      <c r="K731" s="1">
        <f>E731-B731</f>
        <v>-10.69779983907938</v>
      </c>
    </row>
    <row r="732" spans="1:11" x14ac:dyDescent="0.25">
      <c r="A732" s="1"/>
      <c r="B732" s="1">
        <v>22563351.717</v>
      </c>
      <c r="C732" s="1">
        <v>36.072000000000003</v>
      </c>
      <c r="D732" s="1">
        <v>1664.4110000000001</v>
      </c>
    </row>
    <row r="733" spans="1:11" x14ac:dyDescent="0.25">
      <c r="B733" s="1">
        <v>20353376.451000001</v>
      </c>
      <c r="C733" s="1">
        <v>36.887</v>
      </c>
      <c r="D733" s="1">
        <v>-1034.5039999999999</v>
      </c>
    </row>
    <row r="734" spans="1:11" x14ac:dyDescent="0.25">
      <c r="B734" s="1">
        <v>20459179.805</v>
      </c>
      <c r="C734" s="1">
        <v>32.844000000000001</v>
      </c>
      <c r="D734" s="1">
        <v>495.863</v>
      </c>
    </row>
    <row r="735" spans="1:11" x14ac:dyDescent="0.25">
      <c r="B735" s="1">
        <v>22291560.473999999</v>
      </c>
      <c r="C735" s="1">
        <v>26.596</v>
      </c>
      <c r="D735" s="1">
        <v>-1883.5719999999999</v>
      </c>
    </row>
    <row r="736" spans="1:11" x14ac:dyDescent="0.25">
      <c r="B736" s="1">
        <v>22584489.482999999</v>
      </c>
      <c r="C736" s="1">
        <v>29.337</v>
      </c>
      <c r="D736" s="1">
        <v>-1565.105</v>
      </c>
    </row>
    <row r="737" spans="1:11" x14ac:dyDescent="0.25">
      <c r="B737" s="1">
        <v>22097894.846000001</v>
      </c>
      <c r="C737" s="1">
        <v>26.741</v>
      </c>
      <c r="D737" s="1">
        <v>-1592.2829999999999</v>
      </c>
    </row>
    <row r="738" spans="1:11" x14ac:dyDescent="0.25">
      <c r="B738" s="1">
        <v>21627492.897999998</v>
      </c>
      <c r="C738" s="1">
        <v>28.056000000000001</v>
      </c>
      <c r="D738" s="1">
        <v>-333.43799999999999</v>
      </c>
    </row>
    <row r="739" spans="1:11" x14ac:dyDescent="0.25">
      <c r="B739" s="1">
        <v>21022763.544</v>
      </c>
      <c r="C739" s="1">
        <v>32.884999999999998</v>
      </c>
      <c r="D739" s="1">
        <v>1410.4690000000001</v>
      </c>
    </row>
    <row r="740" spans="1:11" x14ac:dyDescent="0.25">
      <c r="B740" s="1">
        <v>22320405.305</v>
      </c>
      <c r="C740" s="1">
        <v>27.359000000000002</v>
      </c>
      <c r="D740" s="1">
        <v>-3006.0070000000001</v>
      </c>
    </row>
    <row r="741" spans="1:11" x14ac:dyDescent="0.25">
      <c r="B741" s="1">
        <v>19686307.052999999</v>
      </c>
      <c r="C741" s="1">
        <v>25.533999999999999</v>
      </c>
      <c r="D741" s="1">
        <v>931.721</v>
      </c>
    </row>
    <row r="742" spans="1:11" x14ac:dyDescent="0.25">
      <c r="B742" s="1">
        <v>21798167.142999999</v>
      </c>
      <c r="C742" s="1">
        <v>27.77</v>
      </c>
      <c r="D742" s="1">
        <v>4400.7730000000001</v>
      </c>
    </row>
    <row r="743" spans="1:11" x14ac:dyDescent="0.25">
      <c r="B743" s="1">
        <v>19</v>
      </c>
      <c r="C743" s="1">
        <v>1</v>
      </c>
      <c r="D743" s="1">
        <v>15</v>
      </c>
      <c r="E743" s="1">
        <v>9</v>
      </c>
      <c r="F743">
        <v>29</v>
      </c>
      <c r="G743">
        <v>6.0001325999999997</v>
      </c>
      <c r="H743">
        <v>0</v>
      </c>
      <c r="I743" t="s">
        <v>0</v>
      </c>
    </row>
    <row r="744" spans="1:11" x14ac:dyDescent="0.25">
      <c r="A744" s="1"/>
      <c r="B744" s="1">
        <v>20718027.208000001</v>
      </c>
      <c r="C744" s="1">
        <v>36.362000000000002</v>
      </c>
      <c r="D744" s="1">
        <v>-181.91200000000001</v>
      </c>
      <c r="E744" s="2">
        <f>F744*B744+G744*(E731-$A$2*D744)</f>
        <v>20718014.382453736</v>
      </c>
      <c r="F744" s="1">
        <f>IF(F731-$A$4 &lt;= $A$4,0.01,F731-$A$4)</f>
        <v>0.01</v>
      </c>
      <c r="G744" s="1">
        <f>IF(G731+$A$4 &gt;= 1-$A$4,0.99,G731+$A$4)</f>
        <v>0.99</v>
      </c>
      <c r="I744" s="1">
        <f>B744-B731</f>
        <v>36.874000001698732</v>
      </c>
      <c r="J744" s="1">
        <f>E744-E731</f>
        <v>34.746253576129675</v>
      </c>
      <c r="K744" s="1">
        <f>E744-B744</f>
        <v>-12.825546264648438</v>
      </c>
    </row>
    <row r="745" spans="1:11" x14ac:dyDescent="0.25">
      <c r="A745" s="1"/>
      <c r="B745" s="1">
        <v>22563039.333000001</v>
      </c>
      <c r="C745" s="1">
        <v>36.356000000000002</v>
      </c>
      <c r="D745" s="1">
        <v>1663.6030000000001</v>
      </c>
    </row>
    <row r="746" spans="1:11" x14ac:dyDescent="0.25">
      <c r="B746" s="1">
        <v>20353578.210999999</v>
      </c>
      <c r="C746" s="1">
        <v>37.058</v>
      </c>
      <c r="D746" s="1">
        <v>-1036.8150000000001</v>
      </c>
    </row>
    <row r="747" spans="1:11" x14ac:dyDescent="0.25">
      <c r="B747" s="1">
        <v>20459092.265000001</v>
      </c>
      <c r="C747" s="1">
        <v>32.700000000000003</v>
      </c>
      <c r="D747" s="1">
        <v>493.65600000000001</v>
      </c>
    </row>
    <row r="748" spans="1:11" x14ac:dyDescent="0.25">
      <c r="B748" s="1">
        <v>22291922.024</v>
      </c>
      <c r="C748" s="1">
        <v>26.992000000000001</v>
      </c>
      <c r="D748" s="1">
        <v>-1882.7059999999999</v>
      </c>
    </row>
    <row r="749" spans="1:11" x14ac:dyDescent="0.25">
      <c r="B749" s="1">
        <v>22584794.372000001</v>
      </c>
      <c r="C749" s="1">
        <v>29.390999999999998</v>
      </c>
      <c r="D749" s="1">
        <v>-1565.4860000000001</v>
      </c>
    </row>
    <row r="750" spans="1:11" x14ac:dyDescent="0.25">
      <c r="B750" s="1">
        <v>22098207.528999999</v>
      </c>
      <c r="C750" s="1">
        <v>26.192</v>
      </c>
      <c r="D750" s="1">
        <v>-1592.6</v>
      </c>
    </row>
    <row r="751" spans="1:11" x14ac:dyDescent="0.25">
      <c r="B751" s="1">
        <v>21627554.056000002</v>
      </c>
      <c r="C751" s="1">
        <v>28.234999999999999</v>
      </c>
      <c r="D751" s="1">
        <v>-333.03100000000001</v>
      </c>
    </row>
    <row r="752" spans="1:11" x14ac:dyDescent="0.25">
      <c r="B752" s="1">
        <v>21022516.215</v>
      </c>
      <c r="C752" s="1">
        <v>32.779000000000003</v>
      </c>
      <c r="D752" s="1">
        <v>1410.2550000000001</v>
      </c>
    </row>
    <row r="753" spans="1:11" x14ac:dyDescent="0.25">
      <c r="B753" s="1">
        <v>22320974.910999998</v>
      </c>
      <c r="C753" s="1">
        <v>26.93</v>
      </c>
      <c r="D753" s="1">
        <v>-3006.16</v>
      </c>
    </row>
    <row r="754" spans="1:11" x14ac:dyDescent="0.25">
      <c r="B754" s="1">
        <v>19686131.973999999</v>
      </c>
      <c r="C754" s="1">
        <v>26.224</v>
      </c>
      <c r="D754" s="1">
        <v>931.09100000000001</v>
      </c>
    </row>
    <row r="755" spans="1:11" x14ac:dyDescent="0.25">
      <c r="B755" s="1">
        <v>21797328.923</v>
      </c>
      <c r="C755" s="1">
        <v>28.068999999999999</v>
      </c>
      <c r="D755" s="1">
        <v>4400.5969999999998</v>
      </c>
    </row>
    <row r="756" spans="1:11" x14ac:dyDescent="0.25">
      <c r="B756" s="1">
        <v>19</v>
      </c>
      <c r="C756" s="1">
        <v>1</v>
      </c>
      <c r="D756" s="1">
        <v>15</v>
      </c>
      <c r="E756" s="1">
        <v>9</v>
      </c>
      <c r="F756">
        <v>29</v>
      </c>
      <c r="G756">
        <v>7.0001325999999997</v>
      </c>
      <c r="H756">
        <v>0</v>
      </c>
      <c r="I756" t="s">
        <v>0</v>
      </c>
    </row>
    <row r="757" spans="1:11" x14ac:dyDescent="0.25">
      <c r="A757" s="1"/>
      <c r="B757" s="1">
        <v>20718045.195999999</v>
      </c>
      <c r="C757" s="1">
        <v>36.012999999999998</v>
      </c>
      <c r="D757" s="1">
        <v>-183.083</v>
      </c>
      <c r="E757" s="2">
        <f>F757*B757+G757*(E744-$A$2*D757)</f>
        <v>20718049.18173033</v>
      </c>
      <c r="F757" s="1">
        <f>IF(F744-$A$4 &lt;= $A$4,0.01,F744-$A$4)</f>
        <v>0.01</v>
      </c>
      <c r="G757" s="1">
        <f>IF(G744+$A$4 &gt;= 1-$A$4,0.99,G744+$A$4)</f>
        <v>0.99</v>
      </c>
      <c r="I757" s="1">
        <f>B757-B744</f>
        <v>17.987999998033047</v>
      </c>
      <c r="J757" s="1">
        <f>E757-E744</f>
        <v>34.79927659407258</v>
      </c>
      <c r="K757" s="1">
        <f>E757-B757</f>
        <v>3.9857303313910961</v>
      </c>
    </row>
    <row r="758" spans="1:11" x14ac:dyDescent="0.25">
      <c r="A758" s="1"/>
      <c r="B758" s="1">
        <v>22562710.460999999</v>
      </c>
      <c r="C758" s="1">
        <v>36.822000000000003</v>
      </c>
      <c r="D758" s="1">
        <v>1663.7460000000001</v>
      </c>
    </row>
    <row r="759" spans="1:11" x14ac:dyDescent="0.25">
      <c r="B759" s="1">
        <v>20353768.278999999</v>
      </c>
      <c r="C759" s="1">
        <v>37.255000000000003</v>
      </c>
      <c r="D759" s="1">
        <v>-1036.77</v>
      </c>
    </row>
    <row r="760" spans="1:11" x14ac:dyDescent="0.25">
      <c r="B760" s="1">
        <v>20458969.949999999</v>
      </c>
      <c r="C760" s="1">
        <v>32.951999999999998</v>
      </c>
      <c r="D760" s="1">
        <v>494.19900000000001</v>
      </c>
    </row>
    <row r="761" spans="1:11" x14ac:dyDescent="0.25">
      <c r="B761" s="1">
        <v>22292280.274999999</v>
      </c>
      <c r="C761" s="1">
        <v>26.954999999999998</v>
      </c>
      <c r="D761" s="1">
        <v>-1882.3720000000001</v>
      </c>
    </row>
    <row r="762" spans="1:11" x14ac:dyDescent="0.25">
      <c r="B762" s="1">
        <v>22585086.07</v>
      </c>
      <c r="C762" s="1">
        <v>29.832999999999998</v>
      </c>
      <c r="D762" s="1">
        <v>-1565.5840000000001</v>
      </c>
    </row>
    <row r="763" spans="1:11" x14ac:dyDescent="0.25">
      <c r="B763" s="1">
        <v>22098480.041000001</v>
      </c>
      <c r="C763" s="1">
        <v>27.07</v>
      </c>
      <c r="D763" s="1">
        <v>-1592.163</v>
      </c>
    </row>
    <row r="764" spans="1:11" x14ac:dyDescent="0.25">
      <c r="B764" s="1">
        <v>21627594.828000002</v>
      </c>
      <c r="C764" s="1">
        <v>28.003</v>
      </c>
      <c r="D764" s="1">
        <v>-332.91899999999998</v>
      </c>
    </row>
    <row r="765" spans="1:11" x14ac:dyDescent="0.25">
      <c r="B765" s="1">
        <v>21022224.817000002</v>
      </c>
      <c r="C765" s="1">
        <v>32.840000000000003</v>
      </c>
      <c r="D765" s="1">
        <v>1411.5150000000001</v>
      </c>
    </row>
    <row r="766" spans="1:11" x14ac:dyDescent="0.25">
      <c r="B766" s="1">
        <v>22321528.927000001</v>
      </c>
      <c r="C766" s="1">
        <v>26.785</v>
      </c>
      <c r="D766" s="1">
        <v>-3006.8989999999999</v>
      </c>
    </row>
    <row r="767" spans="1:11" x14ac:dyDescent="0.25">
      <c r="B767" s="1">
        <v>19685935.011</v>
      </c>
      <c r="C767" s="1">
        <v>25.632999999999999</v>
      </c>
      <c r="D767" s="1">
        <v>929.774</v>
      </c>
    </row>
    <row r="768" spans="1:11" x14ac:dyDescent="0.25">
      <c r="B768" s="1">
        <v>21796505.993000001</v>
      </c>
      <c r="C768" s="1">
        <v>28.099</v>
      </c>
      <c r="D768" s="1">
        <v>4400.6400000000003</v>
      </c>
    </row>
    <row r="769" spans="1:11" x14ac:dyDescent="0.25">
      <c r="B769" s="1">
        <v>19</v>
      </c>
      <c r="C769" s="1">
        <v>1</v>
      </c>
      <c r="D769" s="1">
        <v>15</v>
      </c>
      <c r="E769" s="1">
        <v>9</v>
      </c>
      <c r="F769">
        <v>29</v>
      </c>
      <c r="G769">
        <v>8.0001326000000006</v>
      </c>
      <c r="H769">
        <v>0</v>
      </c>
      <c r="I769" t="s">
        <v>0</v>
      </c>
    </row>
    <row r="770" spans="1:11" x14ac:dyDescent="0.25">
      <c r="A770" s="1"/>
      <c r="B770" s="1">
        <v>20718100.956999999</v>
      </c>
      <c r="C770" s="1">
        <v>35.718000000000004</v>
      </c>
      <c r="D770" s="1">
        <v>-184.90700000000001</v>
      </c>
      <c r="E770" s="2">
        <f>F770*B770+G770*(E757-$A$2*D770)</f>
        <v>20718084.534248859</v>
      </c>
      <c r="F770" s="1">
        <f>IF(F757-$A$4 &lt;= $A$4,0.01,F757-$A$4)</f>
        <v>0.01</v>
      </c>
      <c r="G770" s="1">
        <f>IF(G757+$A$4 &gt;= 1-$A$4,0.99,G757+$A$4)</f>
        <v>0.99</v>
      </c>
      <c r="I770" s="1">
        <f>B770-B757</f>
        <v>55.760999999940395</v>
      </c>
      <c r="J770" s="1">
        <f>E770-E757</f>
        <v>35.352518528699875</v>
      </c>
      <c r="K770" s="1">
        <f>E770-B770</f>
        <v>-16.422751139849424</v>
      </c>
    </row>
    <row r="771" spans="1:11" x14ac:dyDescent="0.25">
      <c r="A771" s="1"/>
      <c r="B771" s="1">
        <v>22562405.572000001</v>
      </c>
      <c r="C771" s="1">
        <v>36.537999999999997</v>
      </c>
      <c r="D771" s="1">
        <v>1663.597</v>
      </c>
    </row>
    <row r="772" spans="1:11" x14ac:dyDescent="0.25">
      <c r="B772" s="1">
        <v>20353974.835999999</v>
      </c>
      <c r="C772" s="1">
        <v>36.543999999999997</v>
      </c>
      <c r="D772" s="1">
        <v>-1037.155</v>
      </c>
    </row>
    <row r="773" spans="1:11" x14ac:dyDescent="0.25">
      <c r="B773" s="1">
        <v>20458895.002</v>
      </c>
      <c r="C773" s="1">
        <v>32.951000000000001</v>
      </c>
      <c r="D773" s="1">
        <v>497.30099999999999</v>
      </c>
    </row>
    <row r="774" spans="1:11" x14ac:dyDescent="0.25">
      <c r="B774" s="1">
        <v>22292637.627999999</v>
      </c>
      <c r="C774" s="1">
        <v>27.076000000000001</v>
      </c>
      <c r="D774" s="1">
        <v>-1880.83</v>
      </c>
    </row>
    <row r="775" spans="1:11" x14ac:dyDescent="0.25">
      <c r="B775" s="1">
        <v>22585380.765999999</v>
      </c>
      <c r="C775" s="1">
        <v>29.797999999999998</v>
      </c>
      <c r="D775" s="1">
        <v>-1565.91</v>
      </c>
    </row>
    <row r="776" spans="1:11" x14ac:dyDescent="0.25">
      <c r="B776" s="1">
        <v>22098785.528999999</v>
      </c>
      <c r="C776" s="1">
        <v>26.744</v>
      </c>
      <c r="D776" s="1">
        <v>-1592.5050000000001</v>
      </c>
    </row>
    <row r="777" spans="1:11" x14ac:dyDescent="0.25">
      <c r="B777" s="1">
        <v>21627663.18</v>
      </c>
      <c r="C777" s="1">
        <v>27.748999999999999</v>
      </c>
      <c r="D777" s="1">
        <v>-334.46499999999997</v>
      </c>
    </row>
    <row r="778" spans="1:11" x14ac:dyDescent="0.25">
      <c r="B778" s="1">
        <v>21021965.495999999</v>
      </c>
      <c r="C778" s="1">
        <v>32.594000000000001</v>
      </c>
      <c r="D778" s="1">
        <v>1412.329</v>
      </c>
    </row>
    <row r="779" spans="1:11" x14ac:dyDescent="0.25">
      <c r="B779" s="1">
        <v>22322078.447000001</v>
      </c>
      <c r="C779" s="1">
        <v>26.893999999999998</v>
      </c>
      <c r="D779" s="1">
        <v>-3007.6030000000001</v>
      </c>
    </row>
    <row r="780" spans="1:11" x14ac:dyDescent="0.25">
      <c r="B780" s="1">
        <v>19685764.429000001</v>
      </c>
      <c r="C780" s="1">
        <v>25.460999999999999</v>
      </c>
      <c r="D780" s="1">
        <v>928.83199999999999</v>
      </c>
    </row>
    <row r="781" spans="1:11" x14ac:dyDescent="0.25">
      <c r="B781" s="1">
        <v>21795674.368999999</v>
      </c>
      <c r="C781" s="1">
        <v>27.56</v>
      </c>
      <c r="D781" s="1">
        <v>4400.7079999999996</v>
      </c>
    </row>
    <row r="782" spans="1:11" x14ac:dyDescent="0.25">
      <c r="B782" s="1">
        <v>19</v>
      </c>
      <c r="C782" s="1">
        <v>1</v>
      </c>
      <c r="D782" s="1">
        <v>15</v>
      </c>
      <c r="E782" s="1">
        <v>9</v>
      </c>
      <c r="F782">
        <v>29</v>
      </c>
      <c r="G782">
        <v>9.0001326000000006</v>
      </c>
      <c r="H782">
        <v>0</v>
      </c>
      <c r="I782" t="s">
        <v>0</v>
      </c>
    </row>
    <row r="783" spans="1:11" x14ac:dyDescent="0.25">
      <c r="A783" s="1"/>
      <c r="B783" s="1">
        <v>20718129.138</v>
      </c>
      <c r="C783" s="1">
        <v>35.423000000000002</v>
      </c>
      <c r="D783" s="1">
        <v>-185.976</v>
      </c>
      <c r="E783" s="2">
        <f>F783*B783+G783*(E770-$A$2*D783)</f>
        <v>20718120.0164419</v>
      </c>
      <c r="F783" s="1">
        <f>IF(F770-$A$4 &lt;= $A$4,0.01,F770-$A$4)</f>
        <v>0.01</v>
      </c>
      <c r="G783" s="1">
        <f>IF(G770+$A$4 &gt;= 1-$A$4,0.99,G770+$A$4)</f>
        <v>0.99</v>
      </c>
      <c r="I783" s="1">
        <f>B783-B770</f>
        <v>28.181000001728535</v>
      </c>
      <c r="J783" s="1">
        <f>E783-E770</f>
        <v>35.482193041592836</v>
      </c>
      <c r="K783" s="1">
        <f>E783-B783</f>
        <v>-9.1215580999851227</v>
      </c>
    </row>
    <row r="784" spans="1:11" x14ac:dyDescent="0.25">
      <c r="A784" s="1"/>
      <c r="B784" s="1">
        <v>22562095.585999999</v>
      </c>
      <c r="C784" s="1">
        <v>36.01</v>
      </c>
      <c r="D784" s="1">
        <v>1661.875</v>
      </c>
    </row>
    <row r="785" spans="1:11" x14ac:dyDescent="0.25">
      <c r="B785" s="1">
        <v>20354165.504000001</v>
      </c>
      <c r="C785" s="1">
        <v>36.076000000000001</v>
      </c>
      <c r="D785" s="1">
        <v>-1036.992</v>
      </c>
    </row>
    <row r="786" spans="1:11" x14ac:dyDescent="0.25">
      <c r="B786" s="1">
        <v>20458803.265000001</v>
      </c>
      <c r="C786" s="1">
        <v>32.57</v>
      </c>
      <c r="D786" s="1">
        <v>495.44600000000003</v>
      </c>
    </row>
    <row r="787" spans="1:11" x14ac:dyDescent="0.25">
      <c r="B787" s="1">
        <v>22292997.079</v>
      </c>
      <c r="C787" s="1">
        <v>26.28</v>
      </c>
      <c r="D787" s="1">
        <v>-1880.7750000000001</v>
      </c>
    </row>
    <row r="788" spans="1:11" x14ac:dyDescent="0.25">
      <c r="B788" s="1">
        <v>22585690.151999999</v>
      </c>
      <c r="C788" s="1">
        <v>29.407</v>
      </c>
      <c r="D788" s="1">
        <v>-1565.749</v>
      </c>
    </row>
    <row r="789" spans="1:11" x14ac:dyDescent="0.25">
      <c r="B789" s="1">
        <v>22099081.124000002</v>
      </c>
      <c r="C789" s="1">
        <v>25.731000000000002</v>
      </c>
      <c r="D789" s="1">
        <v>-1593.31</v>
      </c>
    </row>
    <row r="790" spans="1:11" x14ac:dyDescent="0.25">
      <c r="B790" s="1">
        <v>21627746.522999998</v>
      </c>
      <c r="C790" s="1">
        <v>27.716999999999999</v>
      </c>
      <c r="D790" s="1">
        <v>-334.38799999999998</v>
      </c>
    </row>
    <row r="791" spans="1:11" x14ac:dyDescent="0.25">
      <c r="B791" s="1">
        <v>21021693.285</v>
      </c>
      <c r="C791" s="1">
        <v>32.643999999999998</v>
      </c>
      <c r="D791" s="1">
        <v>1412.961</v>
      </c>
    </row>
    <row r="792" spans="1:11" x14ac:dyDescent="0.25">
      <c r="B792" s="1">
        <v>22322648.352000002</v>
      </c>
      <c r="C792" s="1">
        <v>26.989000000000001</v>
      </c>
      <c r="D792" s="1">
        <v>-3009.3809999999999</v>
      </c>
    </row>
    <row r="793" spans="1:11" x14ac:dyDescent="0.25">
      <c r="B793" s="1">
        <v>19685613.932999998</v>
      </c>
      <c r="C793" s="1">
        <v>25.099</v>
      </c>
      <c r="D793" s="1">
        <v>927.34199999999998</v>
      </c>
    </row>
    <row r="794" spans="1:11" x14ac:dyDescent="0.25">
      <c r="B794" s="1">
        <v>21794862.230999999</v>
      </c>
      <c r="C794" s="1">
        <v>27.184000000000001</v>
      </c>
      <c r="D794" s="1">
        <v>4401.2389999999996</v>
      </c>
    </row>
    <row r="795" spans="1:11" x14ac:dyDescent="0.25">
      <c r="B795" s="1">
        <v>19</v>
      </c>
      <c r="C795" s="1">
        <v>1</v>
      </c>
      <c r="D795" s="1">
        <v>15</v>
      </c>
      <c r="E795" s="1">
        <v>9</v>
      </c>
      <c r="F795">
        <v>29</v>
      </c>
      <c r="G795">
        <v>10.000132600000001</v>
      </c>
      <c r="H795">
        <v>0</v>
      </c>
      <c r="I795" t="s">
        <v>0</v>
      </c>
    </row>
    <row r="796" spans="1:11" x14ac:dyDescent="0.25">
      <c r="A796" s="1"/>
      <c r="B796" s="1">
        <v>20718166.912</v>
      </c>
      <c r="C796" s="1">
        <v>35.402000000000001</v>
      </c>
      <c r="D796" s="1">
        <v>-186.79900000000001</v>
      </c>
      <c r="E796" s="2">
        <f>F796*B796+G796*(E783-$A$2*D796)</f>
        <v>20718155.676598586</v>
      </c>
      <c r="F796" s="1">
        <f>IF(F783-$A$4 &lt;= $A$4,0.01,F783-$A$4)</f>
        <v>0.01</v>
      </c>
      <c r="G796" s="1">
        <f>IF(G783+$A$4 &gt;= 1-$A$4,0.99,G783+$A$4)</f>
        <v>0.99</v>
      </c>
      <c r="I796" s="1">
        <f>B796-B783</f>
        <v>37.774000000208616</v>
      </c>
      <c r="J796" s="1">
        <f>E796-E783</f>
        <v>35.660156685858965</v>
      </c>
      <c r="K796" s="1">
        <f>E796-B796</f>
        <v>-11.235401414334774</v>
      </c>
    </row>
    <row r="797" spans="1:11" x14ac:dyDescent="0.25">
      <c r="A797" s="1"/>
      <c r="B797" s="1">
        <v>22561768.513</v>
      </c>
      <c r="C797" s="1">
        <v>36.110999999999997</v>
      </c>
      <c r="D797" s="1">
        <v>1660.1890000000001</v>
      </c>
    </row>
    <row r="798" spans="1:11" x14ac:dyDescent="0.25">
      <c r="B798" s="1">
        <v>20354360.669</v>
      </c>
      <c r="C798" s="1">
        <v>36.122</v>
      </c>
      <c r="D798" s="1">
        <v>-1037.057</v>
      </c>
    </row>
    <row r="799" spans="1:11" x14ac:dyDescent="0.25">
      <c r="B799" s="1">
        <v>20458690.842999998</v>
      </c>
      <c r="C799" s="1">
        <v>32.412999999999997</v>
      </c>
      <c r="D799" s="1">
        <v>493.40899999999999</v>
      </c>
    </row>
    <row r="800" spans="1:11" x14ac:dyDescent="0.25">
      <c r="B800" s="1">
        <v>22293355.931000002</v>
      </c>
      <c r="C800" s="1">
        <v>27.146000000000001</v>
      </c>
      <c r="D800" s="1">
        <v>-1880.4390000000001</v>
      </c>
    </row>
    <row r="801" spans="1:11" x14ac:dyDescent="0.25">
      <c r="B801" s="1">
        <v>22585992.342999998</v>
      </c>
      <c r="C801" s="1">
        <v>29.385000000000002</v>
      </c>
      <c r="D801" s="1">
        <v>-1566.4680000000001</v>
      </c>
    </row>
    <row r="802" spans="1:11" x14ac:dyDescent="0.25">
      <c r="B802" s="1">
        <v>22099376.719999999</v>
      </c>
      <c r="C802" s="1">
        <v>25.962</v>
      </c>
      <c r="D802" s="1">
        <v>-1593.7840000000001</v>
      </c>
    </row>
    <row r="803" spans="1:11" x14ac:dyDescent="0.25">
      <c r="B803" s="1">
        <v>21627807.081</v>
      </c>
      <c r="C803" s="1">
        <v>27.088000000000001</v>
      </c>
      <c r="D803" s="1">
        <v>-334.298</v>
      </c>
    </row>
    <row r="804" spans="1:11" x14ac:dyDescent="0.25">
      <c r="B804" s="1">
        <v>21021433.065000001</v>
      </c>
      <c r="C804" s="1">
        <v>32.743000000000002</v>
      </c>
      <c r="D804" s="1">
        <v>1412.5640000000001</v>
      </c>
    </row>
    <row r="805" spans="1:11" x14ac:dyDescent="0.25">
      <c r="B805" s="1">
        <v>22323222.454999998</v>
      </c>
      <c r="C805" s="1">
        <v>25.613</v>
      </c>
      <c r="D805" s="1">
        <v>-3008.7179999999998</v>
      </c>
    </row>
    <row r="806" spans="1:11" x14ac:dyDescent="0.25">
      <c r="B806" s="1">
        <v>19685448.747000001</v>
      </c>
      <c r="C806" s="1">
        <v>25.600999999999999</v>
      </c>
      <c r="D806" s="1">
        <v>925.029</v>
      </c>
    </row>
    <row r="807" spans="1:11" x14ac:dyDescent="0.25">
      <c r="B807" s="1">
        <v>21794052.491</v>
      </c>
      <c r="C807" s="1">
        <v>26.754000000000001</v>
      </c>
      <c r="D807" s="1">
        <v>4401.1610000000001</v>
      </c>
    </row>
    <row r="808" spans="1:11" x14ac:dyDescent="0.25">
      <c r="B808" s="1">
        <v>19</v>
      </c>
      <c r="C808" s="1">
        <v>1</v>
      </c>
      <c r="D808" s="1">
        <v>15</v>
      </c>
      <c r="E808" s="1">
        <v>9</v>
      </c>
      <c r="F808">
        <v>29</v>
      </c>
      <c r="G808">
        <v>11.000132600000001</v>
      </c>
      <c r="H808">
        <v>0</v>
      </c>
      <c r="I808" t="s">
        <v>0</v>
      </c>
    </row>
    <row r="809" spans="1:11" x14ac:dyDescent="0.25">
      <c r="A809" s="1"/>
      <c r="B809" s="1">
        <v>20718182.800999999</v>
      </c>
      <c r="C809" s="1">
        <v>35.35</v>
      </c>
      <c r="D809" s="1">
        <v>-187.096</v>
      </c>
      <c r="E809" s="2">
        <f>F809*B809+G809*(E796-$A$2*D809)</f>
        <v>20718191.194995757</v>
      </c>
      <c r="F809" s="1">
        <f>IF(F796-$A$4 &lt;= $A$4,0.01,F796-$A$4)</f>
        <v>0.01</v>
      </c>
      <c r="G809" s="1">
        <f>IF(G796+$A$4 &gt;= 1-$A$4,0.99,G796+$A$4)</f>
        <v>0.99</v>
      </c>
      <c r="I809" s="1">
        <f>B809-B796</f>
        <v>15.888999998569489</v>
      </c>
      <c r="J809" s="1">
        <f>E809-E796</f>
        <v>35.51839717105031</v>
      </c>
      <c r="K809" s="1">
        <f>E809-B809</f>
        <v>8.3939957581460476</v>
      </c>
    </row>
    <row r="810" spans="1:11" x14ac:dyDescent="0.25">
      <c r="A810" s="1"/>
      <c r="B810" s="1">
        <v>22561455.23</v>
      </c>
      <c r="C810" s="1">
        <v>36.340000000000003</v>
      </c>
      <c r="D810" s="1">
        <v>1659.8489999999999</v>
      </c>
    </row>
    <row r="811" spans="1:11" x14ac:dyDescent="0.25">
      <c r="B811" s="1">
        <v>20354560.331</v>
      </c>
      <c r="C811" s="1">
        <v>36.423999999999999</v>
      </c>
      <c r="D811" s="1">
        <v>-1038.088</v>
      </c>
    </row>
    <row r="812" spans="1:11" x14ac:dyDescent="0.25">
      <c r="B812" s="1">
        <v>20458616.794</v>
      </c>
      <c r="C812" s="1">
        <v>32.887999999999998</v>
      </c>
      <c r="D812" s="1">
        <v>493.185</v>
      </c>
    </row>
    <row r="813" spans="1:11" x14ac:dyDescent="0.25">
      <c r="B813" s="1">
        <v>22293715.682</v>
      </c>
      <c r="C813" s="1">
        <v>26.763999999999999</v>
      </c>
      <c r="D813" s="1">
        <v>-1880.7560000000001</v>
      </c>
    </row>
    <row r="814" spans="1:11" x14ac:dyDescent="0.25">
      <c r="B814" s="1">
        <v>22586289.436999999</v>
      </c>
      <c r="C814" s="1">
        <v>29.146000000000001</v>
      </c>
      <c r="D814" s="1">
        <v>-1567.3040000000001</v>
      </c>
    </row>
    <row r="815" spans="1:11" x14ac:dyDescent="0.25">
      <c r="B815" s="1">
        <v>22099685.806000002</v>
      </c>
      <c r="C815" s="1">
        <v>26.54</v>
      </c>
      <c r="D815" s="1">
        <v>-1594.9449999999999</v>
      </c>
    </row>
    <row r="816" spans="1:11" x14ac:dyDescent="0.25">
      <c r="B816" s="1">
        <v>21627854.147999998</v>
      </c>
      <c r="C816" s="1">
        <v>27.388000000000002</v>
      </c>
      <c r="D816" s="1">
        <v>-334.33199999999999</v>
      </c>
    </row>
    <row r="817" spans="1:11" x14ac:dyDescent="0.25">
      <c r="B817" s="1">
        <v>21021196.828000002</v>
      </c>
      <c r="C817" s="1">
        <v>32.286000000000001</v>
      </c>
      <c r="D817" s="1">
        <v>1410.723</v>
      </c>
    </row>
    <row r="818" spans="1:11" x14ac:dyDescent="0.25">
      <c r="B818" s="1">
        <v>22323766.278000001</v>
      </c>
      <c r="C818" s="1">
        <v>25.677</v>
      </c>
      <c r="D818" s="1">
        <v>-3008.6570000000002</v>
      </c>
    </row>
    <row r="819" spans="1:11" x14ac:dyDescent="0.25">
      <c r="B819" s="1">
        <v>19685279.065000001</v>
      </c>
      <c r="C819" s="1">
        <v>25.571999999999999</v>
      </c>
      <c r="D819" s="1">
        <v>923.947</v>
      </c>
    </row>
    <row r="820" spans="1:11" x14ac:dyDescent="0.25">
      <c r="B820" s="1">
        <v>21793222.366</v>
      </c>
      <c r="C820" s="1">
        <v>27.091000000000001</v>
      </c>
      <c r="D820" s="1">
        <v>4401.598</v>
      </c>
    </row>
    <row r="821" spans="1:11" x14ac:dyDescent="0.25">
      <c r="B821" s="1">
        <v>19</v>
      </c>
      <c r="C821" s="1">
        <v>1</v>
      </c>
      <c r="D821" s="1">
        <v>15</v>
      </c>
      <c r="E821" s="1">
        <v>9</v>
      </c>
      <c r="F821">
        <v>29</v>
      </c>
      <c r="G821">
        <v>12.000132600000001</v>
      </c>
      <c r="H821">
        <v>0</v>
      </c>
      <c r="I821" t="s">
        <v>0</v>
      </c>
    </row>
    <row r="822" spans="1:11" x14ac:dyDescent="0.25">
      <c r="A822" s="1"/>
      <c r="B822" s="1">
        <v>20718235.263999999</v>
      </c>
      <c r="C822" s="1">
        <v>35.183999999999997</v>
      </c>
      <c r="D822" s="1">
        <v>-188.67500000000001</v>
      </c>
      <c r="E822" s="2">
        <f>F822*B822+G822*(E809-$A$2*D822)</f>
        <v>20718227.180307925</v>
      </c>
      <c r="F822" s="1">
        <f>IF(F809-$A$4 &lt;= $A$4,0.01,F809-$A$4)</f>
        <v>0.01</v>
      </c>
      <c r="G822" s="1">
        <f>IF(G809+$A$4 &gt;= 1-$A$4,0.99,G809+$A$4)</f>
        <v>0.99</v>
      </c>
      <c r="I822" s="1">
        <f>B822-B809</f>
        <v>52.462999999523163</v>
      </c>
      <c r="J822" s="1">
        <f>E822-E809</f>
        <v>35.985312167555094</v>
      </c>
      <c r="K822" s="1">
        <f>E822-B822</f>
        <v>-8.0836920738220215</v>
      </c>
    </row>
    <row r="823" spans="1:11" x14ac:dyDescent="0.25">
      <c r="A823" s="1"/>
      <c r="B823" s="1">
        <v>22561138.348999999</v>
      </c>
      <c r="C823" s="1">
        <v>36.225999999999999</v>
      </c>
      <c r="D823" s="1">
        <v>1659.422</v>
      </c>
    </row>
    <row r="824" spans="1:11" x14ac:dyDescent="0.25">
      <c r="B824" s="1">
        <v>20354762.991</v>
      </c>
      <c r="C824" s="1">
        <v>36.54</v>
      </c>
      <c r="D824" s="1">
        <v>-1039.2560000000001</v>
      </c>
    </row>
    <row r="825" spans="1:11" x14ac:dyDescent="0.25">
      <c r="B825" s="1">
        <v>20458521.160999998</v>
      </c>
      <c r="C825" s="1">
        <v>32.847000000000001</v>
      </c>
      <c r="D825" s="1">
        <v>492.99099999999999</v>
      </c>
    </row>
    <row r="826" spans="1:11" x14ac:dyDescent="0.25">
      <c r="B826" s="1">
        <v>22294079.629999999</v>
      </c>
      <c r="C826" s="1">
        <v>26.167999999999999</v>
      </c>
      <c r="D826" s="1">
        <v>-1879.729</v>
      </c>
    </row>
    <row r="827" spans="1:11" x14ac:dyDescent="0.25">
      <c r="B827" s="1">
        <v>22586589.829</v>
      </c>
      <c r="C827" s="1">
        <v>30.131</v>
      </c>
      <c r="D827" s="1">
        <v>-1568.251</v>
      </c>
    </row>
    <row r="828" spans="1:11" x14ac:dyDescent="0.25">
      <c r="B828" s="1">
        <v>22099998.190000001</v>
      </c>
      <c r="C828" s="1">
        <v>26.495999999999999</v>
      </c>
      <c r="D828" s="1">
        <v>-1595.011</v>
      </c>
    </row>
    <row r="829" spans="1:11" x14ac:dyDescent="0.25">
      <c r="B829" s="1">
        <v>21627920.401999999</v>
      </c>
      <c r="C829" s="1">
        <v>26.335999999999999</v>
      </c>
      <c r="D829" s="1">
        <v>-335.04</v>
      </c>
    </row>
    <row r="830" spans="1:11" x14ac:dyDescent="0.25">
      <c r="B830" s="1">
        <v>21020917.122000001</v>
      </c>
      <c r="C830" s="1">
        <v>32.497999999999998</v>
      </c>
      <c r="D830" s="1">
        <v>1412.019</v>
      </c>
    </row>
    <row r="831" spans="1:11" x14ac:dyDescent="0.25">
      <c r="B831" s="1">
        <v>22324313.699000001</v>
      </c>
      <c r="C831" s="1">
        <v>25.574999999999999</v>
      </c>
      <c r="D831" s="1">
        <v>-3010.8980000000001</v>
      </c>
    </row>
    <row r="832" spans="1:11" x14ac:dyDescent="0.25">
      <c r="B832" s="1">
        <v>19685084.199999999</v>
      </c>
      <c r="C832" s="1">
        <v>25.725999999999999</v>
      </c>
      <c r="D832" s="1">
        <v>924.01300000000003</v>
      </c>
    </row>
    <row r="833" spans="2:4" x14ac:dyDescent="0.25">
      <c r="B833" s="1">
        <v>21792389.243000001</v>
      </c>
      <c r="C833" s="1">
        <v>27.69</v>
      </c>
      <c r="D833" s="1">
        <v>4401.0020000000004</v>
      </c>
    </row>
    <row r="1048576" spans="6:7" x14ac:dyDescent="0.25">
      <c r="F1048576" s="1"/>
      <c r="G1048576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2019-01-27T02:25:52Z</dcterms:created>
  <dcterms:modified xsi:type="dcterms:W3CDTF">2019-01-28T20:11:33Z</dcterms:modified>
</cp:coreProperties>
</file>