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9344ade3198c4/MBA - USP/PROGRAMAÇÃO PARA CIÊNCIA DE DADOS/AULA 1/"/>
    </mc:Choice>
  </mc:AlternateContent>
  <xr:revisionPtr revIDLastSave="0" documentId="8_{E6722064-9E69-455A-B6AC-0847A8056133}" xr6:coauthVersionLast="45" xr6:coauthVersionMax="45" xr10:uidLastSave="{00000000-0000-0000-0000-000000000000}"/>
  <bookViews>
    <workbookView xWindow="-120" yWindow="-120" windowWidth="20730" windowHeight="11310" activeTab="4" xr2:uid="{A3775BE0-A745-4D83-94F5-CFA781CC604A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2" l="1"/>
  <c r="B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C2" i="2"/>
  <c r="B2" i="2"/>
  <c r="B2" i="1"/>
  <c r="B3" i="1"/>
  <c r="B4" i="1"/>
  <c r="B5" i="1"/>
  <c r="B6" i="1"/>
  <c r="B7" i="1"/>
  <c r="B8" i="1"/>
  <c r="B9" i="1"/>
  <c r="B10" i="1"/>
  <c r="B1" i="1"/>
</calcChain>
</file>

<file path=xl/sharedStrings.xml><?xml version="1.0" encoding="utf-8"?>
<sst xmlns="http://schemas.openxmlformats.org/spreadsheetml/2006/main" count="181" uniqueCount="113">
  <si>
    <t xml:space="preserve"> 'adeus'</t>
  </si>
  <si>
    <t xml:space="preserve"> 'adoravel'</t>
  </si>
  <si>
    <t xml:space="preserve"> 'amor'</t>
  </si>
  <si>
    <t xml:space="preserve"> 'caminhos'</t>
  </si>
  <si>
    <t xml:space="preserve"> 'chuva'</t>
  </si>
  <si>
    <t xml:space="preserve"> 'coragem'</t>
  </si>
  <si>
    <t xml:space="preserve"> 'cuidar'</t>
  </si>
  <si>
    <t xml:space="preserve"> 'equilibrio'</t>
  </si>
  <si>
    <t xml:space="preserve"> 'esperanca'</t>
  </si>
  <si>
    <t xml:space="preserve"> 'felicidade'</t>
  </si>
  <si>
    <t xml:space="preserve"> 'gentilezas'</t>
  </si>
  <si>
    <t xml:space="preserve"> 'liberdade'</t>
  </si>
  <si>
    <t xml:space="preserve"> 'melancolia'</t>
  </si>
  <si>
    <t xml:space="preserve"> 'paz'</t>
  </si>
  <si>
    <t xml:space="preserve"> 'respeito'</t>
  </si>
  <si>
    <t xml:space="preserve"> 'riso'</t>
  </si>
  <si>
    <t xml:space="preserve"> 'saudade'</t>
  </si>
  <si>
    <t xml:space="preserve"> 'palimpsesto'</t>
  </si>
  <si>
    <t xml:space="preserve"> 'perfeito'</t>
  </si>
  <si>
    <t xml:space="preserve"> 'reciproco'</t>
  </si>
  <si>
    <t xml:space="preserve"> 'recomeçar'</t>
  </si>
  <si>
    <t xml:space="preserve"> 'resiliente'</t>
  </si>
  <si>
    <t xml:space="preserve"> 'sentir'</t>
  </si>
  <si>
    <t xml:space="preserve"> 'silencio'</t>
  </si>
  <si>
    <t xml:space="preserve"> 'imprescindivel'</t>
  </si>
  <si>
    <t xml:space="preserve"> 'sublime'</t>
  </si>
  <si>
    <t xml:space="preserve"> 'tertulias'</t>
  </si>
  <si>
    <t>keys</t>
  </si>
  <si>
    <t>values</t>
  </si>
  <si>
    <t>'RS'</t>
  </si>
  <si>
    <t>'BA'</t>
  </si>
  <si>
    <t>'SE'</t>
  </si>
  <si>
    <t>'SP'</t>
  </si>
  <si>
    <t>'SC'</t>
  </si>
  <si>
    <t>'PE'</t>
  </si>
  <si>
    <t>'MG'</t>
  </si>
  <si>
    <t>'RJ'</t>
  </si>
  <si>
    <t>'AM'</t>
  </si>
  <si>
    <t>'PI'</t>
  </si>
  <si>
    <t>'AP'</t>
  </si>
  <si>
    <t>'MA'</t>
  </si>
  <si>
    <t>'PR'</t>
  </si>
  <si>
    <t>'AC'</t>
  </si>
  <si>
    <t>'GO'</t>
  </si>
  <si>
    <t>'ES'</t>
  </si>
  <si>
    <t>'PB'</t>
  </si>
  <si>
    <t>'JOSE STEDILE'</t>
  </si>
  <si>
    <t xml:space="preserve"> 'RS'</t>
  </si>
  <si>
    <t xml:space="preserve"> 'PSB'</t>
  </si>
  <si>
    <t>'BENITO GAMA'</t>
  </si>
  <si>
    <t xml:space="preserve"> 'BA'</t>
  </si>
  <si>
    <t xml:space="preserve"> 'PTB'</t>
  </si>
  <si>
    <t>'LUCIO VIEIRA LIMA'</t>
  </si>
  <si>
    <t xml:space="preserve"> 'PMDB'</t>
  </si>
  <si>
    <t>'FABIO REIS'</t>
  </si>
  <si>
    <t xml:space="preserve"> 'SE'</t>
  </si>
  <si>
    <t>'LUIZA ERUNDINA'</t>
  </si>
  <si>
    <t xml:space="preserve"> 'SP'</t>
  </si>
  <si>
    <t xml:space="preserve"> 'PSOL'</t>
  </si>
  <si>
    <t>'MAURO MARIANI'</t>
  </si>
  <si>
    <t xml:space="preserve"> 'SC'</t>
  </si>
  <si>
    <t>'MAJOR OLIMPIO'</t>
  </si>
  <si>
    <t xml:space="preserve"> 'SD'</t>
  </si>
  <si>
    <t>'BETINHO GOMES'</t>
  </si>
  <si>
    <t xml:space="preserve"> 'PE'</t>
  </si>
  <si>
    <t xml:space="preserve"> 'PSDB'</t>
  </si>
  <si>
    <t>'PAULO ABI-ACKEL'</t>
  </si>
  <si>
    <t xml:space="preserve"> 'MG'</t>
  </si>
  <si>
    <t>'EZEQUIEL TEIXEIRA'</t>
  </si>
  <si>
    <t xml:space="preserve"> 'RJ'</t>
  </si>
  <si>
    <t xml:space="preserve"> 'PTN'</t>
  </si>
  <si>
    <t>'ADELMO CARNEIRO LEÃO'</t>
  </si>
  <si>
    <t xml:space="preserve"> 'PT'</t>
  </si>
  <si>
    <t>'HISSA ABRAHAO'</t>
  </si>
  <si>
    <t xml:space="preserve"> 'AM'</t>
  </si>
  <si>
    <t xml:space="preserve"> 'PDT'</t>
  </si>
  <si>
    <t>'PAES LANDIM'</t>
  </si>
  <si>
    <t xml:space="preserve"> 'PI'</t>
  </si>
  <si>
    <t>'ANDRES SANCHEZ'</t>
  </si>
  <si>
    <t>'JOZI ARAUJO'</t>
  </si>
  <si>
    <t xml:space="preserve"> 'AP'</t>
  </si>
  <si>
    <t>'ROBERTO FREIRE'</t>
  </si>
  <si>
    <t xml:space="preserve"> 'PPS'</t>
  </si>
  <si>
    <t>'ELIZIANE GAMA'</t>
  </si>
  <si>
    <t xml:space="preserve"> 'MA'</t>
  </si>
  <si>
    <t>'CACA LEAO'</t>
  </si>
  <si>
    <t xml:space="preserve"> 'PP'</t>
  </si>
  <si>
    <t>'DIMAS FABIANO'</t>
  </si>
  <si>
    <t>'SILVIO TORRES'</t>
  </si>
  <si>
    <t>'RICARDO TEOBALDO '</t>
  </si>
  <si>
    <t>'ZECA DIRCEU'</t>
  </si>
  <si>
    <t xml:space="preserve"> 'PR'</t>
  </si>
  <si>
    <t>'ROCHA'</t>
  </si>
  <si>
    <t xml:space="preserve"> 'AC'</t>
  </si>
  <si>
    <t>'LAUDIVIO CARVALHO'</t>
  </si>
  <si>
    <t>'CRISTIANE BRASIL'</t>
  </si>
  <si>
    <t>'FABIO SOUSA'</t>
  </si>
  <si>
    <t xml:space="preserve"> 'GO'</t>
  </si>
  <si>
    <t>'CARLOS MANATO'</t>
  </si>
  <si>
    <t xml:space="preserve"> 'ES'</t>
  </si>
  <si>
    <t>'GONZAGA PATRIOTA'</t>
  </si>
  <si>
    <t>'LUIZ COUTO'</t>
  </si>
  <si>
    <t xml:space="preserve"> 'PB'</t>
  </si>
  <si>
    <t>'MAURO LOPES'</t>
  </si>
  <si>
    <t>'MARCIO ALVINO'</t>
  </si>
  <si>
    <t>dep</t>
  </si>
  <si>
    <t>stat</t>
  </si>
  <si>
    <t>sig</t>
  </si>
  <si>
    <t>reem</t>
  </si>
  <si>
    <t>Rótulos de Linha</t>
  </si>
  <si>
    <t>Total Geral</t>
  </si>
  <si>
    <t>Soma de reem</t>
  </si>
  <si>
    <t>Contagem de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</si>
</sst>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Lourenço" refreshedDate="43865.062208564814" createdVersion="6" refreshedVersion="6" minRefreshableVersion="3" recordCount="32" xr:uid="{64C07209-5105-4BCD-8805-FAFC8444918A}">
  <cacheSource type="worksheet">
    <worksheetSource ref="A1:D33" sheet="Planilha5"/>
  </cacheSource>
  <cacheFields count="4">
    <cacheField name="dep" numFmtId="0">
      <sharedItems/>
    </cacheField>
    <cacheField name="stat" numFmtId="0">
      <sharedItems count="17">
        <s v=" 'RS'"/>
        <s v=" 'BA'"/>
        <s v=" 'SE'"/>
        <s v=" 'SP'"/>
        <s v=" 'SC'"/>
        <s v=" 'PE'"/>
        <s v=" 'MG'"/>
        <s v=" 'RJ'"/>
        <s v=" 'AM'"/>
        <s v=" 'PI'"/>
        <s v=" 'AP'"/>
        <s v=" 'MA'"/>
        <s v=" 'PR'"/>
        <s v=" 'AC'"/>
        <s v=" 'GO'"/>
        <s v=" 'ES'"/>
        <s v=" 'PB'"/>
      </sharedItems>
    </cacheField>
    <cacheField name="sig" numFmtId="0">
      <sharedItems count="12">
        <s v=" 'PSB'"/>
        <s v=" 'PTB'"/>
        <s v=" 'PMDB'"/>
        <s v=" 'PSOL'"/>
        <s v=" 'SD'"/>
        <s v=" 'PSDB'"/>
        <s v=" 'PTN'"/>
        <s v=" 'PT'"/>
        <s v=" 'PDT'"/>
        <s v=" 'PPS'"/>
        <s v=" 'PP'"/>
        <s v=" 'PR'"/>
      </sharedItems>
    </cacheField>
    <cacheField name="reem" numFmtId="0">
      <sharedItems containsSemiMixedTypes="0" containsString="0" containsNumber="1" minValue="5" maxValue="1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'JOSE STEDILE'"/>
    <x v="0"/>
    <x v="0"/>
    <n v="106.03"/>
  </r>
  <r>
    <s v="'BENITO GAMA'"/>
    <x v="1"/>
    <x v="1"/>
    <n v="46.82"/>
  </r>
  <r>
    <s v="'LUCIO VIEIRA LIMA'"/>
    <x v="1"/>
    <x v="2"/>
    <n v="332"/>
  </r>
  <r>
    <s v="'FABIO REIS'"/>
    <x v="2"/>
    <x v="2"/>
    <n v="80"/>
  </r>
  <r>
    <s v="'LUIZA ERUNDINA'"/>
    <x v="3"/>
    <x v="3"/>
    <n v="5.7"/>
  </r>
  <r>
    <s v="'MAURO MARIANI'"/>
    <x v="4"/>
    <x v="2"/>
    <n v="526.6"/>
  </r>
  <r>
    <s v="'MAJOR OLIMPIO'"/>
    <x v="3"/>
    <x v="4"/>
    <n v="38.1"/>
  </r>
  <r>
    <s v="'BETINHO GOMES'"/>
    <x v="5"/>
    <x v="5"/>
    <n v="12000"/>
  </r>
  <r>
    <s v="'PAULO ABI-ACKEL'"/>
    <x v="6"/>
    <x v="5"/>
    <n v="972.72"/>
  </r>
  <r>
    <s v="'EZEQUIEL TEIXEIRA'"/>
    <x v="7"/>
    <x v="6"/>
    <n v="50"/>
  </r>
  <r>
    <s v="'ADELMO CARNEIRO LEÃO'"/>
    <x v="6"/>
    <x v="7"/>
    <n v="709.72"/>
  </r>
  <r>
    <s v="'HISSA ABRAHAO'"/>
    <x v="8"/>
    <x v="8"/>
    <n v="1379.58"/>
  </r>
  <r>
    <s v="'PAES LANDIM'"/>
    <x v="9"/>
    <x v="1"/>
    <n v="1091.6600000000001"/>
  </r>
  <r>
    <s v="'ANDRES SANCHEZ'"/>
    <x v="3"/>
    <x v="7"/>
    <n v="61.4"/>
  </r>
  <r>
    <s v="'JOZI ARAUJO'"/>
    <x v="10"/>
    <x v="6"/>
    <n v="141"/>
  </r>
  <r>
    <s v="'ROBERTO FREIRE'"/>
    <x v="3"/>
    <x v="9"/>
    <n v="161.88"/>
  </r>
  <r>
    <s v="'ELIZIANE GAMA'"/>
    <x v="11"/>
    <x v="9"/>
    <n v="546.73"/>
  </r>
  <r>
    <s v="'CACA LEAO'"/>
    <x v="1"/>
    <x v="10"/>
    <n v="77.5"/>
  </r>
  <r>
    <s v="'DIMAS FABIANO'"/>
    <x v="6"/>
    <x v="10"/>
    <n v="185"/>
  </r>
  <r>
    <s v="'SILVIO TORRES'"/>
    <x v="3"/>
    <x v="5"/>
    <n v="233"/>
  </r>
  <r>
    <s v="'RICARDO TEOBALDO '"/>
    <x v="5"/>
    <x v="6"/>
    <n v="50"/>
  </r>
  <r>
    <s v="'ZECA DIRCEU'"/>
    <x v="12"/>
    <x v="7"/>
    <n v="499.29"/>
  </r>
  <r>
    <s v="'ROCHA'"/>
    <x v="13"/>
    <x v="5"/>
    <n v="152.9"/>
  </r>
  <r>
    <s v="'LAUDIVIO CARVALHO'"/>
    <x v="6"/>
    <x v="4"/>
    <n v="15.6"/>
  </r>
  <r>
    <s v="'CRISTIANE BRASIL'"/>
    <x v="7"/>
    <x v="1"/>
    <n v="240.45"/>
  </r>
  <r>
    <s v="'FABIO SOUSA'"/>
    <x v="14"/>
    <x v="5"/>
    <n v="80"/>
  </r>
  <r>
    <s v="'CARLOS MANATO'"/>
    <x v="15"/>
    <x v="4"/>
    <n v="124.9"/>
  </r>
  <r>
    <s v="'GONZAGA PATRIOTA'"/>
    <x v="5"/>
    <x v="0"/>
    <n v="6"/>
  </r>
  <r>
    <s v="'LUIZ COUTO'"/>
    <x v="16"/>
    <x v="7"/>
    <n v="868.83"/>
  </r>
  <r>
    <s v="'EZEQUIEL TEIXEIRA'"/>
    <x v="7"/>
    <x v="6"/>
    <n v="710.45"/>
  </r>
  <r>
    <s v="'MAURO LOPES'"/>
    <x v="6"/>
    <x v="2"/>
    <n v="92.6"/>
  </r>
  <r>
    <s v="'MARCIO ALVINO'"/>
    <x v="3"/>
    <x v="11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1BE5C9-EC3A-4B30-AD3F-1002B84EE267}" name="Tabela dinâmica2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6:J19" firstHeaderRow="1" firstDataRow="1" firstDataCol="1"/>
  <pivotFields count="4">
    <pivotField dataField="1" showAll="0"/>
    <pivotField showAll="0">
      <items count="18">
        <item x="3"/>
        <item x="2"/>
        <item x="4"/>
        <item x="0"/>
        <item x="7"/>
        <item x="12"/>
        <item x="9"/>
        <item x="5"/>
        <item x="16"/>
        <item x="6"/>
        <item x="11"/>
        <item x="14"/>
        <item x="15"/>
        <item x="1"/>
        <item x="10"/>
        <item x="8"/>
        <item x="13"/>
        <item t="default"/>
      </items>
    </pivotField>
    <pivotField axis="axisRow" showAll="0" sortType="descending">
      <items count="13">
        <item x="8"/>
        <item x="2"/>
        <item x="10"/>
        <item x="9"/>
        <item x="11"/>
        <item x="0"/>
        <item x="5"/>
        <item x="3"/>
        <item x="7"/>
        <item x="1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2"/>
  </rowFields>
  <rowItems count="13">
    <i>
      <x v="6"/>
    </i>
    <i>
      <x v="8"/>
    </i>
    <i>
      <x v="1"/>
    </i>
    <i>
      <x v="10"/>
    </i>
    <i>
      <x v="9"/>
    </i>
    <i>
      <x v="11"/>
    </i>
    <i>
      <x v="2"/>
    </i>
    <i>
      <x v="3"/>
    </i>
    <i>
      <x v="5"/>
    </i>
    <i>
      <x v="4"/>
    </i>
    <i>
      <x/>
    </i>
    <i>
      <x v="7"/>
    </i>
    <i t="grand">
      <x/>
    </i>
  </rowItems>
  <colItems count="1">
    <i/>
  </colItems>
  <dataFields count="1">
    <dataField name="Contagem de de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656E59-7A0B-4C9F-9774-E859E59D31C0}" name="Tabela dinâ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6:G24" firstHeaderRow="1" firstDataRow="1" firstDataCol="1"/>
  <pivotFields count="4">
    <pivotField showAll="0"/>
    <pivotField axis="axisRow" showAll="0" sortType="descending">
      <items count="18">
        <item x="3"/>
        <item x="2"/>
        <item x="4"/>
        <item x="0"/>
        <item x="7"/>
        <item x="12"/>
        <item x="9"/>
        <item x="5"/>
        <item x="16"/>
        <item x="6"/>
        <item x="11"/>
        <item x="14"/>
        <item x="15"/>
        <item x="1"/>
        <item x="10"/>
        <item x="8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18">
    <i>
      <x v="7"/>
    </i>
    <i>
      <x v="9"/>
    </i>
    <i>
      <x v="15"/>
    </i>
    <i>
      <x v="6"/>
    </i>
    <i>
      <x v="4"/>
    </i>
    <i>
      <x v="8"/>
    </i>
    <i>
      <x v="10"/>
    </i>
    <i>
      <x v="2"/>
    </i>
    <i>
      <x/>
    </i>
    <i>
      <x v="5"/>
    </i>
    <i>
      <x v="13"/>
    </i>
    <i>
      <x v="16"/>
    </i>
    <i>
      <x v="14"/>
    </i>
    <i>
      <x v="12"/>
    </i>
    <i>
      <x v="3"/>
    </i>
    <i>
      <x v="1"/>
    </i>
    <i>
      <x v="11"/>
    </i>
    <i t="grand">
      <x/>
    </i>
  </rowItems>
  <colItems count="1">
    <i/>
  </colItems>
  <dataFields count="1">
    <dataField name="Soma de reem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138A-C68A-492A-84F4-5940523A59DE}">
  <dimension ref="A1:B10"/>
  <sheetViews>
    <sheetView workbookViewId="0">
      <selection activeCell="C4" sqref="C4"/>
    </sheetView>
  </sheetViews>
  <sheetFormatPr defaultRowHeight="15" x14ac:dyDescent="0.25"/>
  <sheetData>
    <row r="1" spans="1:2" x14ac:dyDescent="0.25">
      <c r="A1">
        <v>0</v>
      </c>
      <c r="B1">
        <f>COUNTIF($A$1:$A$10,A1)</f>
        <v>3</v>
      </c>
    </row>
    <row r="2" spans="1:2" x14ac:dyDescent="0.25">
      <c r="A2">
        <v>0</v>
      </c>
      <c r="B2">
        <f t="shared" ref="B2:B10" si="0">COUNTIF($A$1:$A$10,A2)</f>
        <v>3</v>
      </c>
    </row>
    <row r="3" spans="1:2" x14ac:dyDescent="0.25">
      <c r="A3">
        <v>0</v>
      </c>
      <c r="B3">
        <f t="shared" si="0"/>
        <v>3</v>
      </c>
    </row>
    <row r="4" spans="1:2" x14ac:dyDescent="0.25">
      <c r="A4">
        <v>4</v>
      </c>
      <c r="B4">
        <f t="shared" si="0"/>
        <v>1</v>
      </c>
    </row>
    <row r="5" spans="1:2" x14ac:dyDescent="0.25">
      <c r="A5">
        <v>5</v>
      </c>
      <c r="B5">
        <f t="shared" si="0"/>
        <v>3</v>
      </c>
    </row>
    <row r="6" spans="1:2" x14ac:dyDescent="0.25">
      <c r="A6">
        <v>5</v>
      </c>
      <c r="B6">
        <f t="shared" si="0"/>
        <v>3</v>
      </c>
    </row>
    <row r="7" spans="1:2" x14ac:dyDescent="0.25">
      <c r="A7">
        <v>5</v>
      </c>
      <c r="B7">
        <f t="shared" si="0"/>
        <v>3</v>
      </c>
    </row>
    <row r="8" spans="1:2" x14ac:dyDescent="0.25">
      <c r="A8">
        <v>7</v>
      </c>
      <c r="B8">
        <f t="shared" si="0"/>
        <v>1</v>
      </c>
    </row>
    <row r="9" spans="1:2" x14ac:dyDescent="0.25">
      <c r="A9">
        <v>8</v>
      </c>
      <c r="B9">
        <f t="shared" si="0"/>
        <v>2</v>
      </c>
    </row>
    <row r="10" spans="1:2" x14ac:dyDescent="0.25">
      <c r="A10">
        <v>8</v>
      </c>
      <c r="B10">
        <f t="shared" si="0"/>
        <v>2</v>
      </c>
    </row>
  </sheetData>
  <sortState xmlns:xlrd2="http://schemas.microsoft.com/office/spreadsheetml/2017/richdata2" ref="A1:A10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7AD4-2298-4766-96B0-8B73F14D4863}">
  <dimension ref="A1:C51"/>
  <sheetViews>
    <sheetView workbookViewId="0">
      <selection activeCell="C1" sqref="C1"/>
    </sheetView>
  </sheetViews>
  <sheetFormatPr defaultRowHeight="15" x14ac:dyDescent="0.25"/>
  <sheetData>
    <row r="1" spans="1:3" x14ac:dyDescent="0.25">
      <c r="B1">
        <f>COUNTIF(B2:B51,0)</f>
        <v>20</v>
      </c>
      <c r="C1">
        <f>COUNTIF(C2:C51,"&lt;&gt;1")</f>
        <v>40</v>
      </c>
    </row>
    <row r="2" spans="1:3" x14ac:dyDescent="0.25">
      <c r="A2">
        <v>19</v>
      </c>
      <c r="B2">
        <f>MOD(A2,2)</f>
        <v>1</v>
      </c>
      <c r="C2">
        <f>MOD(A2,3)</f>
        <v>1</v>
      </c>
    </row>
    <row r="3" spans="1:3" x14ac:dyDescent="0.25">
      <c r="A3">
        <v>35</v>
      </c>
      <c r="B3">
        <f t="shared" ref="B3:B51" si="0">MOD(A3,2)</f>
        <v>1</v>
      </c>
      <c r="C3">
        <f t="shared" ref="C3:C51" si="1">MOD(A3,3)</f>
        <v>2</v>
      </c>
    </row>
    <row r="4" spans="1:3" x14ac:dyDescent="0.25">
      <c r="A4">
        <v>44</v>
      </c>
      <c r="B4">
        <f t="shared" si="0"/>
        <v>0</v>
      </c>
      <c r="C4">
        <f t="shared" si="1"/>
        <v>2</v>
      </c>
    </row>
    <row r="5" spans="1:3" x14ac:dyDescent="0.25">
      <c r="A5">
        <v>78</v>
      </c>
      <c r="B5">
        <f t="shared" si="0"/>
        <v>0</v>
      </c>
      <c r="C5">
        <f t="shared" si="1"/>
        <v>0</v>
      </c>
    </row>
    <row r="6" spans="1:3" x14ac:dyDescent="0.25">
      <c r="A6">
        <v>81</v>
      </c>
      <c r="B6">
        <f t="shared" si="0"/>
        <v>1</v>
      </c>
      <c r="C6">
        <f t="shared" si="1"/>
        <v>0</v>
      </c>
    </row>
    <row r="7" spans="1:3" x14ac:dyDescent="0.25">
      <c r="A7">
        <v>87</v>
      </c>
      <c r="B7">
        <f t="shared" si="0"/>
        <v>1</v>
      </c>
      <c r="C7">
        <f t="shared" si="1"/>
        <v>0</v>
      </c>
    </row>
    <row r="8" spans="1:3" x14ac:dyDescent="0.25">
      <c r="A8">
        <v>99</v>
      </c>
      <c r="B8">
        <f t="shared" si="0"/>
        <v>1</v>
      </c>
      <c r="C8">
        <f t="shared" si="1"/>
        <v>0</v>
      </c>
    </row>
    <row r="9" spans="1:3" x14ac:dyDescent="0.25">
      <c r="A9">
        <v>104</v>
      </c>
      <c r="B9">
        <f t="shared" si="0"/>
        <v>0</v>
      </c>
      <c r="C9">
        <f t="shared" si="1"/>
        <v>2</v>
      </c>
    </row>
    <row r="10" spans="1:3" x14ac:dyDescent="0.25">
      <c r="A10">
        <v>106</v>
      </c>
      <c r="B10">
        <f t="shared" si="0"/>
        <v>0</v>
      </c>
      <c r="C10">
        <f t="shared" si="1"/>
        <v>1</v>
      </c>
    </row>
    <row r="11" spans="1:3" x14ac:dyDescent="0.25">
      <c r="A11">
        <v>128</v>
      </c>
      <c r="B11">
        <f t="shared" si="0"/>
        <v>0</v>
      </c>
      <c r="C11">
        <f t="shared" si="1"/>
        <v>2</v>
      </c>
    </row>
    <row r="12" spans="1:3" x14ac:dyDescent="0.25">
      <c r="A12">
        <v>129</v>
      </c>
      <c r="B12">
        <f t="shared" si="0"/>
        <v>1</v>
      </c>
      <c r="C12">
        <f t="shared" si="1"/>
        <v>0</v>
      </c>
    </row>
    <row r="13" spans="1:3" x14ac:dyDescent="0.25">
      <c r="A13">
        <v>130</v>
      </c>
      <c r="B13">
        <f t="shared" si="0"/>
        <v>0</v>
      </c>
      <c r="C13">
        <f t="shared" si="1"/>
        <v>1</v>
      </c>
    </row>
    <row r="14" spans="1:3" x14ac:dyDescent="0.25">
      <c r="A14">
        <v>141</v>
      </c>
      <c r="B14">
        <f t="shared" si="0"/>
        <v>1</v>
      </c>
      <c r="C14">
        <f t="shared" si="1"/>
        <v>0</v>
      </c>
    </row>
    <row r="15" spans="1:3" x14ac:dyDescent="0.25">
      <c r="A15">
        <v>141</v>
      </c>
      <c r="B15">
        <f t="shared" si="0"/>
        <v>1</v>
      </c>
      <c r="C15">
        <f t="shared" si="1"/>
        <v>0</v>
      </c>
    </row>
    <row r="16" spans="1:3" x14ac:dyDescent="0.25">
      <c r="A16">
        <v>148</v>
      </c>
      <c r="B16">
        <f t="shared" si="0"/>
        <v>0</v>
      </c>
      <c r="C16">
        <f t="shared" si="1"/>
        <v>1</v>
      </c>
    </row>
    <row r="17" spans="1:3" x14ac:dyDescent="0.25">
      <c r="A17">
        <v>153</v>
      </c>
      <c r="B17">
        <f t="shared" si="0"/>
        <v>1</v>
      </c>
      <c r="C17">
        <f t="shared" si="1"/>
        <v>0</v>
      </c>
    </row>
    <row r="18" spans="1:3" x14ac:dyDescent="0.25">
      <c r="A18">
        <v>155</v>
      </c>
      <c r="B18">
        <f t="shared" si="0"/>
        <v>1</v>
      </c>
      <c r="C18">
        <f t="shared" si="1"/>
        <v>2</v>
      </c>
    </row>
    <row r="19" spans="1:3" x14ac:dyDescent="0.25">
      <c r="A19">
        <v>176</v>
      </c>
      <c r="B19">
        <f t="shared" si="0"/>
        <v>0</v>
      </c>
      <c r="C19">
        <f t="shared" si="1"/>
        <v>2</v>
      </c>
    </row>
    <row r="20" spans="1:3" x14ac:dyDescent="0.25">
      <c r="A20">
        <v>185</v>
      </c>
      <c r="B20">
        <f t="shared" si="0"/>
        <v>1</v>
      </c>
      <c r="C20">
        <f t="shared" si="1"/>
        <v>2</v>
      </c>
    </row>
    <row r="21" spans="1:3" x14ac:dyDescent="0.25">
      <c r="A21">
        <v>185</v>
      </c>
      <c r="B21">
        <f t="shared" si="0"/>
        <v>1</v>
      </c>
      <c r="C21">
        <f t="shared" si="1"/>
        <v>2</v>
      </c>
    </row>
    <row r="22" spans="1:3" x14ac:dyDescent="0.25">
      <c r="A22">
        <v>188</v>
      </c>
      <c r="B22">
        <f t="shared" si="0"/>
        <v>0</v>
      </c>
      <c r="C22">
        <f t="shared" si="1"/>
        <v>2</v>
      </c>
    </row>
    <row r="23" spans="1:3" x14ac:dyDescent="0.25">
      <c r="A23">
        <v>197</v>
      </c>
      <c r="B23">
        <f t="shared" si="0"/>
        <v>1</v>
      </c>
      <c r="C23">
        <f t="shared" si="1"/>
        <v>2</v>
      </c>
    </row>
    <row r="24" spans="1:3" x14ac:dyDescent="0.25">
      <c r="A24">
        <v>212</v>
      </c>
      <c r="B24">
        <f t="shared" si="0"/>
        <v>0</v>
      </c>
      <c r="C24">
        <f t="shared" si="1"/>
        <v>2</v>
      </c>
    </row>
    <row r="25" spans="1:3" x14ac:dyDescent="0.25">
      <c r="A25">
        <v>215</v>
      </c>
      <c r="B25">
        <f t="shared" si="0"/>
        <v>1</v>
      </c>
      <c r="C25">
        <f t="shared" si="1"/>
        <v>2</v>
      </c>
    </row>
    <row r="26" spans="1:3" x14ac:dyDescent="0.25">
      <c r="A26">
        <v>245</v>
      </c>
      <c r="B26">
        <f t="shared" si="0"/>
        <v>1</v>
      </c>
      <c r="C26">
        <f t="shared" si="1"/>
        <v>2</v>
      </c>
    </row>
    <row r="27" spans="1:3" x14ac:dyDescent="0.25">
      <c r="A27">
        <v>248</v>
      </c>
      <c r="B27">
        <f t="shared" si="0"/>
        <v>0</v>
      </c>
      <c r="C27">
        <f t="shared" si="1"/>
        <v>2</v>
      </c>
    </row>
    <row r="28" spans="1:3" x14ac:dyDescent="0.25">
      <c r="A28">
        <v>256</v>
      </c>
      <c r="B28">
        <f t="shared" si="0"/>
        <v>0</v>
      </c>
      <c r="C28">
        <f t="shared" si="1"/>
        <v>1</v>
      </c>
    </row>
    <row r="29" spans="1:3" x14ac:dyDescent="0.25">
      <c r="A29">
        <v>259</v>
      </c>
      <c r="B29">
        <f t="shared" si="0"/>
        <v>1</v>
      </c>
      <c r="C29">
        <f t="shared" si="1"/>
        <v>1</v>
      </c>
    </row>
    <row r="30" spans="1:3" x14ac:dyDescent="0.25">
      <c r="A30">
        <v>269</v>
      </c>
      <c r="B30">
        <f t="shared" si="0"/>
        <v>1</v>
      </c>
      <c r="C30">
        <f t="shared" si="1"/>
        <v>2</v>
      </c>
    </row>
    <row r="31" spans="1:3" x14ac:dyDescent="0.25">
      <c r="A31">
        <v>275</v>
      </c>
      <c r="B31">
        <f t="shared" si="0"/>
        <v>1</v>
      </c>
      <c r="C31">
        <f t="shared" si="1"/>
        <v>2</v>
      </c>
    </row>
    <row r="32" spans="1:3" x14ac:dyDescent="0.25">
      <c r="A32">
        <v>278</v>
      </c>
      <c r="B32">
        <f t="shared" si="0"/>
        <v>0</v>
      </c>
      <c r="C32">
        <f t="shared" si="1"/>
        <v>2</v>
      </c>
    </row>
    <row r="33" spans="1:3" x14ac:dyDescent="0.25">
      <c r="A33">
        <v>299</v>
      </c>
      <c r="B33">
        <f t="shared" si="0"/>
        <v>1</v>
      </c>
      <c r="C33">
        <f t="shared" si="1"/>
        <v>2</v>
      </c>
    </row>
    <row r="34" spans="1:3" x14ac:dyDescent="0.25">
      <c r="A34">
        <v>312</v>
      </c>
      <c r="B34">
        <f t="shared" si="0"/>
        <v>0</v>
      </c>
      <c r="C34">
        <f t="shared" si="1"/>
        <v>0</v>
      </c>
    </row>
    <row r="35" spans="1:3" x14ac:dyDescent="0.25">
      <c r="A35">
        <v>313</v>
      </c>
      <c r="B35">
        <f t="shared" si="0"/>
        <v>1</v>
      </c>
      <c r="C35">
        <f t="shared" si="1"/>
        <v>1</v>
      </c>
    </row>
    <row r="36" spans="1:3" x14ac:dyDescent="0.25">
      <c r="A36">
        <v>314</v>
      </c>
      <c r="B36">
        <f t="shared" si="0"/>
        <v>0</v>
      </c>
      <c r="C36">
        <f t="shared" si="1"/>
        <v>2</v>
      </c>
    </row>
    <row r="37" spans="1:3" x14ac:dyDescent="0.25">
      <c r="A37">
        <v>320</v>
      </c>
      <c r="B37">
        <f t="shared" si="0"/>
        <v>0</v>
      </c>
      <c r="C37">
        <f t="shared" si="1"/>
        <v>2</v>
      </c>
    </row>
    <row r="38" spans="1:3" x14ac:dyDescent="0.25">
      <c r="A38">
        <v>328</v>
      </c>
      <c r="B38">
        <f t="shared" si="0"/>
        <v>0</v>
      </c>
      <c r="C38">
        <f t="shared" si="1"/>
        <v>1</v>
      </c>
    </row>
    <row r="39" spans="1:3" x14ac:dyDescent="0.25">
      <c r="A39">
        <v>351</v>
      </c>
      <c r="B39">
        <f t="shared" si="0"/>
        <v>1</v>
      </c>
      <c r="C39">
        <f t="shared" si="1"/>
        <v>0</v>
      </c>
    </row>
    <row r="40" spans="1:3" x14ac:dyDescent="0.25">
      <c r="A40">
        <v>354</v>
      </c>
      <c r="B40">
        <f t="shared" si="0"/>
        <v>0</v>
      </c>
      <c r="C40">
        <f t="shared" si="1"/>
        <v>0</v>
      </c>
    </row>
    <row r="41" spans="1:3" x14ac:dyDescent="0.25">
      <c r="A41">
        <v>366</v>
      </c>
      <c r="B41">
        <f t="shared" si="0"/>
        <v>0</v>
      </c>
      <c r="C41">
        <f t="shared" si="1"/>
        <v>0</v>
      </c>
    </row>
    <row r="42" spans="1:3" x14ac:dyDescent="0.25">
      <c r="A42">
        <v>368</v>
      </c>
      <c r="B42">
        <f t="shared" si="0"/>
        <v>0</v>
      </c>
      <c r="C42">
        <f t="shared" si="1"/>
        <v>2</v>
      </c>
    </row>
    <row r="43" spans="1:3" x14ac:dyDescent="0.25">
      <c r="A43">
        <v>373</v>
      </c>
      <c r="B43">
        <f t="shared" si="0"/>
        <v>1</v>
      </c>
      <c r="C43">
        <f t="shared" si="1"/>
        <v>1</v>
      </c>
    </row>
    <row r="44" spans="1:3" x14ac:dyDescent="0.25">
      <c r="A44">
        <v>413</v>
      </c>
      <c r="B44">
        <f t="shared" si="0"/>
        <v>1</v>
      </c>
      <c r="C44">
        <f t="shared" si="1"/>
        <v>2</v>
      </c>
    </row>
    <row r="45" spans="1:3" x14ac:dyDescent="0.25">
      <c r="A45">
        <v>443</v>
      </c>
      <c r="B45">
        <f t="shared" si="0"/>
        <v>1</v>
      </c>
      <c r="C45">
        <f t="shared" si="1"/>
        <v>2</v>
      </c>
    </row>
    <row r="46" spans="1:3" x14ac:dyDescent="0.25">
      <c r="A46">
        <v>447</v>
      </c>
      <c r="B46">
        <f t="shared" si="0"/>
        <v>1</v>
      </c>
      <c r="C46">
        <f t="shared" si="1"/>
        <v>0</v>
      </c>
    </row>
    <row r="47" spans="1:3" x14ac:dyDescent="0.25">
      <c r="A47">
        <v>465</v>
      </c>
      <c r="B47">
        <f t="shared" si="0"/>
        <v>1</v>
      </c>
      <c r="C47">
        <f t="shared" si="1"/>
        <v>0</v>
      </c>
    </row>
    <row r="48" spans="1:3" x14ac:dyDescent="0.25">
      <c r="A48">
        <v>467</v>
      </c>
      <c r="B48">
        <f t="shared" si="0"/>
        <v>1</v>
      </c>
      <c r="C48">
        <f t="shared" si="1"/>
        <v>2</v>
      </c>
    </row>
    <row r="49" spans="1:3" x14ac:dyDescent="0.25">
      <c r="A49">
        <v>479</v>
      </c>
      <c r="B49">
        <f t="shared" si="0"/>
        <v>1</v>
      </c>
      <c r="C49">
        <f t="shared" si="1"/>
        <v>2</v>
      </c>
    </row>
    <row r="50" spans="1:3" x14ac:dyDescent="0.25">
      <c r="A50">
        <v>493</v>
      </c>
      <c r="B50">
        <f t="shared" si="0"/>
        <v>1</v>
      </c>
      <c r="C50">
        <f t="shared" si="1"/>
        <v>1</v>
      </c>
    </row>
    <row r="51" spans="1:3" x14ac:dyDescent="0.25">
      <c r="A51">
        <v>495</v>
      </c>
      <c r="B51">
        <f t="shared" si="0"/>
        <v>1</v>
      </c>
      <c r="C51">
        <f t="shared" si="1"/>
        <v>0</v>
      </c>
    </row>
  </sheetData>
  <sortState xmlns:xlrd2="http://schemas.microsoft.com/office/spreadsheetml/2017/richdata2" ref="A2:A52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7A2A-369A-46D4-AF42-CBEABA529C2D}">
  <dimension ref="A1:B28"/>
  <sheetViews>
    <sheetView workbookViewId="0">
      <selection activeCell="B1" sqref="B1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24</v>
      </c>
      <c r="B2">
        <v>14</v>
      </c>
    </row>
    <row r="3" spans="1:2" x14ac:dyDescent="0.25">
      <c r="A3" t="s">
        <v>17</v>
      </c>
      <c r="B3">
        <v>11</v>
      </c>
    </row>
    <row r="4" spans="1:2" x14ac:dyDescent="0.25">
      <c r="A4" t="s">
        <v>7</v>
      </c>
      <c r="B4">
        <v>10</v>
      </c>
    </row>
    <row r="5" spans="1:2" x14ac:dyDescent="0.25">
      <c r="A5" t="s">
        <v>9</v>
      </c>
      <c r="B5">
        <v>10</v>
      </c>
    </row>
    <row r="6" spans="1:2" x14ac:dyDescent="0.25">
      <c r="A6" t="s">
        <v>10</v>
      </c>
      <c r="B6">
        <v>10</v>
      </c>
    </row>
    <row r="7" spans="1:2" x14ac:dyDescent="0.25">
      <c r="A7" t="s">
        <v>12</v>
      </c>
      <c r="B7">
        <v>10</v>
      </c>
    </row>
    <row r="8" spans="1:2" x14ac:dyDescent="0.25">
      <c r="A8" t="s">
        <v>21</v>
      </c>
      <c r="B8">
        <v>10</v>
      </c>
    </row>
    <row r="9" spans="1:2" x14ac:dyDescent="0.25">
      <c r="A9" t="s">
        <v>8</v>
      </c>
      <c r="B9">
        <v>9</v>
      </c>
    </row>
    <row r="10" spans="1:2" x14ac:dyDescent="0.25">
      <c r="A10" t="s">
        <v>11</v>
      </c>
      <c r="B10">
        <v>9</v>
      </c>
    </row>
    <row r="11" spans="1:2" x14ac:dyDescent="0.25">
      <c r="A11" t="s">
        <v>19</v>
      </c>
      <c r="B11">
        <v>9</v>
      </c>
    </row>
    <row r="12" spans="1:2" x14ac:dyDescent="0.25">
      <c r="A12" t="s">
        <v>20</v>
      </c>
      <c r="B12">
        <v>9</v>
      </c>
    </row>
    <row r="13" spans="1:2" x14ac:dyDescent="0.25">
      <c r="A13" t="s">
        <v>26</v>
      </c>
      <c r="B13">
        <v>9</v>
      </c>
    </row>
    <row r="14" spans="1:2" x14ac:dyDescent="0.25">
      <c r="A14" t="s">
        <v>1</v>
      </c>
      <c r="B14">
        <v>8</v>
      </c>
    </row>
    <row r="15" spans="1:2" x14ac:dyDescent="0.25">
      <c r="A15" t="s">
        <v>3</v>
      </c>
      <c r="B15">
        <v>8</v>
      </c>
    </row>
    <row r="16" spans="1:2" x14ac:dyDescent="0.25">
      <c r="A16" t="s">
        <v>14</v>
      </c>
      <c r="B16">
        <v>8</v>
      </c>
    </row>
    <row r="17" spans="1:2" x14ac:dyDescent="0.25">
      <c r="A17" t="s">
        <v>18</v>
      </c>
      <c r="B17">
        <v>8</v>
      </c>
    </row>
    <row r="18" spans="1:2" x14ac:dyDescent="0.25">
      <c r="A18" t="s">
        <v>23</v>
      </c>
      <c r="B18">
        <v>8</v>
      </c>
    </row>
    <row r="19" spans="1:2" x14ac:dyDescent="0.25">
      <c r="A19" t="s">
        <v>5</v>
      </c>
      <c r="B19">
        <v>7</v>
      </c>
    </row>
    <row r="20" spans="1:2" x14ac:dyDescent="0.25">
      <c r="A20" t="s">
        <v>16</v>
      </c>
      <c r="B20">
        <v>7</v>
      </c>
    </row>
    <row r="21" spans="1:2" x14ac:dyDescent="0.25">
      <c r="A21" t="s">
        <v>25</v>
      </c>
      <c r="B21">
        <v>7</v>
      </c>
    </row>
    <row r="22" spans="1:2" x14ac:dyDescent="0.25">
      <c r="A22" t="s">
        <v>6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0</v>
      </c>
      <c r="B24">
        <v>5</v>
      </c>
    </row>
    <row r="25" spans="1:2" x14ac:dyDescent="0.25">
      <c r="A25" t="s">
        <v>4</v>
      </c>
      <c r="B25">
        <v>5</v>
      </c>
    </row>
    <row r="26" spans="1:2" x14ac:dyDescent="0.25">
      <c r="A26" t="s">
        <v>2</v>
      </c>
      <c r="B26">
        <v>4</v>
      </c>
    </row>
    <row r="27" spans="1:2" x14ac:dyDescent="0.25">
      <c r="A27" t="s">
        <v>15</v>
      </c>
      <c r="B27">
        <v>4</v>
      </c>
    </row>
    <row r="28" spans="1:2" x14ac:dyDescent="0.25">
      <c r="A28" t="s">
        <v>13</v>
      </c>
      <c r="B28">
        <v>3</v>
      </c>
    </row>
  </sheetData>
  <sortState xmlns:xlrd2="http://schemas.microsoft.com/office/spreadsheetml/2017/richdata2" ref="A2:B28">
    <sortCondition descending="1" ref="B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65CA-F5DA-418C-91A3-F12A3BF57A23}">
  <dimension ref="A1:B17"/>
  <sheetViews>
    <sheetView workbookViewId="0">
      <selection activeCell="B1" sqref="B1"/>
    </sheetView>
  </sheetViews>
  <sheetFormatPr defaultRowHeight="15" x14ac:dyDescent="0.25"/>
  <cols>
    <col min="1" max="1" width="4.85546875" bestFit="1" customWidth="1"/>
    <col min="2" max="2" width="21.140625" bestFit="1" customWidth="1"/>
  </cols>
  <sheetData>
    <row r="1" spans="1:2" x14ac:dyDescent="0.25">
      <c r="A1" t="s">
        <v>34</v>
      </c>
      <c r="B1">
        <v>12056</v>
      </c>
    </row>
    <row r="2" spans="1:2" x14ac:dyDescent="0.25">
      <c r="A2" t="s">
        <v>35</v>
      </c>
      <c r="B2" s="1">
        <v>1975.6399999999901</v>
      </c>
    </row>
    <row r="3" spans="1:2" x14ac:dyDescent="0.25">
      <c r="A3" t="s">
        <v>37</v>
      </c>
      <c r="B3">
        <v>1379.58</v>
      </c>
    </row>
    <row r="4" spans="1:2" x14ac:dyDescent="0.25">
      <c r="A4" t="s">
        <v>38</v>
      </c>
      <c r="B4">
        <v>1091.6600000000001</v>
      </c>
    </row>
    <row r="5" spans="1:2" x14ac:dyDescent="0.25">
      <c r="A5" t="s">
        <v>36</v>
      </c>
      <c r="B5" s="1">
        <v>1000.9</v>
      </c>
    </row>
    <row r="6" spans="1:2" x14ac:dyDescent="0.25">
      <c r="A6" t="s">
        <v>45</v>
      </c>
      <c r="B6">
        <v>868.83</v>
      </c>
    </row>
    <row r="7" spans="1:2" x14ac:dyDescent="0.25">
      <c r="A7" t="s">
        <v>40</v>
      </c>
      <c r="B7">
        <v>546.73</v>
      </c>
    </row>
    <row r="8" spans="1:2" x14ac:dyDescent="0.25">
      <c r="A8" t="s">
        <v>33</v>
      </c>
      <c r="B8">
        <v>526.67999999999995</v>
      </c>
    </row>
    <row r="9" spans="1:2" x14ac:dyDescent="0.25">
      <c r="A9" t="s">
        <v>32</v>
      </c>
      <c r="B9">
        <v>505.28</v>
      </c>
    </row>
    <row r="10" spans="1:2" x14ac:dyDescent="0.25">
      <c r="A10" t="s">
        <v>41</v>
      </c>
      <c r="B10">
        <v>499.29</v>
      </c>
    </row>
    <row r="11" spans="1:2" x14ac:dyDescent="0.25">
      <c r="A11" t="s">
        <v>30</v>
      </c>
      <c r="B11">
        <v>456.32</v>
      </c>
    </row>
    <row r="12" spans="1:2" x14ac:dyDescent="0.25">
      <c r="A12" t="s">
        <v>42</v>
      </c>
      <c r="B12">
        <v>152.9</v>
      </c>
    </row>
    <row r="13" spans="1:2" x14ac:dyDescent="0.25">
      <c r="A13" t="s">
        <v>39</v>
      </c>
      <c r="B13">
        <v>141</v>
      </c>
    </row>
    <row r="14" spans="1:2" x14ac:dyDescent="0.25">
      <c r="A14" t="s">
        <v>44</v>
      </c>
      <c r="B14">
        <v>124.9</v>
      </c>
    </row>
    <row r="15" spans="1:2" x14ac:dyDescent="0.25">
      <c r="A15" t="s">
        <v>29</v>
      </c>
      <c r="B15">
        <v>106.03</v>
      </c>
    </row>
    <row r="16" spans="1:2" x14ac:dyDescent="0.25">
      <c r="A16" t="s">
        <v>31</v>
      </c>
      <c r="B16">
        <v>80</v>
      </c>
    </row>
    <row r="17" spans="1:2" x14ac:dyDescent="0.25">
      <c r="A17" t="s">
        <v>43</v>
      </c>
      <c r="B17">
        <v>80</v>
      </c>
    </row>
  </sheetData>
  <sortState xmlns:xlrd2="http://schemas.microsoft.com/office/spreadsheetml/2017/richdata2" ref="A1:B17">
    <sortCondition descending="1" ref="B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C46F-DEBA-47A7-8A27-F2897F693B78}">
  <dimension ref="A1:J33"/>
  <sheetViews>
    <sheetView tabSelected="1" topLeftCell="A2" workbookViewId="0">
      <selection activeCell="I7" sqref="I7"/>
    </sheetView>
  </sheetViews>
  <sheetFormatPr defaultRowHeight="15" x14ac:dyDescent="0.25"/>
  <cols>
    <col min="6" max="6" width="18" bestFit="1" customWidth="1"/>
    <col min="7" max="7" width="13.85546875" bestFit="1" customWidth="1"/>
    <col min="9" max="9" width="18" bestFit="1" customWidth="1"/>
    <col min="10" max="10" width="16.7109375" bestFit="1" customWidth="1"/>
  </cols>
  <sheetData>
    <row r="1" spans="1:10" x14ac:dyDescent="0.25">
      <c r="A1" t="s">
        <v>105</v>
      </c>
      <c r="B1" t="s">
        <v>106</v>
      </c>
      <c r="C1" t="s">
        <v>107</v>
      </c>
      <c r="D1" t="s">
        <v>108</v>
      </c>
    </row>
    <row r="2" spans="1:10" x14ac:dyDescent="0.25">
      <c r="A2" t="s">
        <v>46</v>
      </c>
      <c r="B2" t="s">
        <v>47</v>
      </c>
      <c r="C2" t="s">
        <v>48</v>
      </c>
      <c r="D2">
        <v>106.03</v>
      </c>
    </row>
    <row r="3" spans="1:10" x14ac:dyDescent="0.25">
      <c r="A3" t="s">
        <v>49</v>
      </c>
      <c r="B3" t="s">
        <v>50</v>
      </c>
      <c r="C3" t="s">
        <v>51</v>
      </c>
      <c r="D3">
        <v>46.82</v>
      </c>
    </row>
    <row r="4" spans="1:10" x14ac:dyDescent="0.25">
      <c r="A4" t="s">
        <v>52</v>
      </c>
      <c r="B4" t="s">
        <v>50</v>
      </c>
      <c r="C4" t="s">
        <v>53</v>
      </c>
      <c r="D4">
        <v>332</v>
      </c>
    </row>
    <row r="5" spans="1:10" x14ac:dyDescent="0.25">
      <c r="A5" t="s">
        <v>54</v>
      </c>
      <c r="B5" t="s">
        <v>55</v>
      </c>
      <c r="C5" t="s">
        <v>53</v>
      </c>
      <c r="D5">
        <v>80</v>
      </c>
    </row>
    <row r="6" spans="1:10" x14ac:dyDescent="0.25">
      <c r="A6" t="s">
        <v>56</v>
      </c>
      <c r="B6" t="s">
        <v>57</v>
      </c>
      <c r="C6" t="s">
        <v>58</v>
      </c>
      <c r="D6">
        <v>5.7</v>
      </c>
      <c r="F6" s="2" t="s">
        <v>109</v>
      </c>
      <c r="G6" t="s">
        <v>111</v>
      </c>
      <c r="I6" s="2" t="s">
        <v>109</v>
      </c>
      <c r="J6" t="s">
        <v>112</v>
      </c>
    </row>
    <row r="7" spans="1:10" x14ac:dyDescent="0.25">
      <c r="A7" t="s">
        <v>59</v>
      </c>
      <c r="B7" t="s">
        <v>60</v>
      </c>
      <c r="C7" t="s">
        <v>53</v>
      </c>
      <c r="D7">
        <v>526.6</v>
      </c>
      <c r="F7" s="3" t="s">
        <v>64</v>
      </c>
      <c r="G7" s="4">
        <v>12056</v>
      </c>
      <c r="I7" s="3" t="s">
        <v>65</v>
      </c>
      <c r="J7" s="4">
        <v>5</v>
      </c>
    </row>
    <row r="8" spans="1:10" x14ac:dyDescent="0.25">
      <c r="A8" t="s">
        <v>61</v>
      </c>
      <c r="B8" t="s">
        <v>57</v>
      </c>
      <c r="C8" t="s">
        <v>62</v>
      </c>
      <c r="D8">
        <v>38.1</v>
      </c>
      <c r="F8" s="3" t="s">
        <v>67</v>
      </c>
      <c r="G8" s="4">
        <v>1975.6399999999999</v>
      </c>
      <c r="I8" s="3" t="s">
        <v>72</v>
      </c>
      <c r="J8" s="4">
        <v>4</v>
      </c>
    </row>
    <row r="9" spans="1:10" x14ac:dyDescent="0.25">
      <c r="A9" t="s">
        <v>63</v>
      </c>
      <c r="B9" t="s">
        <v>64</v>
      </c>
      <c r="C9" t="s">
        <v>65</v>
      </c>
      <c r="D9">
        <v>12000</v>
      </c>
      <c r="F9" s="3" t="s">
        <v>74</v>
      </c>
      <c r="G9" s="4">
        <v>1379.58</v>
      </c>
      <c r="I9" s="3" t="s">
        <v>53</v>
      </c>
      <c r="J9" s="4">
        <v>4</v>
      </c>
    </row>
    <row r="10" spans="1:10" x14ac:dyDescent="0.25">
      <c r="A10" t="s">
        <v>66</v>
      </c>
      <c r="B10" t="s">
        <v>67</v>
      </c>
      <c r="C10" t="s">
        <v>65</v>
      </c>
      <c r="D10">
        <v>972.72</v>
      </c>
      <c r="F10" s="3" t="s">
        <v>77</v>
      </c>
      <c r="G10" s="4">
        <v>1091.6600000000001</v>
      </c>
      <c r="I10" s="3" t="s">
        <v>70</v>
      </c>
      <c r="J10" s="4">
        <v>4</v>
      </c>
    </row>
    <row r="11" spans="1:10" x14ac:dyDescent="0.25">
      <c r="A11" t="s">
        <v>68</v>
      </c>
      <c r="B11" t="s">
        <v>69</v>
      </c>
      <c r="C11" t="s">
        <v>70</v>
      </c>
      <c r="D11">
        <v>50</v>
      </c>
      <c r="F11" s="3" t="s">
        <v>69</v>
      </c>
      <c r="G11" s="4">
        <v>1000.9000000000001</v>
      </c>
      <c r="I11" s="3" t="s">
        <v>51</v>
      </c>
      <c r="J11" s="4">
        <v>3</v>
      </c>
    </row>
    <row r="12" spans="1:10" x14ac:dyDescent="0.25">
      <c r="A12" t="s">
        <v>71</v>
      </c>
      <c r="B12" t="s">
        <v>67</v>
      </c>
      <c r="C12" t="s">
        <v>72</v>
      </c>
      <c r="D12">
        <v>709.72</v>
      </c>
      <c r="F12" s="3" t="s">
        <v>102</v>
      </c>
      <c r="G12" s="4">
        <v>868.83</v>
      </c>
      <c r="I12" s="3" t="s">
        <v>62</v>
      </c>
      <c r="J12" s="4">
        <v>3</v>
      </c>
    </row>
    <row r="13" spans="1:10" x14ac:dyDescent="0.25">
      <c r="A13" t="s">
        <v>73</v>
      </c>
      <c r="B13" t="s">
        <v>74</v>
      </c>
      <c r="C13" t="s">
        <v>75</v>
      </c>
      <c r="D13">
        <v>1379.58</v>
      </c>
      <c r="F13" s="3" t="s">
        <v>84</v>
      </c>
      <c r="G13" s="4">
        <v>546.73</v>
      </c>
      <c r="I13" s="3" t="s">
        <v>86</v>
      </c>
      <c r="J13" s="4">
        <v>2</v>
      </c>
    </row>
    <row r="14" spans="1:10" x14ac:dyDescent="0.25">
      <c r="A14" t="s">
        <v>76</v>
      </c>
      <c r="B14" t="s">
        <v>77</v>
      </c>
      <c r="C14" t="s">
        <v>51</v>
      </c>
      <c r="D14">
        <v>1091.6600000000001</v>
      </c>
      <c r="F14" s="3" t="s">
        <v>60</v>
      </c>
      <c r="G14" s="4">
        <v>526.6</v>
      </c>
      <c r="I14" s="3" t="s">
        <v>82</v>
      </c>
      <c r="J14" s="4">
        <v>2</v>
      </c>
    </row>
    <row r="15" spans="1:10" x14ac:dyDescent="0.25">
      <c r="A15" t="s">
        <v>78</v>
      </c>
      <c r="B15" t="s">
        <v>57</v>
      </c>
      <c r="C15" t="s">
        <v>72</v>
      </c>
      <c r="D15">
        <v>61.4</v>
      </c>
      <c r="F15" s="3" t="s">
        <v>57</v>
      </c>
      <c r="G15" s="4">
        <v>505.08</v>
      </c>
      <c r="I15" s="3" t="s">
        <v>48</v>
      </c>
      <c r="J15" s="4">
        <v>2</v>
      </c>
    </row>
    <row r="16" spans="1:10" x14ac:dyDescent="0.25">
      <c r="A16" t="s">
        <v>79</v>
      </c>
      <c r="B16" t="s">
        <v>80</v>
      </c>
      <c r="C16" t="s">
        <v>70</v>
      </c>
      <c r="D16">
        <v>141</v>
      </c>
      <c r="F16" s="3" t="s">
        <v>91</v>
      </c>
      <c r="G16" s="4">
        <v>499.29</v>
      </c>
      <c r="I16" s="3" t="s">
        <v>91</v>
      </c>
      <c r="J16" s="4">
        <v>1</v>
      </c>
    </row>
    <row r="17" spans="1:10" x14ac:dyDescent="0.25">
      <c r="A17" t="s">
        <v>81</v>
      </c>
      <c r="B17" t="s">
        <v>57</v>
      </c>
      <c r="C17" t="s">
        <v>82</v>
      </c>
      <c r="D17">
        <v>161.88</v>
      </c>
      <c r="F17" s="3" t="s">
        <v>50</v>
      </c>
      <c r="G17" s="4">
        <v>456.32</v>
      </c>
      <c r="I17" s="3" t="s">
        <v>75</v>
      </c>
      <c r="J17" s="4">
        <v>1</v>
      </c>
    </row>
    <row r="18" spans="1:10" x14ac:dyDescent="0.25">
      <c r="A18" t="s">
        <v>83</v>
      </c>
      <c r="B18" t="s">
        <v>84</v>
      </c>
      <c r="C18" t="s">
        <v>82</v>
      </c>
      <c r="D18">
        <v>546.73</v>
      </c>
      <c r="F18" s="3" t="s">
        <v>93</v>
      </c>
      <c r="G18" s="4">
        <v>152.9</v>
      </c>
      <c r="I18" s="3" t="s">
        <v>58</v>
      </c>
      <c r="J18" s="4">
        <v>1</v>
      </c>
    </row>
    <row r="19" spans="1:10" x14ac:dyDescent="0.25">
      <c r="A19" t="s">
        <v>85</v>
      </c>
      <c r="B19" t="s">
        <v>50</v>
      </c>
      <c r="C19" t="s">
        <v>86</v>
      </c>
      <c r="D19">
        <v>77.5</v>
      </c>
      <c r="F19" s="3" t="s">
        <v>80</v>
      </c>
      <c r="G19" s="4">
        <v>141</v>
      </c>
      <c r="I19" s="3" t="s">
        <v>110</v>
      </c>
      <c r="J19" s="4">
        <v>32</v>
      </c>
    </row>
    <row r="20" spans="1:10" x14ac:dyDescent="0.25">
      <c r="A20" t="s">
        <v>87</v>
      </c>
      <c r="B20" t="s">
        <v>67</v>
      </c>
      <c r="C20" t="s">
        <v>86</v>
      </c>
      <c r="D20">
        <v>185</v>
      </c>
      <c r="F20" s="3" t="s">
        <v>99</v>
      </c>
      <c r="G20" s="4">
        <v>124.9</v>
      </c>
    </row>
    <row r="21" spans="1:10" x14ac:dyDescent="0.25">
      <c r="A21" t="s">
        <v>88</v>
      </c>
      <c r="B21" t="s">
        <v>57</v>
      </c>
      <c r="C21" t="s">
        <v>65</v>
      </c>
      <c r="D21">
        <v>233</v>
      </c>
      <c r="F21" s="3" t="s">
        <v>47</v>
      </c>
      <c r="G21" s="4">
        <v>106.03</v>
      </c>
    </row>
    <row r="22" spans="1:10" x14ac:dyDescent="0.25">
      <c r="A22" t="s">
        <v>89</v>
      </c>
      <c r="B22" t="s">
        <v>64</v>
      </c>
      <c r="C22" t="s">
        <v>70</v>
      </c>
      <c r="D22">
        <v>50</v>
      </c>
      <c r="F22" s="3" t="s">
        <v>55</v>
      </c>
      <c r="G22" s="4">
        <v>80</v>
      </c>
    </row>
    <row r="23" spans="1:10" x14ac:dyDescent="0.25">
      <c r="A23" t="s">
        <v>90</v>
      </c>
      <c r="B23" t="s">
        <v>91</v>
      </c>
      <c r="C23" t="s">
        <v>72</v>
      </c>
      <c r="D23">
        <v>499.29</v>
      </c>
      <c r="F23" s="3" t="s">
        <v>97</v>
      </c>
      <c r="G23" s="4">
        <v>80</v>
      </c>
    </row>
    <row r="24" spans="1:10" x14ac:dyDescent="0.25">
      <c r="A24" t="s">
        <v>92</v>
      </c>
      <c r="B24" t="s">
        <v>93</v>
      </c>
      <c r="C24" t="s">
        <v>65</v>
      </c>
      <c r="D24">
        <v>152.9</v>
      </c>
      <c r="F24" s="3" t="s">
        <v>110</v>
      </c>
      <c r="G24" s="4">
        <v>21591.46</v>
      </c>
    </row>
    <row r="25" spans="1:10" x14ac:dyDescent="0.25">
      <c r="A25" t="s">
        <v>94</v>
      </c>
      <c r="B25" t="s">
        <v>67</v>
      </c>
      <c r="C25" t="s">
        <v>62</v>
      </c>
      <c r="D25">
        <v>15.6</v>
      </c>
    </row>
    <row r="26" spans="1:10" x14ac:dyDescent="0.25">
      <c r="A26" t="s">
        <v>95</v>
      </c>
      <c r="B26" t="s">
        <v>69</v>
      </c>
      <c r="C26" t="s">
        <v>51</v>
      </c>
      <c r="D26">
        <v>240.45</v>
      </c>
    </row>
    <row r="27" spans="1:10" x14ac:dyDescent="0.25">
      <c r="A27" t="s">
        <v>96</v>
      </c>
      <c r="B27" t="s">
        <v>97</v>
      </c>
      <c r="C27" t="s">
        <v>65</v>
      </c>
      <c r="D27">
        <v>80</v>
      </c>
    </row>
    <row r="28" spans="1:10" x14ac:dyDescent="0.25">
      <c r="A28" t="s">
        <v>98</v>
      </c>
      <c r="B28" t="s">
        <v>99</v>
      </c>
      <c r="C28" t="s">
        <v>62</v>
      </c>
      <c r="D28">
        <v>124.9</v>
      </c>
    </row>
    <row r="29" spans="1:10" x14ac:dyDescent="0.25">
      <c r="A29" t="s">
        <v>100</v>
      </c>
      <c r="B29" t="s">
        <v>64</v>
      </c>
      <c r="C29" t="s">
        <v>48</v>
      </c>
      <c r="D29">
        <v>6</v>
      </c>
    </row>
    <row r="30" spans="1:10" x14ac:dyDescent="0.25">
      <c r="A30" t="s">
        <v>101</v>
      </c>
      <c r="B30" t="s">
        <v>102</v>
      </c>
      <c r="C30" t="s">
        <v>72</v>
      </c>
      <c r="D30">
        <v>868.83</v>
      </c>
    </row>
    <row r="31" spans="1:10" x14ac:dyDescent="0.25">
      <c r="A31" t="s">
        <v>68</v>
      </c>
      <c r="B31" t="s">
        <v>69</v>
      </c>
      <c r="C31" t="s">
        <v>70</v>
      </c>
      <c r="D31">
        <v>710.45</v>
      </c>
    </row>
    <row r="32" spans="1:10" x14ac:dyDescent="0.25">
      <c r="A32" t="s">
        <v>103</v>
      </c>
      <c r="B32" t="s">
        <v>67</v>
      </c>
      <c r="C32" t="s">
        <v>53</v>
      </c>
      <c r="D32">
        <v>92.6</v>
      </c>
    </row>
    <row r="33" spans="1:4" x14ac:dyDescent="0.25">
      <c r="A33" t="s">
        <v>104</v>
      </c>
      <c r="B33" t="s">
        <v>57</v>
      </c>
      <c r="C33" t="s">
        <v>91</v>
      </c>
      <c r="D3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Lourenço</dc:creator>
  <cp:lastModifiedBy>Guilherme Lourenço</cp:lastModifiedBy>
  <dcterms:created xsi:type="dcterms:W3CDTF">2020-02-04T02:25:30Z</dcterms:created>
  <dcterms:modified xsi:type="dcterms:W3CDTF">2020-02-04T04:44:34Z</dcterms:modified>
</cp:coreProperties>
</file>