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visões" sheetId="1" r:id="rId3"/>
    <sheet state="visible" name="Contagem" sheetId="2" r:id="rId4"/>
    <sheet state="visible" name="Gráficos" sheetId="3" r:id="rId5"/>
  </sheets>
  <definedNames>
    <definedName name="ASPO2014">'Revisões'!$C$32:$E$41</definedName>
    <definedName name="ASPO2017">'Revisões'!$C$2:$E$11</definedName>
    <definedName name="ASPO2016">'Revisões'!$C$12:$E$21</definedName>
    <definedName name="ASPO2013">'Revisões'!$C$42:$E$51</definedName>
    <definedName name="ASPO2015">'Revisões'!$C$22:$E$31</definedName>
  </definedNames>
  <calcPr/>
</workbook>
</file>

<file path=xl/sharedStrings.xml><?xml version="1.0" encoding="utf-8"?>
<sst xmlns="http://schemas.openxmlformats.org/spreadsheetml/2006/main" count="296" uniqueCount="162">
  <si>
    <t>Year</t>
  </si>
  <si>
    <t>Contagem de ocorrências</t>
  </si>
  <si>
    <t>Product</t>
  </si>
  <si>
    <t>Aspects</t>
  </si>
  <si>
    <t>Polarity</t>
  </si>
  <si>
    <t>Review</t>
  </si>
  <si>
    <t>Total</t>
  </si>
  <si>
    <t>Galaxy S8</t>
  </si>
  <si>
    <t>sistema_operacional</t>
  </si>
  <si>
    <t>(+)</t>
  </si>
  <si>
    <r>
      <t xml:space="preserve">O galaxy s8 é o primeiro </t>
    </r>
    <r>
      <rPr>
        <b/>
      </rPr>
      <t>android</t>
    </r>
    <r>
      <t xml:space="preserve"> que me fez realmente querer sair da apple. Sem dúvidas, o melhor upgrade que fiz em anos usando iphones 5s, 6, 6s. </t>
    </r>
  </si>
  <si>
    <t>smartphone tela durabilidade</t>
  </si>
  <si>
    <t>-1,-1, -1</t>
  </si>
  <si>
    <t>(-)</t>
  </si>
  <si>
    <r>
      <t xml:space="preserve">Por mais bom que seja este </t>
    </r>
    <r>
      <rPr>
        <b/>
      </rPr>
      <t>aparelho</t>
    </r>
    <r>
      <t xml:space="preserve"> eu não recomendo, a </t>
    </r>
    <r>
      <rPr>
        <b/>
      </rPr>
      <t>tela</t>
    </r>
    <r>
      <t xml:space="preserve"> dele não presta quebra com muita facilidade e </t>
    </r>
    <r>
      <rPr>
        <b/>
      </rPr>
      <t>flagil</t>
    </r>
    <r>
      <t xml:space="preserve"> d+, a garantia não cobre,infelizmente, por minimo que seja vai a luta pra tentar conseguir que eles concerte ou te der um novo ,que acho impossível,sem te cobrar, vai de ter a sorte de não derrubar este aparelho,fora a </t>
    </r>
    <r>
      <rPr>
        <b/>
      </rPr>
      <t>tela</t>
    </r>
    <r>
      <t xml:space="preserve"> de casca de ovo, o sistema as demais funções excelente.</t>
    </r>
  </si>
  <si>
    <t>smartphone design velocidade marca</t>
  </si>
  <si>
    <t>1, 1, 1, 1</t>
  </si>
  <si>
    <r>
      <rPr>
        <b/>
      </rPr>
      <t>Celular</t>
    </r>
    <r>
      <t xml:space="preserve"> incrível, já tinha um s7 e comprei esse achando que nada podia melhorar, me enganei. Única coisa que estava com o pé atras era o </t>
    </r>
    <r>
      <rPr>
        <b/>
      </rPr>
      <t>leitor biométrico</t>
    </r>
    <r>
      <t xml:space="preserve">, mas ele e muito </t>
    </r>
    <r>
      <rPr>
        <b/>
      </rPr>
      <t>discreto</t>
    </r>
    <r>
      <t xml:space="preserve"> e </t>
    </r>
    <r>
      <rPr>
        <b/>
      </rPr>
      <t>rápido</t>
    </r>
    <r>
      <t xml:space="preserve">. Celular com </t>
    </r>
    <r>
      <rPr>
        <b/>
      </rPr>
      <t>designer</t>
    </r>
    <r>
      <t xml:space="preserve"> fenomenal e muito </t>
    </r>
    <r>
      <rPr>
        <b/>
      </rPr>
      <t>discreto</t>
    </r>
    <r>
      <t xml:space="preserve"> e</t>
    </r>
    <r>
      <rPr>
        <b/>
      </rPr>
      <t xml:space="preserve"> bonito</t>
    </r>
    <r>
      <t xml:space="preserve">. Recomendo. </t>
    </r>
    <r>
      <rPr>
        <b/>
      </rPr>
      <t>Samsung</t>
    </r>
    <r>
      <t xml:space="preserve"> aprendeu a fazer os "s" apartir do s6 (minha opinião) e vem só refinando e inovando em tecnologia.</t>
    </r>
  </si>
  <si>
    <t>bateria tela durabilidade</t>
  </si>
  <si>
    <t>1, -1, 1</t>
  </si>
  <si>
    <r>
      <t xml:space="preserve">Não esperaria menos de um top de linha. Prós: autonomia de </t>
    </r>
    <r>
      <rPr>
        <b/>
      </rPr>
      <t>bateria</t>
    </r>
    <r>
      <t xml:space="preserve"> está muito bem nessa versão, mesmo com 3000mah, consigo utilizar o dia todo, seja moderado ou intenso. Contra: </t>
    </r>
    <r>
      <rPr>
        <b/>
      </rPr>
      <t>vidro</t>
    </r>
    <r>
      <t xml:space="preserve">, apesar de ser gorila glass 5, fortemente recomendo que utilize pelicula de ótima qualidade, pois facilmente a </t>
    </r>
    <r>
      <rPr>
        <b/>
      </rPr>
      <t>tela</t>
    </r>
    <r>
      <t xml:space="preserve"> risca e a traseira também, mas o celular </t>
    </r>
    <r>
      <rPr>
        <b/>
      </rPr>
      <t>aguenta uma queda</t>
    </r>
    <r>
      <t xml:space="preserve"> sem problema algum.</t>
    </r>
  </si>
  <si>
    <t>smartphone velocidade</t>
  </si>
  <si>
    <t>1, 1</t>
  </si>
  <si>
    <r>
      <t xml:space="preserve">Esse </t>
    </r>
    <r>
      <rPr>
        <b/>
      </rPr>
      <t>celular</t>
    </r>
    <r>
      <t xml:space="preserve"> é excelente, não tem comparações, por ter </t>
    </r>
    <r>
      <rPr>
        <b/>
      </rPr>
      <t>sensor biometrico</t>
    </r>
    <r>
      <t xml:space="preserve"> atras nem é tao ruim geralmente vc tira do bolso ja com o dedo no lugar certo segurando com firmeza, e ja desbloqueia </t>
    </r>
    <r>
      <rPr>
        <b/>
      </rPr>
      <t>sem demora</t>
    </r>
    <r>
      <t xml:space="preserve">, acho q a unica coisa q faltou pra min foi o irda </t>
    </r>
    <r>
      <rPr>
        <b/>
      </rPr>
      <t>sensor de infravermelho</t>
    </r>
    <r>
      <t>, nao sei pq tiraram era um recurso bom.</t>
    </r>
  </si>
  <si>
    <t>smartphone tela design sistema_operacional</t>
  </si>
  <si>
    <t>Ocorrências</t>
  </si>
  <si>
    <r>
      <t xml:space="preserve">Melhor </t>
    </r>
    <r>
      <rPr>
        <b/>
      </rPr>
      <t>celular</t>
    </r>
    <r>
      <t xml:space="preserve"> que já tive. A </t>
    </r>
    <r>
      <rPr>
        <b/>
      </rPr>
      <t>tela</t>
    </r>
    <r>
      <t xml:space="preserve"> é sensacional e as </t>
    </r>
    <r>
      <rPr>
        <b/>
      </rPr>
      <t>bordas curvas</t>
    </r>
    <r>
      <t xml:space="preserve"> dão uma sensação de que a </t>
    </r>
    <r>
      <rPr>
        <b/>
      </rPr>
      <t>tela</t>
    </r>
    <r>
      <t xml:space="preserve"> é maior ainda. Estou muito satisfeito com minha compra. Não gostei muito do </t>
    </r>
    <r>
      <rPr>
        <b/>
      </rPr>
      <t>leitor de digital</t>
    </r>
    <r>
      <t xml:space="preserve"> na parte de trás, mas isso não se torna grande problema. Agora é acostumar com o </t>
    </r>
    <r>
      <rPr>
        <b/>
      </rPr>
      <t>android</t>
    </r>
    <r>
      <t xml:space="preserve"> depois de tantos anos de </t>
    </r>
    <r>
      <rPr>
        <b/>
      </rPr>
      <t>ios</t>
    </r>
    <r>
      <t>.</t>
    </r>
  </si>
  <si>
    <t>smartphone bateria velocidade aplicativos</t>
  </si>
  <si>
    <t>1, -1, 1, 1</t>
  </si>
  <si>
    <r>
      <t xml:space="preserve">O </t>
    </r>
    <r>
      <rPr>
        <b/>
      </rPr>
      <t>celular</t>
    </r>
    <r>
      <t xml:space="preserve"> é fantástico, esquenta um pouco, principalmente enquanto </t>
    </r>
    <r>
      <rPr>
        <b/>
      </rPr>
      <t>carrega</t>
    </r>
    <r>
      <t xml:space="preserve">, mas nada demais. É uma experiência e tanto! o </t>
    </r>
    <r>
      <rPr>
        <b/>
      </rPr>
      <t>leitor de iris</t>
    </r>
    <r>
      <t xml:space="preserve"> é impressionantemente </t>
    </r>
    <r>
      <rPr>
        <b/>
      </rPr>
      <t>rápido</t>
    </r>
    <r>
      <t xml:space="preserve"> e preciso, praticamente desbloqueia ao olhar o aparelho. A </t>
    </r>
    <r>
      <rPr>
        <b/>
      </rPr>
      <t>bateria</t>
    </r>
    <r>
      <t xml:space="preserve"> aguenta bem, eu uso intensamente e com vários </t>
    </r>
    <r>
      <rPr>
        <b/>
      </rPr>
      <t>app</t>
    </r>
    <r>
      <t xml:space="preserve"> rodando simultaneamente e em segundo plano não tenho do que reclamar.</t>
    </r>
  </si>
  <si>
    <t>smartphone tamanho marca bateria</t>
  </si>
  <si>
    <t>1, 1 , 1, 1</t>
  </si>
  <si>
    <r>
      <t xml:space="preserve">O galaxy s8 plus é fantástico. Achei que ele seria muito </t>
    </r>
    <r>
      <rPr>
        <b/>
      </rPr>
      <t>grande</t>
    </r>
    <r>
      <t xml:space="preserve">, mas tanto o </t>
    </r>
    <r>
      <rPr>
        <b/>
      </rPr>
      <t>tamanho</t>
    </r>
    <r>
      <t xml:space="preserve"> quanto a pegada são perfeitos. O </t>
    </r>
    <r>
      <rPr>
        <b/>
      </rPr>
      <t>smartphone</t>
    </r>
    <r>
      <t xml:space="preserve"> é muito top, a </t>
    </r>
    <r>
      <rPr>
        <b/>
      </rPr>
      <t>samsung</t>
    </r>
    <r>
      <t xml:space="preserve"> realmente inovou no s8, o produto é premium. A duração de </t>
    </r>
    <r>
      <rPr>
        <b/>
      </rPr>
      <t>bateria</t>
    </r>
    <r>
      <t xml:space="preserve"> é de 1 dia se estiver mexendo bastante. Recomendo muito o s8 plus. </t>
    </r>
  </si>
  <si>
    <t>smartphone tela câmera som</t>
  </si>
  <si>
    <t>1, 1, 1, -1</t>
  </si>
  <si>
    <r>
      <t xml:space="preserve">Incrível </t>
    </r>
    <r>
      <rPr>
        <b/>
      </rPr>
      <t>celular</t>
    </r>
    <r>
      <t>,</t>
    </r>
    <r>
      <rPr>
        <b/>
      </rPr>
      <t xml:space="preserve"> tela</t>
    </r>
    <r>
      <t xml:space="preserve"> muito linda, ótimo desempenho,</t>
    </r>
    <r>
      <rPr>
        <b/>
      </rPr>
      <t xml:space="preserve"> câmera</t>
    </r>
    <r>
      <t xml:space="preserve"> maravilhosa, realmente top de linha.</t>
    </r>
    <r>
      <rPr>
        <b/>
      </rPr>
      <t xml:space="preserve"> Alto falante</t>
    </r>
    <r>
      <t xml:space="preserve"> pode ser abafado facilmente e muito abafado (fica praticamente em silencio se põe o dedo em cima) e o sensor de digital no começo é difícil de alcançar, mas só questão de acostumar. De resto, tudo perfeito!. </t>
    </r>
  </si>
  <si>
    <t>smartphone processador design bateria fone marca</t>
  </si>
  <si>
    <t>1, 1, 1, 1, 1, 1</t>
  </si>
  <si>
    <t>smartphone</t>
  </si>
  <si>
    <t>bateria</t>
  </si>
  <si>
    <r>
      <t xml:space="preserve">Ótimo </t>
    </r>
    <r>
      <rPr>
        <b/>
      </rPr>
      <t>celular</t>
    </r>
    <r>
      <t xml:space="preserve">, </t>
    </r>
    <r>
      <rPr>
        <b/>
      </rPr>
      <t>desempenho</t>
    </r>
    <r>
      <t xml:space="preserve"> e </t>
    </r>
    <r>
      <rPr>
        <b/>
      </rPr>
      <t>design</t>
    </r>
    <r>
      <t xml:space="preserve"> espetaculares, superou minhas expectativas. Outra coisa que se destaca bastante é a </t>
    </r>
    <r>
      <rPr>
        <b/>
      </rPr>
      <t>bateria</t>
    </r>
    <r>
      <t xml:space="preserve">, com uma grande duração. Os </t>
    </r>
    <r>
      <rPr>
        <b/>
      </rPr>
      <t>fones</t>
    </r>
    <r>
      <t xml:space="preserve"> que acompanham o celular são provavelmente os melhores que eu já utilizei, com uma qualidade sonora e um isolamento fenomenais. A </t>
    </r>
    <r>
      <rPr>
        <b/>
      </rPr>
      <t>samsung</t>
    </r>
    <r>
      <t xml:space="preserve"> realmente inovou neste celular.</t>
    </r>
  </si>
  <si>
    <t>câmera</t>
  </si>
  <si>
    <t>físico</t>
  </si>
  <si>
    <t>tela</t>
  </si>
  <si>
    <t>velocidade</t>
  </si>
  <si>
    <t>design</t>
  </si>
  <si>
    <t>Galaxy S7</t>
  </si>
  <si>
    <t>smartphone design câmera chip memória carregador fone</t>
  </si>
  <si>
    <t>1, 1, -1, -1, -1, -1, -1</t>
  </si>
  <si>
    <t>carregador</t>
  </si>
  <si>
    <t>marca</t>
  </si>
  <si>
    <t>processador</t>
  </si>
  <si>
    <t>memória</t>
  </si>
  <si>
    <t>durabilidade</t>
  </si>
  <si>
    <t>som</t>
  </si>
  <si>
    <t>foto</t>
  </si>
  <si>
    <r>
      <t xml:space="preserve">O </t>
    </r>
    <r>
      <rPr>
        <b/>
      </rPr>
      <t>celular</t>
    </r>
    <r>
      <t xml:space="preserve"> é muito </t>
    </r>
    <r>
      <rPr>
        <b/>
      </rPr>
      <t>bonitinho</t>
    </r>
    <r>
      <t xml:space="preserve"> mais ele não é um aparelho original, além de não ter a nota fiscal a </t>
    </r>
    <r>
      <rPr>
        <b/>
      </rPr>
      <t>câmera</t>
    </r>
    <r>
      <t xml:space="preserve"> dele por mais que regule não é muito boa pq se fosse de 16 mp seria uma câmera de alta qualidade,é uma replica. O aparelho é tão falsificado que nem tem slot </t>
    </r>
    <r>
      <rPr>
        <b/>
      </rPr>
      <t>chip</t>
    </r>
    <r>
      <t xml:space="preserve"> sim e nem chave para abrir chip , tem que abrir a tampa traseira para colocar o </t>
    </r>
    <r>
      <rPr>
        <b/>
      </rPr>
      <t>chip</t>
    </r>
    <r>
      <t xml:space="preserve"> e o </t>
    </r>
    <r>
      <rPr>
        <b/>
      </rPr>
      <t>cartão de memória</t>
    </r>
    <r>
      <t xml:space="preserve">, também não vem adaptador!. Além disso também não vem manual de informações, a única coisa que vem é o aparelho que não é original, o </t>
    </r>
    <r>
      <rPr>
        <b/>
      </rPr>
      <t>carregador</t>
    </r>
    <r>
      <t xml:space="preserve"> e o</t>
    </r>
    <r>
      <rPr>
        <b/>
      </rPr>
      <t xml:space="preserve"> fone de ouvido</t>
    </r>
    <r>
      <t xml:space="preserve"> que nem é verdadeiro, pois o fone nem o logo da samsung tem!.</t>
    </r>
  </si>
  <si>
    <t>fone</t>
  </si>
  <si>
    <t>usabilidade</t>
  </si>
  <si>
    <t>acessório</t>
  </si>
  <si>
    <t>processador sinal conexão velocidade confiabilidade valor</t>
  </si>
  <si>
    <t>aplicativos</t>
  </si>
  <si>
    <t>aplicativo</t>
  </si>
  <si>
    <t>conexão</t>
  </si>
  <si>
    <r>
      <t>Nem sempre gastar fortuna em um objeto que demonstra "</t>
    </r>
    <r>
      <rPr>
        <b/>
      </rPr>
      <t>poder</t>
    </r>
    <r>
      <t xml:space="preserve">" e "aumenta" a autoconfiança é a melhor coisa a se fazer para se sentir melhor consigo mesmo. Caso o intuito não seja o descrito acima, eis uma excelente opção, vez que esse s7 active tem tudo que você vai precisar em termos de </t>
    </r>
    <r>
      <rPr>
        <b/>
      </rPr>
      <t>telefonia</t>
    </r>
    <r>
      <t xml:space="preserve">, </t>
    </r>
    <r>
      <rPr>
        <b/>
      </rPr>
      <t>conectividade</t>
    </r>
    <r>
      <t xml:space="preserve">, </t>
    </r>
    <r>
      <rPr>
        <b/>
      </rPr>
      <t>eficiência</t>
    </r>
    <r>
      <t xml:space="preserve"> e </t>
    </r>
    <r>
      <rPr>
        <b/>
      </rPr>
      <t>confiabilidade</t>
    </r>
    <r>
      <t xml:space="preserve">, pagando 1/3 do </t>
    </r>
    <r>
      <rPr>
        <b/>
      </rPr>
      <t>preço</t>
    </r>
    <r>
      <t>. Talvez até um pouco mais. Rsr. Como disse no título, não precisa ser o top, mas tem que ser top e esse é o caso!!.</t>
    </r>
  </si>
  <si>
    <t>Aspectos de maior ocorrência</t>
  </si>
  <si>
    <t>smartphone físico memória</t>
  </si>
  <si>
    <t>Ano</t>
  </si>
  <si>
    <t>1, 1, -1</t>
  </si>
  <si>
    <t>Aspecto</t>
  </si>
  <si>
    <r>
      <t xml:space="preserve">O </t>
    </r>
    <r>
      <rPr>
        <b/>
      </rPr>
      <t>celular</t>
    </r>
    <r>
      <t xml:space="preserve"> é ótimo, </t>
    </r>
    <r>
      <rPr>
        <b/>
      </rPr>
      <t>forte</t>
    </r>
    <r>
      <t xml:space="preserve"> e valeu muito a pena trocar de um galaxy s5 para o s7, o unico problema dele para quem usa muito é apenas 32gb de</t>
    </r>
    <r>
      <rPr>
        <b/>
      </rPr>
      <t xml:space="preserve"> memoria interna</t>
    </r>
    <r>
      <t xml:space="preserve">, msm eu colocando 64gb de memoria externa os programas que só funcionam na memoria interna acabam enchendo logo o aparelho, no mais ele é ótimo vale muito a pena. </t>
    </r>
  </si>
  <si>
    <t>Polaridades</t>
  </si>
  <si>
    <t>smartphone bateria câmera</t>
  </si>
  <si>
    <r>
      <rPr>
        <b/>
      </rPr>
      <t>Celular</t>
    </r>
    <r>
      <t xml:space="preserve"> bom. Mas acho que </t>
    </r>
    <r>
      <rPr>
        <b/>
      </rPr>
      <t>esquenta</t>
    </r>
    <r>
      <t xml:space="preserve"> muito, e a bateria não dura oque eu esperava, sou usuário experiente, e fiz alguns testes na bateria e me decepcionei. Acaba de carregar o celular com ele desligado, só no fato de ligar o celular ele já cai para 98% de bateria. Mas o celular em si, </t>
    </r>
    <r>
      <rPr>
        <b/>
      </rPr>
      <t>camera</t>
    </r>
    <r>
      <t xml:space="preserve"> etc, é bom.</t>
    </r>
  </si>
  <si>
    <t>bateria design físico jogo vídeo durabilidade</t>
  </si>
  <si>
    <r>
      <t xml:space="preserve">A </t>
    </r>
    <r>
      <rPr>
        <b/>
      </rPr>
      <t>bateria</t>
    </r>
    <r>
      <t xml:space="preserve"> dura incrivelmente muito mais que a do s6 e o </t>
    </r>
    <r>
      <rPr>
        <b/>
      </rPr>
      <t>design</t>
    </r>
    <r>
      <t xml:space="preserve"> ficou sensacional. O </t>
    </r>
    <r>
      <rPr>
        <b/>
      </rPr>
      <t>hardware</t>
    </r>
    <r>
      <t xml:space="preserve"> também ficou top! rodo todos </t>
    </r>
    <r>
      <rPr>
        <b/>
      </rPr>
      <t>jogos</t>
    </r>
    <r>
      <t xml:space="preserve"> e assisto </t>
    </r>
    <r>
      <rPr>
        <b/>
      </rPr>
      <t>vídeos</t>
    </r>
    <r>
      <t xml:space="preserve"> sem problemas. Outro fator a ser considerado é que é </t>
    </r>
    <r>
      <rPr>
        <b/>
      </rPr>
      <t>resistente à água</t>
    </r>
    <r>
      <t>. Molhei o meu e não tive problemas. Recomendo a todos!.</t>
    </r>
  </si>
  <si>
    <t xml:space="preserve">smartphone velocidade imagem tela câmera foto </t>
  </si>
  <si>
    <r>
      <t xml:space="preserve">O </t>
    </r>
    <r>
      <rPr>
        <b/>
      </rPr>
      <t>celular</t>
    </r>
    <r>
      <t xml:space="preserve"> é muito melhor do que a versão que eu usava, muito mais </t>
    </r>
    <r>
      <rPr>
        <b/>
      </rPr>
      <t>rápido</t>
    </r>
    <r>
      <t xml:space="preserve">, a </t>
    </r>
    <r>
      <rPr>
        <b/>
      </rPr>
      <t>imagem</t>
    </r>
    <r>
      <t xml:space="preserve"> da </t>
    </r>
    <r>
      <rPr>
        <b/>
      </rPr>
      <t>tela</t>
    </r>
    <r>
      <t xml:space="preserve"> bem superior, o colorido é muito mais vivo, a </t>
    </r>
    <r>
      <rPr>
        <b/>
      </rPr>
      <t>câmera</t>
    </r>
    <r>
      <t xml:space="preserve"> tira </t>
    </r>
    <r>
      <rPr>
        <b/>
      </rPr>
      <t>fotos</t>
    </r>
    <r>
      <t xml:space="preserve"> incríveis e é muito mais </t>
    </r>
    <r>
      <rPr>
        <b/>
      </rPr>
      <t>rápido</t>
    </r>
    <r>
      <t xml:space="preserve"> para bater as </t>
    </r>
    <r>
      <rPr>
        <b/>
      </rPr>
      <t>fotos</t>
    </r>
    <r>
      <t>. Gostei muito. Valeu o investimento.</t>
    </r>
  </si>
  <si>
    <t>smartphone bateria velocidade processador vídeos foto aplicativo usabilidade</t>
  </si>
  <si>
    <t>-1, -1, -1, -1, -1, -1, -1, -1</t>
  </si>
  <si>
    <r>
      <rPr>
        <b/>
      </rPr>
      <t>Aparelho</t>
    </r>
    <r>
      <t xml:space="preserve"> </t>
    </r>
    <r>
      <rPr>
        <b/>
      </rPr>
      <t>esquenta</t>
    </r>
    <r>
      <t xml:space="preserve"> muito, principalmente quando está carregando. Aparelho vibra espontaneamente, sem mais nem menos. Aparelho </t>
    </r>
    <r>
      <rPr>
        <b/>
      </rPr>
      <t>demora</t>
    </r>
    <r>
      <t xml:space="preserve"> demais a </t>
    </r>
    <r>
      <rPr>
        <b/>
      </rPr>
      <t>processar</t>
    </r>
    <r>
      <t xml:space="preserve"> para abertura de </t>
    </r>
    <r>
      <rPr>
        <b/>
      </rPr>
      <t>vídeos</t>
    </r>
    <r>
      <t xml:space="preserve">, </t>
    </r>
    <r>
      <rPr>
        <b/>
      </rPr>
      <t>fotos</t>
    </r>
    <r>
      <t xml:space="preserve"> e </t>
    </r>
    <r>
      <rPr>
        <b/>
      </rPr>
      <t>aplicativos</t>
    </r>
    <r>
      <t xml:space="preserve">, dentre outros. Aparelho </t>
    </r>
    <r>
      <rPr>
        <b/>
      </rPr>
      <t>lento</t>
    </r>
    <r>
      <t xml:space="preserve"> e um pouco </t>
    </r>
    <r>
      <rPr>
        <b/>
      </rPr>
      <t>complicado para manuseio</t>
    </r>
  </si>
  <si>
    <t>smartphone câmera velocidade processador bateria</t>
  </si>
  <si>
    <t>1, 1, 1, 1, 1</t>
  </si>
  <si>
    <r>
      <rPr>
        <b/>
      </rPr>
      <t>Celular</t>
    </r>
    <r>
      <t xml:space="preserve"> muito bom e a </t>
    </r>
    <r>
      <rPr>
        <b/>
      </rPr>
      <t>câmera</t>
    </r>
    <r>
      <t xml:space="preserve"> é um dos pontos fortes. E muito </t>
    </r>
    <r>
      <rPr>
        <b/>
      </rPr>
      <t>rápido</t>
    </r>
    <r>
      <t xml:space="preserve"> e não </t>
    </r>
    <r>
      <rPr>
        <b/>
      </rPr>
      <t>trava</t>
    </r>
    <r>
      <t xml:space="preserve"> nunca. A </t>
    </r>
    <r>
      <rPr>
        <b/>
      </rPr>
      <t>bateria</t>
    </r>
    <r>
      <t xml:space="preserve"> dura muito. Estou muito satisfeito e recomendo a sua compra para os que ainda estão indecisos.</t>
    </r>
  </si>
  <si>
    <t>smartphone câmera som processador velocidade memória durabilidade</t>
  </si>
  <si>
    <t>1, 1, 1, 1, 1, 1, 1</t>
  </si>
  <si>
    <r>
      <rPr>
        <b/>
      </rPr>
      <t>Produto</t>
    </r>
    <r>
      <t xml:space="preserve"> original!. . Sem nenhum detalhe à ser apontado, </t>
    </r>
    <r>
      <rPr>
        <b/>
      </rPr>
      <t>câmera</t>
    </r>
    <r>
      <t xml:space="preserve"> incrível, </t>
    </r>
    <r>
      <rPr>
        <b/>
      </rPr>
      <t xml:space="preserve">som </t>
    </r>
    <r>
      <t xml:space="preserve">muito bom, várias opções de personalização, </t>
    </r>
    <r>
      <rPr>
        <b/>
      </rPr>
      <t xml:space="preserve">processamento </t>
    </r>
    <r>
      <t>muito</t>
    </r>
    <r>
      <rPr>
        <b/>
      </rPr>
      <t xml:space="preserve"> rápido</t>
    </r>
    <r>
      <t xml:space="preserve"> e </t>
    </r>
    <r>
      <rPr>
        <b/>
      </rPr>
      <t>espaço interno</t>
    </r>
    <r>
      <t xml:space="preserve"> digno. . Ainda por cima é </t>
    </r>
    <r>
      <rPr>
        <b/>
      </rPr>
      <t>resistente</t>
    </r>
    <r>
      <t>, caiu de não houve nenhum arranhão. . Ótima compra.</t>
    </r>
  </si>
  <si>
    <t>smartphone câmera tela bateria carregador</t>
  </si>
  <si>
    <r>
      <t xml:space="preserve">Excelente </t>
    </r>
    <r>
      <rPr>
        <b/>
      </rPr>
      <t>celular</t>
    </r>
    <r>
      <t xml:space="preserve">, atendeu muito bem minhas expectativas. </t>
    </r>
    <r>
      <rPr>
        <b/>
      </rPr>
      <t>Câmera</t>
    </r>
    <r>
      <t xml:space="preserve"> excelente, </t>
    </r>
    <r>
      <rPr>
        <b/>
      </rPr>
      <t>tela</t>
    </r>
    <r>
      <t xml:space="preserve"> muito boa, </t>
    </r>
    <r>
      <rPr>
        <b/>
      </rPr>
      <t>bateria</t>
    </r>
    <r>
      <t xml:space="preserve"> dependendo do tipo de uso aguenta legal e ainda possui um </t>
    </r>
    <r>
      <rPr>
        <b/>
      </rPr>
      <t>carregador</t>
    </r>
    <r>
      <t xml:space="preserve"> rápido. Acabando de primeira, um celular muito bom.</t>
    </r>
  </si>
  <si>
    <t>Galaxy S6</t>
  </si>
  <si>
    <r>
      <t xml:space="preserve">Achei muito </t>
    </r>
    <r>
      <rPr>
        <b/>
      </rPr>
      <t>bonito</t>
    </r>
    <r>
      <t>, do jeito que eu queria !!!.</t>
    </r>
  </si>
  <si>
    <t>smartphone velocidade usabilidade câmera foto bateria processador</t>
  </si>
  <si>
    <r>
      <rPr>
        <b/>
      </rPr>
      <t>Produto</t>
    </r>
    <r>
      <t xml:space="preserve"> bom, com excelente funcionamento. Este produto cumpre com tudo que promete, pra quem precisa de </t>
    </r>
    <r>
      <rPr>
        <b/>
      </rPr>
      <t>velocidade</t>
    </r>
    <r>
      <t xml:space="preserve"> e </t>
    </r>
    <r>
      <rPr>
        <b/>
      </rPr>
      <t>praticidade</t>
    </r>
    <r>
      <t xml:space="preserve"> no dia-a-dia é a ferramenta perfeita, recursos super tecnológicos muito a frente dos smartfones comuns. </t>
    </r>
    <r>
      <rPr>
        <b/>
      </rPr>
      <t>Câmera</t>
    </r>
    <r>
      <t xml:space="preserve"> de foto com qualidade excelente produz </t>
    </r>
    <r>
      <rPr>
        <b/>
      </rPr>
      <t>fotos</t>
    </r>
    <r>
      <t xml:space="preserve"> muito reais e nítidas. A </t>
    </r>
    <r>
      <rPr>
        <b/>
      </rPr>
      <t>bateria</t>
    </r>
    <r>
      <t xml:space="preserve"> tem um dia de uso, atendendo a rotina diária, dura um pouco menos que outros celulares, mas com o </t>
    </r>
    <r>
      <rPr>
        <b/>
      </rPr>
      <t>desempenho</t>
    </r>
    <r>
      <t xml:space="preserve"> alto demonstra ser muito econômico. </t>
    </r>
    <r>
      <rPr>
        <b/>
      </rPr>
      <t>Celular</t>
    </r>
    <r>
      <t xml:space="preserve"> samsung galaxy s6 super recomendável</t>
    </r>
  </si>
  <si>
    <t>fone som bateria valor</t>
  </si>
  <si>
    <t>1, 1, -1, 1</t>
  </si>
  <si>
    <r>
      <rPr>
        <b/>
      </rPr>
      <t>Fone</t>
    </r>
    <r>
      <t xml:space="preserve"> ótimo para treinos em academia! pulei ate corda por muitos minutos e fixa muito bem no ouvido! a qualidade do </t>
    </r>
    <r>
      <rPr>
        <b/>
      </rPr>
      <t>som</t>
    </r>
    <r>
      <t xml:space="preserve"> também é ótima! o único motivo pelo qual nem leva as 5 estrelas é pela autonomia da </t>
    </r>
    <r>
      <rPr>
        <b/>
      </rPr>
      <t>bateria</t>
    </r>
    <r>
      <t xml:space="preserve"> que é bem curta! consegui usar por menos de duas horas sem começar a apitar! mas nessa faixa de </t>
    </r>
    <r>
      <rPr>
        <b/>
      </rPr>
      <t>preço</t>
    </r>
    <r>
      <t xml:space="preserve"> acho que ainda é a melhor opção!.</t>
    </r>
  </si>
  <si>
    <t>smartphone design velocidade durabilidade</t>
  </si>
  <si>
    <r>
      <rPr>
        <b/>
      </rPr>
      <t>Celular</t>
    </r>
    <r>
      <t xml:space="preserve"> se mostra ser muito bom, </t>
    </r>
    <r>
      <rPr>
        <b/>
      </rPr>
      <t>bonito</t>
    </r>
    <r>
      <t xml:space="preserve"> e </t>
    </r>
    <r>
      <rPr>
        <b/>
      </rPr>
      <t>rápido</t>
    </r>
    <r>
      <t xml:space="preserve">, a samsung está de parabéns nesse produto. A unica coisa que senti falta nesse produto é que temos na versão anterior é a </t>
    </r>
    <r>
      <rPr>
        <b/>
      </rPr>
      <t>resistência a aguá</t>
    </r>
    <r>
      <t>, não faz muito sentido lançar uma o galaxy s5 a prova de aguá e o s6 não. Mas no geral eu dou nota 10 e recomendo!.</t>
    </r>
  </si>
  <si>
    <t>smartphone câmera processador fone</t>
  </si>
  <si>
    <t>-1, 1, -1, -1</t>
  </si>
  <si>
    <r>
      <t xml:space="preserve">O </t>
    </r>
    <r>
      <rPr>
        <b/>
      </rPr>
      <t>celular</t>
    </r>
    <r>
      <t xml:space="preserve"> é melhor sim e a </t>
    </r>
    <r>
      <rPr>
        <b/>
      </rPr>
      <t>camera</t>
    </r>
    <r>
      <t xml:space="preserve"> é boa mais eu acho que por ele ser o tao famoso s6 nao deveria vir com tanto problema. Eu comprei um veio </t>
    </r>
    <r>
      <rPr>
        <b/>
      </rPr>
      <t>travando</t>
    </r>
    <r>
      <t xml:space="preserve"> ai devolveram o dinheiro e comprei outro e agora o </t>
    </r>
    <r>
      <rPr>
        <b/>
      </rPr>
      <t>fone de ouvido</t>
    </r>
    <r>
      <t xml:space="preserve"> so funciona um lado ja troquei o </t>
    </r>
    <r>
      <rPr>
        <b/>
      </rPr>
      <t>fone</t>
    </r>
    <r>
      <t xml:space="preserve"> o problema é no celular.</t>
    </r>
  </si>
  <si>
    <t>smartphone processador velocidade câmera</t>
  </si>
  <si>
    <r>
      <t xml:space="preserve">Muito bom </t>
    </r>
    <r>
      <rPr>
        <b/>
      </rPr>
      <t>celular</t>
    </r>
    <r>
      <t xml:space="preserve">. Mas eu estava com um galaxy win duos, então parece que saí da época das carroças e entrei em um avião. O s6 já tem uns 2 anos do lançamento, mas ainda voa no </t>
    </r>
    <r>
      <rPr>
        <b/>
      </rPr>
      <t>desempenho</t>
    </r>
    <r>
      <t xml:space="preserve">. Nunca </t>
    </r>
    <r>
      <rPr>
        <b/>
      </rPr>
      <t>travou</t>
    </r>
    <r>
      <t xml:space="preserve"> e tem uma excelente </t>
    </r>
    <r>
      <rPr>
        <b/>
      </rPr>
      <t>câmera</t>
    </r>
    <r>
      <t>.</t>
    </r>
  </si>
  <si>
    <t>smartphone bateria aplicativo</t>
  </si>
  <si>
    <t>-1, -1, -1</t>
  </si>
  <si>
    <r>
      <t xml:space="preserve">Então o </t>
    </r>
    <r>
      <rPr>
        <b/>
      </rPr>
      <t>aparelho</t>
    </r>
    <r>
      <t xml:space="preserve"> não quis segurar </t>
    </r>
    <r>
      <rPr>
        <b/>
      </rPr>
      <t>carga</t>
    </r>
    <r>
      <t xml:space="preserve">, quando baixo </t>
    </r>
    <r>
      <rPr>
        <b/>
      </rPr>
      <t>app</t>
    </r>
    <r>
      <t xml:space="preserve"> o aparelho dá erro e não baixa o </t>
    </r>
    <r>
      <rPr>
        <b/>
      </rPr>
      <t>app</t>
    </r>
    <r>
      <t xml:space="preserve"> e desliga automaticamente. Com isso envie a assistência e o mesmo alegaram que não há nada com o aparelho. Com isso eu consumidora estou insatisfeita.</t>
    </r>
  </si>
  <si>
    <t>smartphone durabilidade bateria acessório</t>
  </si>
  <si>
    <t>-1, -1, -1, -1</t>
  </si>
  <si>
    <r>
      <t xml:space="preserve">O </t>
    </r>
    <r>
      <rPr>
        <b/>
      </rPr>
      <t>produto</t>
    </r>
    <r>
      <t xml:space="preserve"> não é de boa </t>
    </r>
    <r>
      <rPr>
        <b/>
      </rPr>
      <t>qualidade</t>
    </r>
    <r>
      <t xml:space="preserve">, a </t>
    </r>
    <r>
      <rPr>
        <b/>
      </rPr>
      <t>bateria</t>
    </r>
    <r>
      <t xml:space="preserve"> não presta, não segura carga, a </t>
    </r>
    <r>
      <rPr>
        <b/>
      </rPr>
      <t>canetinha</t>
    </r>
    <r>
      <t xml:space="preserve"> para usar na tela nem saiu do produto, enfim, tive prejuizo na compra.</t>
    </r>
  </si>
  <si>
    <t>smartphone design durabilidade bateria aplicativo velocidade</t>
  </si>
  <si>
    <t>1, 1, -1, -1, -1, -1</t>
  </si>
  <si>
    <r>
      <rPr>
        <b/>
      </rPr>
      <t>Produto</t>
    </r>
    <r>
      <t xml:space="preserve"> esteticamente </t>
    </r>
    <r>
      <rPr>
        <b/>
      </rPr>
      <t>bonito</t>
    </r>
    <r>
      <t xml:space="preserve">. Mas a </t>
    </r>
    <r>
      <rPr>
        <b/>
      </rPr>
      <t>qualidade</t>
    </r>
    <r>
      <t xml:space="preserve"> funcional é péssima. A </t>
    </r>
    <r>
      <rPr>
        <b/>
      </rPr>
      <t>bateria</t>
    </r>
    <r>
      <t xml:space="preserve"> é muito fraca. Alguns </t>
    </r>
    <r>
      <rPr>
        <b/>
      </rPr>
      <t>aplicativos</t>
    </r>
    <r>
      <t xml:space="preserve"> não funcionam direito. </t>
    </r>
    <r>
      <rPr>
        <b/>
      </rPr>
      <t>Trava muito.</t>
    </r>
  </si>
  <si>
    <t>smartphone fone smartphone</t>
  </si>
  <si>
    <r>
      <t xml:space="preserve">O </t>
    </r>
    <r>
      <rPr>
        <b/>
      </rPr>
      <t>produto</t>
    </r>
    <r>
      <t xml:space="preserve"> está com defeito não funciona o </t>
    </r>
    <r>
      <rPr>
        <b/>
      </rPr>
      <t>fone de ouvido</t>
    </r>
    <r>
      <t xml:space="preserve"> tá apagando toda hora eu vou ter que devolver ele para vocês trocar para o outro tipo de </t>
    </r>
    <r>
      <rPr>
        <b/>
      </rPr>
      <t>aparelho</t>
    </r>
    <r>
      <t xml:space="preserve"> porque não tá dando certo não tá muito com o defeito.</t>
    </r>
  </si>
  <si>
    <t>Percentuais de polaridade positiva</t>
  </si>
  <si>
    <t>Aspecto / Ano</t>
  </si>
  <si>
    <t>Galaxy S5</t>
  </si>
  <si>
    <t>jogo velocidade câmera</t>
  </si>
  <si>
    <r>
      <t xml:space="preserve">Muito bom pra quem gosta de </t>
    </r>
    <r>
      <rPr>
        <b/>
      </rPr>
      <t>jogar</t>
    </r>
    <r>
      <t xml:space="preserve">. </t>
    </r>
    <r>
      <rPr>
        <b/>
      </rPr>
      <t>Não trava</t>
    </r>
    <r>
      <t xml:space="preserve">. Quem gosta de </t>
    </r>
    <r>
      <rPr>
        <b/>
      </rPr>
      <t>self</t>
    </r>
    <r>
      <t>, não é lá essas coisas, até porque são apenas 2mpx na frente. Mais num todo ele é ótimo.</t>
    </r>
  </si>
  <si>
    <t>smartphone design usabilidade</t>
  </si>
  <si>
    <r>
      <t xml:space="preserve">É o terceiro </t>
    </r>
    <r>
      <rPr>
        <b/>
      </rPr>
      <t>celular</t>
    </r>
    <r>
      <t xml:space="preserve"> de vitrine que adquiro, mas lamentavelmente foi de longe o pior. Problemas de </t>
    </r>
    <r>
      <rPr>
        <b/>
      </rPr>
      <t>aparência</t>
    </r>
    <r>
      <t xml:space="preserve"> e de </t>
    </r>
    <r>
      <rPr>
        <b/>
      </rPr>
      <t>funcionamento.</t>
    </r>
    <r>
      <t xml:space="preserve"> Tem passado mais tempo na técnica do que comigo. </t>
    </r>
  </si>
  <si>
    <t>acessório smartphone usabilidade som câmera</t>
  </si>
  <si>
    <r>
      <rPr>
        <b/>
      </rPr>
      <t>Capa protetora</t>
    </r>
    <r>
      <t xml:space="preserve"> excelente,protege tanto as bordas externas como também as bordas internas e a parte cromada do </t>
    </r>
    <r>
      <rPr>
        <b/>
      </rPr>
      <t>celular</t>
    </r>
    <r>
      <t xml:space="preserve">. </t>
    </r>
    <r>
      <rPr>
        <b/>
      </rPr>
      <t>Facilita o acesso</t>
    </r>
    <r>
      <t xml:space="preserve"> aos botões de volume e liga/desliga. Não é muito robusta e não aumenta tanto o </t>
    </r>
    <r>
      <rPr>
        <b/>
      </rPr>
      <t>volume</t>
    </r>
    <r>
      <t xml:space="preserve"> do celular. Também protege a </t>
    </r>
    <r>
      <rPr>
        <b/>
      </rPr>
      <t>câmera</t>
    </r>
    <r>
      <t xml:space="preserve"> muito bem. Possui pequenas elevações na saída do volume as quais não deixa o </t>
    </r>
    <r>
      <rPr>
        <b/>
      </rPr>
      <t>som</t>
    </r>
    <r>
      <t xml:space="preserve"> ser obstruído ao deixá-lo sobre a mesa ou outra superfície plana. Recomendo a todos. </t>
    </r>
  </si>
  <si>
    <t>smartphone físico tela durabilidade</t>
  </si>
  <si>
    <t>1, -1, -1, -1</t>
  </si>
  <si>
    <r>
      <t xml:space="preserve">O </t>
    </r>
    <r>
      <rPr>
        <b/>
      </rPr>
      <t>aparelho</t>
    </r>
    <r>
      <t xml:space="preserve"> em si e excelente, só que veio com uma </t>
    </r>
    <r>
      <rPr>
        <b/>
      </rPr>
      <t>tampa traseira</t>
    </r>
    <r>
      <t xml:space="preserve"> que não é original e a </t>
    </r>
    <r>
      <rPr>
        <b/>
      </rPr>
      <t>tela</t>
    </r>
    <r>
      <t xml:space="preserve"> já foi retirada e colaram novamente com cola quente pois da para ver no cantinho da tela a sobra da cola, ou seja não da para </t>
    </r>
    <r>
      <rPr>
        <b/>
      </rPr>
      <t>colocar ele na água</t>
    </r>
    <r>
      <t xml:space="preserve"> se não ela pode entrar dentro do aparelho,fora isso veio tudo perfeito sem nenhum arranhão. </t>
    </r>
  </si>
  <si>
    <t>smartphone tela smartphone bateria físico</t>
  </si>
  <si>
    <t>-1, -1, -1, -1, -1</t>
  </si>
  <si>
    <r>
      <t xml:space="preserve">O </t>
    </r>
    <r>
      <rPr>
        <b/>
      </rPr>
      <t>produto</t>
    </r>
    <r>
      <t xml:space="preserve"> veio com problemas, frequentemente quando a </t>
    </r>
    <r>
      <rPr>
        <b/>
      </rPr>
      <t>tela</t>
    </r>
    <r>
      <t xml:space="preserve"> se apaga ela não liga novamente quando eu desbloqueio o </t>
    </r>
    <r>
      <rPr>
        <b/>
      </rPr>
      <t>celular</t>
    </r>
    <r>
      <t xml:space="preserve">, isso me obrigada retirar a </t>
    </r>
    <r>
      <rPr>
        <b/>
      </rPr>
      <t>bateria</t>
    </r>
    <r>
      <t xml:space="preserve"> e inserí-la novamente para que a </t>
    </r>
    <r>
      <rPr>
        <b/>
      </rPr>
      <t>tela</t>
    </r>
    <r>
      <t xml:space="preserve"> volte à ligar, isso está acabando com as travas da </t>
    </r>
    <r>
      <rPr>
        <b/>
      </rPr>
      <t>capa traseira</t>
    </r>
    <r>
      <t>.</t>
    </r>
  </si>
  <si>
    <t>smartphone marca bateria</t>
  </si>
  <si>
    <r>
      <rPr>
        <b/>
      </rPr>
      <t>Produto</t>
    </r>
    <r>
      <t xml:space="preserve"> veio novo e em caixa lacrada da </t>
    </r>
    <r>
      <rPr>
        <b/>
      </rPr>
      <t>samsung</t>
    </r>
    <r>
      <t xml:space="preserve"> e é muito bom. Minha única restrição é quanto à </t>
    </r>
    <r>
      <rPr>
        <b/>
      </rPr>
      <t>bateria</t>
    </r>
    <r>
      <t xml:space="preserve"> que dura pouco mas isso já é peculiar nos samsung. Da próximavez,devo comprar um </t>
    </r>
    <r>
      <rPr>
        <b/>
      </rPr>
      <t>motorola</t>
    </r>
    <r>
      <t xml:space="preserve">,cuja </t>
    </r>
    <r>
      <rPr>
        <b/>
      </rPr>
      <t>bateria</t>
    </r>
    <r>
      <t xml:space="preserve"> sei durar bem mais.</t>
    </r>
  </si>
  <si>
    <t>smartphone tela som vídeo</t>
  </si>
  <si>
    <r>
      <t xml:space="preserve">O </t>
    </r>
    <r>
      <rPr>
        <b/>
      </rPr>
      <t>celular</t>
    </r>
    <r>
      <t xml:space="preserve"> veio com a </t>
    </r>
    <r>
      <rPr>
        <b/>
      </rPr>
      <t>tela</t>
    </r>
    <r>
      <t xml:space="preserve"> com defeito, a saida de </t>
    </r>
    <r>
      <rPr>
        <b/>
      </rPr>
      <t>som</t>
    </r>
    <r>
      <t xml:space="preserve"> do celular na parte superior não esta funcionando, e não sai </t>
    </r>
    <r>
      <rPr>
        <b/>
      </rPr>
      <t>som</t>
    </r>
    <r>
      <t xml:space="preserve"> na hora de reproduzir os </t>
    </r>
    <r>
      <rPr>
        <b/>
      </rPr>
      <t>videos</t>
    </r>
    <r>
      <t>.</t>
    </r>
  </si>
  <si>
    <t>smartphone físico</t>
  </si>
  <si>
    <t>1, -1</t>
  </si>
  <si>
    <r>
      <rPr>
        <b/>
      </rPr>
      <t>Produto</t>
    </r>
    <r>
      <t xml:space="preserve"> em perfeito estado. Porém com defeito no disposição onde conecta o </t>
    </r>
    <r>
      <rPr>
        <b/>
      </rPr>
      <t>plugin do carregador</t>
    </r>
    <r>
      <t>. O q me custou r $ 170 para trocar.</t>
    </r>
  </si>
  <si>
    <t>smartphone bateria</t>
  </si>
  <si>
    <r>
      <t xml:space="preserve">O </t>
    </r>
    <r>
      <rPr>
        <b/>
      </rPr>
      <t>celular</t>
    </r>
    <r>
      <t xml:space="preserve">, apesar da </t>
    </r>
    <r>
      <rPr>
        <b/>
      </rPr>
      <t>bateria</t>
    </r>
    <r>
      <t xml:space="preserve"> vir com defeito que precisou de troca, funciona muito bem. Estou satisfeito com a compra.</t>
    </r>
  </si>
  <si>
    <t>smartphone conexão bateria</t>
  </si>
  <si>
    <r>
      <rPr>
        <b/>
      </rPr>
      <t>Celular</t>
    </r>
    <r>
      <t xml:space="preserve"> veio com defeitos, não ativa o </t>
    </r>
    <r>
      <rPr>
        <b/>
      </rPr>
      <t>wifi</t>
    </r>
    <r>
      <t xml:space="preserve"> e desliga por ele mesmo, tendo que remover a </t>
    </r>
    <r>
      <rPr>
        <b/>
      </rPr>
      <t>bateria</t>
    </r>
    <r>
      <t xml:space="preserve"> para voltar. </t>
    </r>
  </si>
  <si>
    <t>Galaxy S4</t>
  </si>
  <si>
    <t>smartphone físico carregador bateria</t>
  </si>
  <si>
    <r>
      <rPr>
        <b/>
      </rPr>
      <t>Produto</t>
    </r>
    <r>
      <t xml:space="preserve"> muito bom. Funciona conforme esperava e atendeu as minhas expectativas. Contém apenas uma marquinha, </t>
    </r>
    <r>
      <rPr>
        <b/>
      </rPr>
      <t>ranhura</t>
    </r>
    <r>
      <t xml:space="preserve"> quase invisível na lateral. Estou bastante satisfeita, entretanto o </t>
    </r>
    <r>
      <rPr>
        <b/>
      </rPr>
      <t>carregador</t>
    </r>
    <r>
      <t xml:space="preserve"> já danificou-se e também percebo que a </t>
    </r>
    <r>
      <rPr>
        <b/>
      </rPr>
      <t>bateria</t>
    </r>
    <r>
      <t xml:space="preserve"> descarrega muito rápido apesar de todas as precauções que já tomei para evitar que isso ocorra.</t>
    </r>
  </si>
  <si>
    <t>smartphone fone</t>
  </si>
  <si>
    <r>
      <t xml:space="preserve">O </t>
    </r>
    <r>
      <rPr>
        <b/>
      </rPr>
      <t>smartphone</t>
    </r>
    <r>
      <t xml:space="preserve"> está funcionando perfeitamente, o estado de concervação me surpreendeu bastante, parece até novo. O </t>
    </r>
    <r>
      <rPr>
        <b/>
      </rPr>
      <t>fone de ouvido</t>
    </r>
    <r>
      <t xml:space="preserve"> não é intra aurícular, o q me desanamiu um pouco, mas de resto está tudo perfeito, tão de parabéns.</t>
    </r>
  </si>
  <si>
    <t>smartphone bateria carregador</t>
  </si>
  <si>
    <r>
      <t xml:space="preserve">Eu fui engando, o </t>
    </r>
    <r>
      <rPr>
        <b/>
      </rPr>
      <t>telefone</t>
    </r>
    <r>
      <t xml:space="preserve"> foi reformado com peças não originais, esta </t>
    </r>
    <r>
      <rPr>
        <b/>
      </rPr>
      <t xml:space="preserve">descarregando </t>
    </r>
    <r>
      <t>muito rápido</t>
    </r>
    <r>
      <rPr>
        <b/>
      </rPr>
      <t>,</t>
    </r>
    <r>
      <t xml:space="preserve"> tenho carregar 3 vezes pro dia; somente a placa é original. O </t>
    </r>
    <r>
      <rPr>
        <b/>
      </rPr>
      <t>carregado</t>
    </r>
    <r>
      <t xml:space="preserve"> rnão é original. Estou decepcionado.</t>
    </r>
  </si>
  <si>
    <t>smartphone processador memória físico</t>
  </si>
  <si>
    <r>
      <t xml:space="preserve">Amei o </t>
    </r>
    <r>
      <rPr>
        <b/>
      </rPr>
      <t>produto</t>
    </r>
    <r>
      <t xml:space="preserve">. Ótimo </t>
    </r>
    <r>
      <rPr>
        <b/>
      </rPr>
      <t>processador</t>
    </r>
    <r>
      <t xml:space="preserve">, 16 gb de </t>
    </r>
    <r>
      <rPr>
        <b/>
      </rPr>
      <t>memória</t>
    </r>
    <r>
      <t xml:space="preserve"> (uns 8 gb vieram livres), poucos </t>
    </r>
    <r>
      <rPr>
        <b/>
      </rPr>
      <t>arranhões</t>
    </r>
    <r>
      <t>, mas que são escondidos pela capinha. Ótimo custo-benefício.</t>
    </r>
  </si>
  <si>
    <t>smartphone jogos memória</t>
  </si>
  <si>
    <t>1, 1 , 1</t>
  </si>
  <si>
    <r>
      <rPr>
        <b/>
      </rPr>
      <t>Celular</t>
    </r>
    <r>
      <t xml:space="preserve"> excelente. Não deixa a desejar nos </t>
    </r>
    <r>
      <rPr>
        <b/>
      </rPr>
      <t>jogos</t>
    </r>
    <r>
      <t xml:space="preserve"> e capacidade de </t>
    </r>
    <r>
      <rPr>
        <b/>
      </rPr>
      <t>armazenamento</t>
    </r>
    <r>
      <t xml:space="preserve"> mesmo que já esteja no seu 4° ano pós lançamento.</t>
    </r>
  </si>
  <si>
    <t>smartphone tela físico processador</t>
  </si>
  <si>
    <r>
      <t xml:space="preserve">Péssimo </t>
    </r>
    <r>
      <rPr>
        <b/>
      </rPr>
      <t>produto</t>
    </r>
    <r>
      <t xml:space="preserve">, veio com a </t>
    </r>
    <r>
      <rPr>
        <b/>
      </rPr>
      <t>tela</t>
    </r>
    <r>
      <t xml:space="preserve"> solta, todo </t>
    </r>
    <r>
      <rPr>
        <b/>
      </rPr>
      <t>riscado</t>
    </r>
    <r>
      <t xml:space="preserve"> e o celular então nem se fala, </t>
    </r>
    <r>
      <rPr>
        <b/>
      </rPr>
      <t>trava</t>
    </r>
    <r>
      <t xml:space="preserve"> pra mudar de tela!. </t>
    </r>
  </si>
  <si>
    <t>smartphone físico sistema_operacional valor</t>
  </si>
  <si>
    <r>
      <t xml:space="preserve">O </t>
    </r>
    <r>
      <rPr>
        <b/>
      </rPr>
      <t>celular</t>
    </r>
    <r>
      <t xml:space="preserve"> tem um </t>
    </r>
    <r>
      <rPr>
        <b/>
      </rPr>
      <t>hardware</t>
    </r>
    <r>
      <t xml:space="preserve"> excelente, mais o </t>
    </r>
    <r>
      <rPr>
        <b/>
      </rPr>
      <t>sistema operacional</t>
    </r>
    <r>
      <t xml:space="preserve"> da google q deixa a desejar, mais pelo </t>
    </r>
    <r>
      <rPr>
        <b/>
      </rPr>
      <t>preço</t>
    </r>
    <r>
      <t xml:space="preserve"> compensa. </t>
    </r>
  </si>
  <si>
    <t>câmera foto peso design usabilidade</t>
  </si>
  <si>
    <r>
      <t xml:space="preserve">A </t>
    </r>
    <r>
      <rPr>
        <b/>
      </rPr>
      <t>câmera</t>
    </r>
    <r>
      <t xml:space="preserve"> tira </t>
    </r>
    <r>
      <rPr>
        <b/>
      </rPr>
      <t>fotos</t>
    </r>
    <r>
      <t xml:space="preserve"> incríveis. </t>
    </r>
    <r>
      <rPr>
        <b/>
      </rPr>
      <t>Leve</t>
    </r>
    <r>
      <t xml:space="preserve">, </t>
    </r>
    <r>
      <rPr>
        <b/>
      </rPr>
      <t>arrojado</t>
    </r>
    <r>
      <t xml:space="preserve">, </t>
    </r>
    <r>
      <rPr>
        <b/>
      </rPr>
      <t>muito prático</t>
    </r>
    <r>
      <t xml:space="preserve"> e inovador. </t>
    </r>
  </si>
  <si>
    <t>smartphone foto</t>
  </si>
  <si>
    <r>
      <t xml:space="preserve">O </t>
    </r>
    <r>
      <rPr>
        <b/>
      </rPr>
      <t>célula</t>
    </r>
    <r>
      <t xml:space="preserve"> é muito bom, as </t>
    </r>
    <r>
      <rPr>
        <b/>
      </rPr>
      <t>fotos</t>
    </r>
    <r>
      <t xml:space="preserve"> ficam muito boas.</t>
    </r>
  </si>
  <si>
    <t>smartphone vídeo câmera</t>
  </si>
  <si>
    <r>
      <t xml:space="preserve">Um </t>
    </r>
    <r>
      <rPr>
        <b/>
      </rPr>
      <t>aparelho</t>
    </r>
    <r>
      <t xml:space="preserve"> diferenciado. </t>
    </r>
    <r>
      <rPr>
        <b/>
      </rPr>
      <t>Filma</t>
    </r>
    <r>
      <t xml:space="preserve"> hd e uma </t>
    </r>
    <r>
      <rPr>
        <b/>
      </rPr>
      <t>resolução</t>
    </r>
    <r>
      <t xml:space="preserve"> otima.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</si>
</sst>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color rgb="FFFFFFFF"/>
    </font>
    <font>
      <sz val="12.0"/>
      <color rgb="FFFFFFFF"/>
      <name val="'Arial'"/>
    </font>
    <font/>
    <font>
      <color rgb="FFFFFFFF"/>
    </font>
    <font>
      <b/>
    </font>
    <font>
      <color rgb="FF000000"/>
      <name val="'Arial'"/>
    </font>
  </fonts>
  <fills count="4">
    <fill>
      <patternFill patternType="none"/>
    </fill>
    <fill>
      <patternFill patternType="lightGray"/>
    </fill>
    <fill>
      <patternFill patternType="solid">
        <fgColor rgb="FF8BC34A"/>
        <bgColor rgb="FF8BC34A"/>
      </patternFill>
    </fill>
    <fill>
      <patternFill patternType="solid">
        <fgColor rgb="FFEEF7E3"/>
        <bgColor rgb="FFEEF7E3"/>
      </patternFill>
    </fill>
  </fills>
  <borders count="4">
    <border/>
    <border>
      <bottom style="thin">
        <color rgb="FF8BC34A"/>
      </bottom>
    </border>
    <border>
      <right style="thin">
        <color rgb="FF8BC34A"/>
      </right>
    </border>
    <border>
      <right style="thin">
        <color rgb="FF8BC34A"/>
      </right>
      <bottom style="thin">
        <color rgb="FF8BC34A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Font="1"/>
    <xf borderId="0" fillId="2" fontId="4" numFmtId="0" xfId="0" applyFont="1"/>
    <xf borderId="0" fillId="0" fontId="5" numFmtId="0" xfId="0" applyAlignment="1" applyFont="1">
      <alignment readingOrder="0"/>
    </xf>
    <xf borderId="0" fillId="0" fontId="5" numFmtId="0" xfId="0" applyFont="1"/>
    <xf borderId="0" fillId="3" fontId="5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3" numFmtId="0" xfId="0" applyFont="1"/>
    <xf borderId="0" fillId="3" fontId="5" numFmtId="0" xfId="0" applyFont="1"/>
    <xf borderId="1" fillId="0" fontId="3" numFmtId="0" xfId="0" applyBorder="1" applyFont="1"/>
    <xf borderId="1" fillId="3" fontId="3" numFmtId="0" xfId="0" applyBorder="1" applyFont="1"/>
    <xf borderId="1" fillId="0" fontId="3" numFmtId="0" xfId="0" applyAlignment="1" applyBorder="1" applyFont="1">
      <alignment readingOrder="0"/>
    </xf>
    <xf borderId="0" fillId="3" fontId="3" numFmtId="0" xfId="0" applyAlignment="1" applyFont="1">
      <alignment readingOrder="0"/>
    </xf>
    <xf borderId="2" fillId="0" fontId="3" numFmtId="0" xfId="0" applyBorder="1" applyFont="1"/>
    <xf borderId="3" fillId="0" fontId="5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3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0" fillId="3" fontId="6" numFmtId="0" xfId="0" applyAlignment="1" applyFont="1">
      <alignment readingOrder="0"/>
    </xf>
    <xf borderId="1" fillId="3" fontId="5" numFmtId="0" xfId="0" applyBorder="1" applyFont="1"/>
  </cellXfs>
  <cellStyles count="1">
    <cellStyle xfId="0" name="Normal" builtinId="0"/>
  </cellStyles>
  <dxfs count="6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Revisões-style">
      <tableStyleElement dxfId="3" type="headerRow"/>
      <tableStyleElement dxfId="4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/>
            </a:pPr>
            <a:r>
              <a:t>Taxa de polaridades positivas entre 2013 e 2017 para o aspecto 'bateria'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Contagem!$A$29</c:f>
            </c:strRef>
          </c:tx>
          <c:spPr>
            <a:solidFill>
              <a:srgbClr val="3366CC">
                <a:alpha val="80000"/>
              </a:srgbClr>
            </a:solidFill>
            <a:ln cmpd="sng" w="19050">
              <a:solidFill>
                <a:srgbClr val="3366CC"/>
              </a:solidFill>
            </a:ln>
          </c:spPr>
          <c:cat>
            <c:strRef>
              <c:f>Contagem!$B$28:$F$28</c:f>
            </c:strRef>
          </c:cat>
          <c:val>
            <c:numRef>
              <c:f>Contagem!$B$29:$F$29</c:f>
            </c:numRef>
          </c:val>
        </c:ser>
        <c:axId val="233122930"/>
        <c:axId val="481194968"/>
      </c:areaChart>
      <c:catAx>
        <c:axId val="2331229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/>
                </a:pPr>
                <a:r>
                  <a:t>Ano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481194968"/>
      </c:catAx>
      <c:valAx>
        <c:axId val="4811949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sz="1400"/>
                </a:pPr>
                <a:r>
                  <a:t>Polaridades positivas [%]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/>
            </a:pPr>
          </a:p>
        </c:txPr>
        <c:crossAx val="233122930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/>
            </a:pPr>
            <a:r>
              <a:t>Taxa de polaridades positivas entre 2013 e 2017 para o aspecto 'câmera'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Contagem!$A$30</c:f>
            </c:strRef>
          </c:tx>
          <c:spPr>
            <a:solidFill>
              <a:srgbClr val="FF0000">
                <a:alpha val="80000"/>
              </a:srgbClr>
            </a:solidFill>
            <a:ln cmpd="sng" w="19050">
              <a:solidFill>
                <a:srgbClr val="FF0000"/>
              </a:solidFill>
            </a:ln>
          </c:spPr>
          <c:cat>
            <c:strRef>
              <c:f>Contagem!$B$28:$F$28</c:f>
            </c:strRef>
          </c:cat>
          <c:val>
            <c:numRef>
              <c:f>Contagem!$B$30:$F$30</c:f>
            </c:numRef>
          </c:val>
        </c:ser>
        <c:axId val="1230745155"/>
        <c:axId val="1184137972"/>
      </c:areaChart>
      <c:catAx>
        <c:axId val="12307451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/>
                </a:pPr>
                <a:r>
                  <a:t>Ano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184137972"/>
      </c:catAx>
      <c:valAx>
        <c:axId val="11841379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sz="1400"/>
                </a:pPr>
                <a:r>
                  <a:t>Polaridades positivas [%]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/>
            </a:pPr>
          </a:p>
        </c:txPr>
        <c:crossAx val="1230745155"/>
      </c:valAx>
    </c:plotArea>
    <c:legend>
      <c:legendPos val="r"/>
      <c:overlay val="0"/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/>
            </a:pPr>
            <a:r>
              <a:t>Taxa de polaridades positivas entre 2013 e 2017 para o aspecto 'design'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Contagem!$A$31</c:f>
            </c:strRef>
          </c:tx>
          <c:spPr>
            <a:solidFill>
              <a:srgbClr val="F1C232">
                <a:alpha val="80000"/>
              </a:srgbClr>
            </a:solidFill>
            <a:ln cmpd="sng" w="19050">
              <a:solidFill>
                <a:srgbClr val="F1C232"/>
              </a:solidFill>
            </a:ln>
          </c:spPr>
          <c:cat>
            <c:strRef>
              <c:f>Contagem!$B$28:$F$28</c:f>
            </c:strRef>
          </c:cat>
          <c:val>
            <c:numRef>
              <c:f>Contagem!$B$31:$F$31</c:f>
            </c:numRef>
          </c:val>
        </c:ser>
        <c:axId val="768976661"/>
        <c:axId val="1840799360"/>
      </c:areaChart>
      <c:catAx>
        <c:axId val="7689766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/>
                </a:pPr>
                <a:r>
                  <a:t>Ano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840799360"/>
      </c:catAx>
      <c:valAx>
        <c:axId val="18407993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sz="1400"/>
                </a:pPr>
                <a:r>
                  <a:t>Polaridades positivas [%]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/>
            </a:pPr>
          </a:p>
        </c:txPr>
        <c:crossAx val="768976661"/>
      </c:valAx>
    </c:plotArea>
    <c:legend>
      <c:legendPos val="r"/>
      <c:overlay val="0"/>
    </c:legend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0</xdr:colOff>
      <xdr:row>0</xdr:row>
      <xdr:rowOff>0</xdr:rowOff>
    </xdr:from>
    <xdr:to>
      <xdr:col>6</xdr:col>
      <xdr:colOff>876300</xdr:colOff>
      <xdr:row>20</xdr:row>
      <xdr:rowOff>114300</xdr:rowOff>
    </xdr:to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0</xdr:col>
      <xdr:colOff>0</xdr:colOff>
      <xdr:row>23</xdr:row>
      <xdr:rowOff>200025</xdr:rowOff>
    </xdr:from>
    <xdr:to>
      <xdr:col>6</xdr:col>
      <xdr:colOff>876300</xdr:colOff>
      <xdr:row>44</xdr:row>
      <xdr:rowOff>114300</xdr:rowOff>
    </xdr:to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0</xdr:col>
      <xdr:colOff>0</xdr:colOff>
      <xdr:row>48</xdr:row>
      <xdr:rowOff>200025</xdr:rowOff>
    </xdr:from>
    <xdr:to>
      <xdr:col>6</xdr:col>
      <xdr:colOff>876300</xdr:colOff>
      <xdr:row>69</xdr:row>
      <xdr:rowOff>114300</xdr:rowOff>
    </xdr:to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</xdr:wsDr>
</file>

<file path=xl/tables/table1.xml><?xml version="1.0" encoding="utf-8"?>
<table xmlns="http://schemas.openxmlformats.org/spreadsheetml/2006/main" headerRowCount="0" ref="A1:CL1" displayName="Table_1" id="1">
  <tableColumns count="90">
    <tableColumn name="Year" id="1"/>
    <tableColumn name="Product" id="2"/>
    <tableColumn name="Aspects" id="3"/>
    <tableColumn name="Column4" id="4"/>
    <tableColumn name="Polarity" id="5"/>
    <tableColumn name="Review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Column86" id="86"/>
    <tableColumn name="Column87" id="87"/>
    <tableColumn name="Column88" id="88"/>
    <tableColumn name="Column89" id="89"/>
    <tableColumn name="Column90" id="90"/>
  </tableColumns>
  <tableStyleInfo name="Revisõe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8.86"/>
    <col customWidth="1" min="4" max="4" width="22.57"/>
  </cols>
  <sheetData>
    <row r="1">
      <c r="A1" s="1" t="s">
        <v>0</v>
      </c>
      <c r="B1" s="1" t="s">
        <v>2</v>
      </c>
      <c r="C1" s="1" t="s">
        <v>3</v>
      </c>
      <c r="D1" s="1"/>
      <c r="E1" s="1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</row>
    <row r="2">
      <c r="A2" s="8">
        <v>2017.0</v>
      </c>
      <c r="B2" s="8" t="s">
        <v>7</v>
      </c>
      <c r="C2" s="8" t="s">
        <v>8</v>
      </c>
      <c r="D2" s="8">
        <v>1.0</v>
      </c>
      <c r="E2" s="8" t="s">
        <v>9</v>
      </c>
      <c r="F2" s="8" t="s">
        <v>10</v>
      </c>
    </row>
    <row r="3">
      <c r="A3" s="8">
        <v>2017.0</v>
      </c>
      <c r="C3" s="8" t="s">
        <v>11</v>
      </c>
      <c r="D3" s="8" t="s">
        <v>12</v>
      </c>
      <c r="E3" s="8" t="s">
        <v>13</v>
      </c>
      <c r="F3" s="8" t="s">
        <v>14</v>
      </c>
    </row>
    <row r="4">
      <c r="A4" s="8">
        <v>2017.0</v>
      </c>
      <c r="C4" s="8" t="s">
        <v>15</v>
      </c>
      <c r="D4" s="8" t="s">
        <v>16</v>
      </c>
      <c r="E4" s="8" t="s">
        <v>9</v>
      </c>
      <c r="F4" s="8" t="s">
        <v>17</v>
      </c>
    </row>
    <row r="5">
      <c r="A5" s="8">
        <v>2017.0</v>
      </c>
      <c r="C5" s="8" t="s">
        <v>18</v>
      </c>
      <c r="D5" s="8" t="s">
        <v>19</v>
      </c>
      <c r="E5" s="8" t="s">
        <v>9</v>
      </c>
      <c r="F5" s="8" t="s">
        <v>20</v>
      </c>
    </row>
    <row r="6">
      <c r="A6" s="8">
        <v>2017.0</v>
      </c>
      <c r="C6" s="8" t="s">
        <v>21</v>
      </c>
      <c r="D6" s="8" t="s">
        <v>22</v>
      </c>
      <c r="E6" s="8" t="s">
        <v>9</v>
      </c>
      <c r="F6" s="8" t="s">
        <v>23</v>
      </c>
    </row>
    <row r="7">
      <c r="A7" s="8">
        <v>2017.0</v>
      </c>
      <c r="C7" s="8" t="s">
        <v>24</v>
      </c>
      <c r="D7" s="8" t="s">
        <v>16</v>
      </c>
      <c r="E7" s="8" t="s">
        <v>9</v>
      </c>
      <c r="F7" s="8" t="s">
        <v>26</v>
      </c>
    </row>
    <row r="8">
      <c r="A8" s="8">
        <v>2017.0</v>
      </c>
      <c r="C8" s="8" t="s">
        <v>27</v>
      </c>
      <c r="D8" s="8" t="s">
        <v>28</v>
      </c>
      <c r="E8" s="8" t="s">
        <v>9</v>
      </c>
      <c r="F8" s="8" t="s">
        <v>29</v>
      </c>
    </row>
    <row r="9">
      <c r="A9" s="8">
        <v>2017.0</v>
      </c>
      <c r="C9" s="8" t="s">
        <v>30</v>
      </c>
      <c r="D9" s="8" t="s">
        <v>31</v>
      </c>
      <c r="E9" s="8" t="s">
        <v>9</v>
      </c>
      <c r="F9" s="8" t="s">
        <v>32</v>
      </c>
    </row>
    <row r="10">
      <c r="A10" s="8">
        <v>2017.0</v>
      </c>
      <c r="C10" s="8" t="s">
        <v>33</v>
      </c>
      <c r="D10" s="8" t="s">
        <v>34</v>
      </c>
      <c r="E10" s="8" t="s">
        <v>9</v>
      </c>
      <c r="F10" s="8" t="s">
        <v>35</v>
      </c>
    </row>
    <row r="11">
      <c r="A11" s="13">
        <v>2017.0</v>
      </c>
      <c r="B11" s="11"/>
      <c r="C11" s="13" t="s">
        <v>36</v>
      </c>
      <c r="D11" s="13" t="s">
        <v>37</v>
      </c>
      <c r="E11" s="13" t="s">
        <v>9</v>
      </c>
      <c r="F11" s="13" t="s">
        <v>40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</row>
    <row r="12">
      <c r="A12" s="14">
        <v>2016.0</v>
      </c>
      <c r="B12" s="14" t="s">
        <v>46</v>
      </c>
      <c r="C12" s="14" t="s">
        <v>47</v>
      </c>
      <c r="D12" s="14" t="s">
        <v>48</v>
      </c>
      <c r="E12" s="14" t="s">
        <v>13</v>
      </c>
      <c r="F12" s="14" t="s">
        <v>56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</row>
    <row r="13">
      <c r="A13" s="14">
        <v>2016.0</v>
      </c>
      <c r="B13" s="14"/>
      <c r="C13" s="14" t="s">
        <v>60</v>
      </c>
      <c r="D13" s="14" t="s">
        <v>37</v>
      </c>
      <c r="E13" s="14" t="s">
        <v>9</v>
      </c>
      <c r="F13" s="14" t="s">
        <v>64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</row>
    <row r="14">
      <c r="A14" s="14">
        <v>2016.0</v>
      </c>
      <c r="B14" s="14"/>
      <c r="C14" s="14" t="s">
        <v>66</v>
      </c>
      <c r="D14" s="14" t="s">
        <v>68</v>
      </c>
      <c r="E14" s="14" t="s">
        <v>9</v>
      </c>
      <c r="F14" s="14" t="s">
        <v>70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</row>
    <row r="15">
      <c r="A15" s="14">
        <v>2016.0</v>
      </c>
      <c r="B15" s="14"/>
      <c r="C15" s="14" t="s">
        <v>72</v>
      </c>
      <c r="D15" s="14" t="s">
        <v>19</v>
      </c>
      <c r="E15" s="14" t="s">
        <v>13</v>
      </c>
      <c r="F15" s="14" t="s">
        <v>73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</row>
    <row r="16">
      <c r="A16" s="14">
        <v>2016.0</v>
      </c>
      <c r="B16" s="14"/>
      <c r="C16" s="14" t="s">
        <v>74</v>
      </c>
      <c r="D16" s="14" t="s">
        <v>37</v>
      </c>
      <c r="E16" s="14" t="s">
        <v>9</v>
      </c>
      <c r="F16" s="14" t="s">
        <v>75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</row>
    <row r="17">
      <c r="A17" s="14">
        <v>2016.0</v>
      </c>
      <c r="B17" s="14"/>
      <c r="C17" s="14" t="s">
        <v>76</v>
      </c>
      <c r="D17" s="14" t="s">
        <v>37</v>
      </c>
      <c r="E17" s="14" t="s">
        <v>9</v>
      </c>
      <c r="F17" s="14" t="s">
        <v>77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</row>
    <row r="18">
      <c r="A18" s="14">
        <v>2016.0</v>
      </c>
      <c r="B18" s="14"/>
      <c r="C18" s="14" t="s">
        <v>78</v>
      </c>
      <c r="D18" s="14" t="s">
        <v>79</v>
      </c>
      <c r="E18" s="14" t="s">
        <v>13</v>
      </c>
      <c r="F18" s="14" t="s">
        <v>80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</row>
    <row r="19">
      <c r="A19" s="14">
        <v>2016.0</v>
      </c>
      <c r="B19" s="14"/>
      <c r="C19" s="14" t="s">
        <v>81</v>
      </c>
      <c r="D19" s="14" t="s">
        <v>82</v>
      </c>
      <c r="E19" s="14" t="s">
        <v>9</v>
      </c>
      <c r="F19" s="21" t="s">
        <v>83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</row>
    <row r="20">
      <c r="A20" s="14">
        <v>2016.0</v>
      </c>
      <c r="B20" s="14"/>
      <c r="C20" s="14" t="s">
        <v>84</v>
      </c>
      <c r="D20" s="14" t="s">
        <v>85</v>
      </c>
      <c r="E20" s="14" t="s">
        <v>9</v>
      </c>
      <c r="F20" s="14" t="s">
        <v>86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</row>
    <row r="21">
      <c r="A21" s="18">
        <v>2016.0</v>
      </c>
      <c r="B21" s="18"/>
      <c r="C21" s="18" t="s">
        <v>87</v>
      </c>
      <c r="D21" s="18" t="s">
        <v>82</v>
      </c>
      <c r="E21" s="18" t="s">
        <v>9</v>
      </c>
      <c r="F21" s="18" t="s">
        <v>88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</row>
    <row r="22">
      <c r="A22" s="8">
        <v>2015.0</v>
      </c>
      <c r="B22" t="s">
        <v>89</v>
      </c>
      <c r="C22" s="8" t="s">
        <v>45</v>
      </c>
      <c r="D22" s="8">
        <v>1.0</v>
      </c>
      <c r="E22" s="8" t="s">
        <v>9</v>
      </c>
      <c r="F22" s="8" t="s">
        <v>90</v>
      </c>
    </row>
    <row r="23">
      <c r="A23" s="8">
        <v>2015.0</v>
      </c>
      <c r="C23" s="8" t="s">
        <v>91</v>
      </c>
      <c r="D23" s="8" t="s">
        <v>85</v>
      </c>
      <c r="E23" s="8" t="s">
        <v>9</v>
      </c>
      <c r="F23" s="8" t="s">
        <v>92</v>
      </c>
    </row>
    <row r="24">
      <c r="A24" s="8">
        <v>2015.0</v>
      </c>
      <c r="C24" s="8" t="s">
        <v>93</v>
      </c>
      <c r="D24" s="8" t="s">
        <v>94</v>
      </c>
      <c r="E24" s="8" t="s">
        <v>9</v>
      </c>
      <c r="F24" s="8" t="s">
        <v>95</v>
      </c>
    </row>
    <row r="25">
      <c r="A25" s="8">
        <v>2015.0</v>
      </c>
      <c r="C25" s="8" t="s">
        <v>96</v>
      </c>
      <c r="D25" s="8" t="s">
        <v>16</v>
      </c>
      <c r="E25" s="8" t="s">
        <v>9</v>
      </c>
      <c r="F25" s="8" t="s">
        <v>97</v>
      </c>
    </row>
    <row r="26">
      <c r="A26" s="8">
        <v>2015.0</v>
      </c>
      <c r="C26" s="8" t="s">
        <v>98</v>
      </c>
      <c r="D26" s="8" t="s">
        <v>99</v>
      </c>
      <c r="E26" s="8" t="s">
        <v>13</v>
      </c>
      <c r="F26" s="8" t="s">
        <v>100</v>
      </c>
    </row>
    <row r="27">
      <c r="A27" s="8">
        <v>2015.0</v>
      </c>
      <c r="C27" s="8" t="s">
        <v>101</v>
      </c>
      <c r="D27" s="8" t="s">
        <v>16</v>
      </c>
      <c r="E27" s="8" t="s">
        <v>9</v>
      </c>
      <c r="F27" s="8" t="s">
        <v>102</v>
      </c>
    </row>
    <row r="28">
      <c r="A28" s="8">
        <v>2015.0</v>
      </c>
      <c r="C28" s="8" t="s">
        <v>103</v>
      </c>
      <c r="D28" s="8" t="s">
        <v>104</v>
      </c>
      <c r="E28" s="8" t="s">
        <v>13</v>
      </c>
      <c r="F28" s="8" t="s">
        <v>105</v>
      </c>
    </row>
    <row r="29">
      <c r="A29" s="8">
        <v>2015.0</v>
      </c>
      <c r="C29" s="8" t="s">
        <v>106</v>
      </c>
      <c r="D29" s="8" t="s">
        <v>107</v>
      </c>
      <c r="E29" s="8" t="s">
        <v>13</v>
      </c>
      <c r="F29" s="8" t="s">
        <v>108</v>
      </c>
    </row>
    <row r="30">
      <c r="A30" s="8">
        <v>2015.0</v>
      </c>
      <c r="C30" s="8" t="s">
        <v>109</v>
      </c>
      <c r="D30" s="8" t="s">
        <v>110</v>
      </c>
      <c r="E30" s="8" t="s">
        <v>13</v>
      </c>
      <c r="F30" s="8" t="s">
        <v>111</v>
      </c>
    </row>
    <row r="31">
      <c r="A31" s="13">
        <v>2015.0</v>
      </c>
      <c r="B31" s="11"/>
      <c r="C31" s="13" t="s">
        <v>112</v>
      </c>
      <c r="D31" s="13" t="s">
        <v>104</v>
      </c>
      <c r="E31" s="13" t="s">
        <v>13</v>
      </c>
      <c r="F31" s="13" t="s">
        <v>113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</row>
    <row r="32">
      <c r="A32" s="14">
        <v>2014.0</v>
      </c>
      <c r="B32" s="14" t="s">
        <v>116</v>
      </c>
      <c r="C32" s="14" t="s">
        <v>117</v>
      </c>
      <c r="D32" s="14" t="s">
        <v>68</v>
      </c>
      <c r="E32" s="14" t="s">
        <v>9</v>
      </c>
      <c r="F32" s="14" t="s">
        <v>118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</row>
    <row r="33">
      <c r="A33" s="14">
        <v>2014.0</v>
      </c>
      <c r="B33" s="14"/>
      <c r="C33" s="14" t="s">
        <v>119</v>
      </c>
      <c r="D33" s="14" t="s">
        <v>104</v>
      </c>
      <c r="E33" s="14" t="s">
        <v>13</v>
      </c>
      <c r="F33" s="14" t="s">
        <v>120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</row>
    <row r="34">
      <c r="A34" s="14">
        <v>2014.0</v>
      </c>
      <c r="B34" s="14"/>
      <c r="C34" s="14" t="s">
        <v>121</v>
      </c>
      <c r="D34" s="14" t="s">
        <v>82</v>
      </c>
      <c r="E34" s="14" t="s">
        <v>9</v>
      </c>
      <c r="F34" s="14" t="s">
        <v>122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</row>
    <row r="35">
      <c r="A35" s="14">
        <v>2014.0</v>
      </c>
      <c r="B35" s="14"/>
      <c r="C35" s="14" t="s">
        <v>123</v>
      </c>
      <c r="D35" s="14" t="s">
        <v>124</v>
      </c>
      <c r="E35" s="14" t="s">
        <v>13</v>
      </c>
      <c r="F35" s="14" t="s">
        <v>125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</row>
    <row r="36">
      <c r="A36" s="14">
        <v>2014.0</v>
      </c>
      <c r="B36" s="14"/>
      <c r="C36" s="14" t="s">
        <v>126</v>
      </c>
      <c r="D36" s="14" t="s">
        <v>127</v>
      </c>
      <c r="E36" s="14" t="s">
        <v>13</v>
      </c>
      <c r="F36" s="14" t="s">
        <v>128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</row>
    <row r="37">
      <c r="A37" s="14">
        <v>2014.0</v>
      </c>
      <c r="B37" s="14"/>
      <c r="C37" s="14" t="s">
        <v>129</v>
      </c>
      <c r="D37" s="14" t="s">
        <v>68</v>
      </c>
      <c r="E37" s="14" t="s">
        <v>9</v>
      </c>
      <c r="F37" s="14" t="s">
        <v>130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</row>
    <row r="38">
      <c r="A38" s="14">
        <v>2014.0</v>
      </c>
      <c r="B38" s="14"/>
      <c r="C38" s="14" t="s">
        <v>131</v>
      </c>
      <c r="D38" s="14" t="s">
        <v>107</v>
      </c>
      <c r="E38" s="14" t="s">
        <v>13</v>
      </c>
      <c r="F38" s="14" t="s">
        <v>132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</row>
    <row r="39">
      <c r="A39" s="14">
        <v>2014.0</v>
      </c>
      <c r="B39" s="14"/>
      <c r="C39" s="14" t="s">
        <v>133</v>
      </c>
      <c r="D39" s="14" t="s">
        <v>134</v>
      </c>
      <c r="E39" s="14" t="s">
        <v>9</v>
      </c>
      <c r="F39" s="14" t="s">
        <v>135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</row>
    <row r="40">
      <c r="A40" s="14">
        <v>2014.0</v>
      </c>
      <c r="B40" s="14"/>
      <c r="C40" s="14" t="s">
        <v>136</v>
      </c>
      <c r="D40" s="14" t="s">
        <v>134</v>
      </c>
      <c r="E40" s="14" t="s">
        <v>9</v>
      </c>
      <c r="F40" s="14" t="s">
        <v>137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</row>
    <row r="41">
      <c r="A41" s="18">
        <v>2014.0</v>
      </c>
      <c r="B41" s="18"/>
      <c r="C41" s="18" t="s">
        <v>138</v>
      </c>
      <c r="D41" s="18" t="s">
        <v>104</v>
      </c>
      <c r="E41" s="18" t="s">
        <v>13</v>
      </c>
      <c r="F41" s="18" t="s">
        <v>139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</row>
    <row r="42">
      <c r="A42" s="8">
        <v>2013.0</v>
      </c>
      <c r="B42" t="s">
        <v>140</v>
      </c>
      <c r="C42" s="8" t="s">
        <v>141</v>
      </c>
      <c r="D42" s="8" t="s">
        <v>124</v>
      </c>
      <c r="E42" s="8" t="s">
        <v>9</v>
      </c>
      <c r="F42" s="8" t="s">
        <v>142</v>
      </c>
    </row>
    <row r="43">
      <c r="A43" s="8">
        <v>2013.0</v>
      </c>
      <c r="C43" s="8" t="s">
        <v>143</v>
      </c>
      <c r="D43" s="8" t="s">
        <v>134</v>
      </c>
      <c r="E43" s="8" t="s">
        <v>9</v>
      </c>
      <c r="F43" s="8" t="s">
        <v>144</v>
      </c>
    </row>
    <row r="44">
      <c r="A44" s="8">
        <v>2013.0</v>
      </c>
      <c r="C44" s="8" t="s">
        <v>145</v>
      </c>
      <c r="D44" s="8" t="s">
        <v>104</v>
      </c>
      <c r="E44" s="8" t="s">
        <v>13</v>
      </c>
      <c r="F44" s="8" t="s">
        <v>146</v>
      </c>
    </row>
    <row r="45">
      <c r="A45" s="8">
        <v>2013.0</v>
      </c>
      <c r="C45" s="8" t="s">
        <v>147</v>
      </c>
      <c r="D45" s="8" t="s">
        <v>34</v>
      </c>
      <c r="E45" s="8" t="s">
        <v>9</v>
      </c>
      <c r="F45" s="8" t="s">
        <v>148</v>
      </c>
    </row>
    <row r="46">
      <c r="A46" s="8">
        <v>2013.0</v>
      </c>
      <c r="C46" s="8" t="s">
        <v>149</v>
      </c>
      <c r="D46" s="8" t="s">
        <v>150</v>
      </c>
      <c r="E46" s="8" t="s">
        <v>9</v>
      </c>
      <c r="F46" s="8" t="s">
        <v>151</v>
      </c>
    </row>
    <row r="47">
      <c r="A47" s="8">
        <v>2013.0</v>
      </c>
      <c r="C47" s="8" t="s">
        <v>152</v>
      </c>
      <c r="D47" s="8" t="s">
        <v>107</v>
      </c>
      <c r="E47" s="8" t="s">
        <v>13</v>
      </c>
      <c r="F47" s="8" t="s">
        <v>153</v>
      </c>
    </row>
    <row r="48">
      <c r="A48" s="8">
        <v>2013.0</v>
      </c>
      <c r="C48" s="8" t="s">
        <v>154</v>
      </c>
      <c r="D48" s="8" t="s">
        <v>94</v>
      </c>
      <c r="E48" s="8" t="s">
        <v>9</v>
      </c>
      <c r="F48" s="8" t="s">
        <v>155</v>
      </c>
    </row>
    <row r="49">
      <c r="A49" s="8">
        <v>2013.0</v>
      </c>
      <c r="C49" s="8" t="s">
        <v>156</v>
      </c>
      <c r="D49" s="8" t="s">
        <v>82</v>
      </c>
      <c r="E49" s="8" t="s">
        <v>9</v>
      </c>
      <c r="F49" s="8" t="s">
        <v>157</v>
      </c>
    </row>
    <row r="50">
      <c r="A50" s="8">
        <v>2013.0</v>
      </c>
      <c r="C50" s="8" t="s">
        <v>158</v>
      </c>
      <c r="D50" s="8" t="s">
        <v>22</v>
      </c>
      <c r="E50" s="8" t="s">
        <v>9</v>
      </c>
      <c r="F50" s="8" t="s">
        <v>159</v>
      </c>
    </row>
    <row r="51">
      <c r="A51" s="13">
        <v>2013.0</v>
      </c>
      <c r="B51" s="11"/>
      <c r="C51" s="13" t="s">
        <v>160</v>
      </c>
      <c r="D51" s="13" t="s">
        <v>150</v>
      </c>
      <c r="E51" s="13" t="s">
        <v>9</v>
      </c>
      <c r="F51" s="13" t="s">
        <v>161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</row>
  </sheetData>
  <conditionalFormatting sqref="E1:E51">
    <cfRule type="cellIs" dxfId="0" priority="1" operator="equal">
      <formula>"(+)"</formula>
    </cfRule>
  </conditionalFormatting>
  <conditionalFormatting sqref="E1:E51">
    <cfRule type="cellIs" dxfId="1" priority="2" operator="equal">
      <formula>"(-)"</formula>
    </cfRule>
  </conditionalFormatting>
  <conditionalFormatting sqref="D51">
    <cfRule type="notContainsBlanks" dxfId="0" priority="3">
      <formula>LEN(TRIM(D51))&gt;0</formula>
    </cfRule>
  </conditionalFormatting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3" max="26" width="14.43"/>
  </cols>
  <sheetData>
    <row r="1">
      <c r="A1" s="2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>
      <c r="A2" s="5" t="s">
        <v>6</v>
      </c>
      <c r="B2" s="6"/>
      <c r="C2" s="7">
        <v>2017.0</v>
      </c>
      <c r="D2" s="9"/>
      <c r="E2" s="5">
        <v>2016.0</v>
      </c>
      <c r="F2" s="6"/>
      <c r="G2" s="7">
        <v>2015.0</v>
      </c>
      <c r="H2" s="10"/>
      <c r="I2" s="5">
        <v>2014.0</v>
      </c>
      <c r="J2" s="6"/>
      <c r="K2" s="7">
        <v>2013.0</v>
      </c>
      <c r="L2" s="10"/>
    </row>
    <row r="3">
      <c r="A3" s="11" t="str">
        <f>IFERROR(__xludf.DUMMYFUNCTION("ArrayFormula(QUERY(TRANSPOSE(SPLIT(JOIN("" "",'Revisões'!C2:C49),"" "")&amp;{"""";""""}),""select Col1, count(Col2) group by Col1 order by count(Col2) desc limit 10 label Col1 'Aspecto', count(Col2) 'Ocorrências'"",0))"),"Aspecto")</f>
        <v>Aspecto</v>
      </c>
      <c r="B3" s="11" t="s">
        <v>25</v>
      </c>
      <c r="C3" s="12" t="str">
        <f>IFERROR(__xludf.DUMMYFUNCTION("ArrayFormula(QUERY(TRANSPOSE(SPLIT(JOIN("" "",'Revisões'!C2:C11),"" "")&amp;{"""";""""}),""select Col1, count(Col2) group by Col1 order by count(Col2) desc limit 10 label Col1 'Aspecto', count(Col2) 'Ocorrências'"",0))"),"Aspecto")</f>
        <v>Aspecto</v>
      </c>
      <c r="D3" s="12" t="s">
        <v>25</v>
      </c>
      <c r="E3" s="11" t="str">
        <f>IFERROR(__xludf.DUMMYFUNCTION("ArrayFormula(QUERY(TRANSPOSE(SPLIT(JOIN("" "",'Revisões'!C12:C21),"" "")&amp;{"""";""""}),""select Col1, count(Col2) group by Col1 order by count(Col2) desc limit 10 label Col1 'Aspecto', count(Col2) 'Ocorrências'"",0))"),"Aspecto")</f>
        <v>Aspecto</v>
      </c>
      <c r="F3" s="11" t="s">
        <v>25</v>
      </c>
      <c r="G3" s="12" t="str">
        <f>IFERROR(__xludf.DUMMYFUNCTION("ArrayFormula(QUERY(TRANSPOSE(SPLIT(JOIN("" "",'Revisões'!C22:C31),"" "")&amp;{"""";""""}),""select Col1, count(Col2) group by Col1 order by count(Col2) desc limit 10 label Col1 'Aspecto', count(Col2) 'Ocorrências'"",0))"),"Aspecto")</f>
        <v>Aspecto</v>
      </c>
      <c r="H3" s="12" t="s">
        <v>25</v>
      </c>
      <c r="I3" s="11" t="str">
        <f>IFERROR(__xludf.DUMMYFUNCTION("ArrayFormula(QUERY(TRANSPOSE(SPLIT(JOIN("" "",'Revisões'!C32:C41),"" "")&amp;{"""";""""}),""select Col1, count(Col2) group by Col1 order by count(Col2) desc limit 10 label Col1 'Aspecto', count(Col2) 'Ocorrências'"",0))"),"Aspecto")</f>
        <v>Aspecto</v>
      </c>
      <c r="J3" s="11" t="s">
        <v>25</v>
      </c>
      <c r="K3" s="12" t="str">
        <f>IFERROR(__xludf.DUMMYFUNCTION("ArrayFormula(QUERY(TRANSPOSE(SPLIT(JOIN("" "",'Revisões'!C42:C51),"" "")&amp;{"""";""""}),""select Col1, count(Col2) group by Col1 order by count(Col2) desc limit 10 label Col1 'Aspecto', count(Col2) 'Ocorrências'"",0))"),"Aspecto")</f>
        <v>Aspecto</v>
      </c>
      <c r="L3" s="12" t="s">
        <v>25</v>
      </c>
    </row>
    <row r="4">
      <c r="A4" t="s">
        <v>38</v>
      </c>
      <c r="B4">
        <v>42.0</v>
      </c>
      <c r="C4" s="9" t="s">
        <v>38</v>
      </c>
      <c r="D4" s="9">
        <v>8.0</v>
      </c>
      <c r="E4" t="s">
        <v>38</v>
      </c>
      <c r="F4">
        <v>8.0</v>
      </c>
      <c r="G4" s="9" t="s">
        <v>38</v>
      </c>
      <c r="H4" s="9">
        <v>9.0</v>
      </c>
      <c r="I4" t="s">
        <v>38</v>
      </c>
      <c r="J4">
        <v>10.0</v>
      </c>
      <c r="K4" s="9" t="s">
        <v>38</v>
      </c>
      <c r="L4" s="9">
        <v>9.0</v>
      </c>
    </row>
    <row r="5">
      <c r="A5" t="s">
        <v>39</v>
      </c>
      <c r="B5">
        <v>20.0</v>
      </c>
      <c r="C5" s="9" t="s">
        <v>39</v>
      </c>
      <c r="D5" s="9">
        <v>4.0</v>
      </c>
      <c r="E5" t="s">
        <v>41</v>
      </c>
      <c r="F5">
        <v>6.0</v>
      </c>
      <c r="G5" s="9" t="s">
        <v>39</v>
      </c>
      <c r="H5" s="9">
        <v>5.0</v>
      </c>
      <c r="I5" t="s">
        <v>39</v>
      </c>
      <c r="J5">
        <v>4.0</v>
      </c>
      <c r="K5" s="9" t="s">
        <v>42</v>
      </c>
      <c r="L5" s="9">
        <v>4.0</v>
      </c>
    </row>
    <row r="6">
      <c r="A6" t="s">
        <v>41</v>
      </c>
      <c r="B6">
        <v>13.0</v>
      </c>
      <c r="C6" s="9" t="s">
        <v>43</v>
      </c>
      <c r="D6" s="9">
        <v>4.0</v>
      </c>
      <c r="E6" t="s">
        <v>39</v>
      </c>
      <c r="F6">
        <v>5.0</v>
      </c>
      <c r="G6" s="9" t="s">
        <v>44</v>
      </c>
      <c r="H6" s="9">
        <v>4.0</v>
      </c>
      <c r="I6" t="s">
        <v>42</v>
      </c>
      <c r="J6">
        <v>3.0</v>
      </c>
      <c r="K6" s="9" t="s">
        <v>39</v>
      </c>
      <c r="L6" s="9">
        <v>2.0</v>
      </c>
    </row>
    <row r="7">
      <c r="A7" t="s">
        <v>44</v>
      </c>
      <c r="B7">
        <v>13.0</v>
      </c>
      <c r="C7" s="9" t="s">
        <v>45</v>
      </c>
      <c r="D7" s="9">
        <v>3.0</v>
      </c>
      <c r="E7" t="s">
        <v>44</v>
      </c>
      <c r="F7">
        <v>5.0</v>
      </c>
      <c r="G7" s="9" t="s">
        <v>41</v>
      </c>
      <c r="H7" s="9">
        <v>3.0</v>
      </c>
      <c r="I7" t="s">
        <v>43</v>
      </c>
      <c r="J7">
        <v>3.0</v>
      </c>
      <c r="K7" s="9" t="s">
        <v>49</v>
      </c>
      <c r="L7" s="9">
        <v>2.0</v>
      </c>
    </row>
    <row r="8">
      <c r="A8" t="s">
        <v>45</v>
      </c>
      <c r="B8">
        <v>10.0</v>
      </c>
      <c r="C8" s="9" t="s">
        <v>50</v>
      </c>
      <c r="D8" s="9">
        <v>3.0</v>
      </c>
      <c r="E8" t="s">
        <v>51</v>
      </c>
      <c r="F8">
        <v>4.0</v>
      </c>
      <c r="G8" s="9" t="s">
        <v>45</v>
      </c>
      <c r="H8" s="9">
        <v>3.0</v>
      </c>
      <c r="I8" t="s">
        <v>41</v>
      </c>
      <c r="J8">
        <v>2.0</v>
      </c>
      <c r="K8" s="9" t="s">
        <v>41</v>
      </c>
      <c r="L8" s="9">
        <v>2.0</v>
      </c>
    </row>
    <row r="9">
      <c r="A9" t="s">
        <v>51</v>
      </c>
      <c r="B9">
        <v>10.0</v>
      </c>
      <c r="C9" s="9" t="s">
        <v>44</v>
      </c>
      <c r="D9" s="9">
        <v>3.0</v>
      </c>
      <c r="E9" t="s">
        <v>52</v>
      </c>
      <c r="F9">
        <v>3.0</v>
      </c>
      <c r="G9" s="9" t="s">
        <v>53</v>
      </c>
      <c r="H9" s="9">
        <v>3.0</v>
      </c>
      <c r="I9" t="s">
        <v>54</v>
      </c>
      <c r="J9">
        <v>2.0</v>
      </c>
      <c r="K9" s="9" t="s">
        <v>55</v>
      </c>
      <c r="L9" s="9">
        <v>2.0</v>
      </c>
    </row>
    <row r="10">
      <c r="A10" t="s">
        <v>43</v>
      </c>
      <c r="B10">
        <v>10.0</v>
      </c>
      <c r="C10" s="9" t="s">
        <v>53</v>
      </c>
      <c r="D10" s="9">
        <v>2.0</v>
      </c>
      <c r="E10" t="s">
        <v>49</v>
      </c>
      <c r="F10">
        <v>2.0</v>
      </c>
      <c r="G10" s="9" t="s">
        <v>57</v>
      </c>
      <c r="H10" s="9">
        <v>3.0</v>
      </c>
      <c r="I10" t="s">
        <v>58</v>
      </c>
      <c r="J10">
        <v>2.0</v>
      </c>
      <c r="K10" s="9" t="s">
        <v>52</v>
      </c>
      <c r="L10" s="9">
        <v>2.0</v>
      </c>
    </row>
    <row r="11">
      <c r="A11" t="s">
        <v>42</v>
      </c>
      <c r="B11">
        <v>9.0</v>
      </c>
      <c r="C11" s="9" t="s">
        <v>8</v>
      </c>
      <c r="D11" s="9">
        <v>2.0</v>
      </c>
      <c r="E11" t="s">
        <v>45</v>
      </c>
      <c r="F11">
        <v>2.0</v>
      </c>
      <c r="G11" s="9" t="s">
        <v>51</v>
      </c>
      <c r="H11" s="9">
        <v>3.0</v>
      </c>
      <c r="I11" t="s">
        <v>59</v>
      </c>
      <c r="J11">
        <v>1.0</v>
      </c>
      <c r="K11" s="9" t="s">
        <v>51</v>
      </c>
      <c r="L11" s="9">
        <v>2.0</v>
      </c>
    </row>
    <row r="12">
      <c r="A12" t="s">
        <v>53</v>
      </c>
      <c r="B12">
        <v>8.0</v>
      </c>
      <c r="C12" s="9" t="s">
        <v>61</v>
      </c>
      <c r="D12" s="9">
        <v>1.0</v>
      </c>
      <c r="E12" t="s">
        <v>53</v>
      </c>
      <c r="F12">
        <v>2.0</v>
      </c>
      <c r="G12" s="9" t="s">
        <v>62</v>
      </c>
      <c r="H12" s="9">
        <v>2.0</v>
      </c>
      <c r="I12" t="s">
        <v>63</v>
      </c>
      <c r="J12">
        <v>1.0</v>
      </c>
      <c r="K12" s="9" t="s">
        <v>45</v>
      </c>
      <c r="L12" s="9">
        <v>1.0</v>
      </c>
    </row>
    <row r="13">
      <c r="A13" t="s">
        <v>57</v>
      </c>
      <c r="B13">
        <v>6.0</v>
      </c>
      <c r="C13" s="9" t="s">
        <v>41</v>
      </c>
      <c r="D13" s="9">
        <v>1.0</v>
      </c>
      <c r="E13" t="s">
        <v>55</v>
      </c>
      <c r="F13">
        <v>2.0</v>
      </c>
      <c r="G13" s="9" t="s">
        <v>59</v>
      </c>
      <c r="H13" s="9">
        <v>1.0</v>
      </c>
      <c r="I13" t="s">
        <v>45</v>
      </c>
      <c r="J13">
        <v>1.0</v>
      </c>
      <c r="K13" s="9" t="s">
        <v>57</v>
      </c>
      <c r="L13" s="9">
        <v>1.0</v>
      </c>
    </row>
    <row r="16">
      <c r="A16" s="2" t="s">
        <v>65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>
      <c r="A17" s="15"/>
      <c r="B17" s="5" t="s">
        <v>67</v>
      </c>
      <c r="C17" s="7">
        <v>2017.0</v>
      </c>
      <c r="D17" s="9"/>
      <c r="E17" s="5">
        <v>2016.0</v>
      </c>
      <c r="F17" s="6"/>
      <c r="G17" s="7">
        <v>2015.0</v>
      </c>
      <c r="H17" s="10"/>
      <c r="I17" s="5">
        <v>2014.0</v>
      </c>
      <c r="J17" s="6"/>
      <c r="K17" s="7">
        <v>2013.0</v>
      </c>
      <c r="L17" s="10"/>
    </row>
    <row r="18">
      <c r="A18" s="16" t="s">
        <v>69</v>
      </c>
      <c r="B18" s="17" t="s">
        <v>71</v>
      </c>
      <c r="C18" s="18" t="s">
        <v>9</v>
      </c>
      <c r="D18" s="18" t="s">
        <v>13</v>
      </c>
      <c r="E18" s="19" t="s">
        <v>9</v>
      </c>
      <c r="F18" s="19" t="s">
        <v>13</v>
      </c>
      <c r="G18" s="18" t="s">
        <v>9</v>
      </c>
      <c r="H18" s="18" t="s">
        <v>13</v>
      </c>
      <c r="I18" s="19" t="s">
        <v>9</v>
      </c>
      <c r="J18" s="19" t="s">
        <v>13</v>
      </c>
      <c r="K18" s="18" t="s">
        <v>9</v>
      </c>
      <c r="L18" s="18" t="s">
        <v>13</v>
      </c>
    </row>
    <row r="19">
      <c r="A19" s="20" t="str">
        <f t="array" ref="A19:A21">SORTN(A4:A13, 3, 0, B4:B13, false)</f>
        <v>smartphone</v>
      </c>
      <c r="C19" s="9">
        <f>IFERROR(__xludf.DUMMYFUNCTION("IFERROR(QUERY('Revisões'!C2:E11, ""SELECT COUNT(D) WHERE (C CONTAINS '""&amp;A19&amp;""' AND D='""&amp;C18&amp;""') LABEL COUNT(D) ''""), 0)"),"0")</f>
        <v>0</v>
      </c>
      <c r="D19" s="9">
        <f>IFERROR(__xludf.DUMMYFUNCTION("IFERROR(QUERY('Revisões'!E2:F11, ""SELECT COUNT(D) WHERE (C CONTAINS '""&amp;A19&amp;""' AND D='""&amp;D18&amp;""') LABEL COUNT(D) ''""), 0)"),"0")</f>
        <v>0</v>
      </c>
      <c r="E19">
        <f>IFERROR(__xludf.DUMMYFUNCTION("IFERROR(QUERY(ASPO2016, ""SELECT COUNT(D) WHERE (C CONTAINS '""&amp;A19&amp;""' AND D='""&amp;E18&amp;""') LABEL COUNT(D) ''""), 0)"),"0")</f>
        <v>0</v>
      </c>
      <c r="F19">
        <f>IFERROR(__xludf.DUMMYFUNCTION("IFERROR(QUERY(ASPO2016, ""SELECT COUNT(D) WHERE (C CONTAINS '""&amp;A19&amp;""' AND D='""&amp;F18&amp;""') LABEL COUNT(D) ''""), 0)"),"0")</f>
        <v>0</v>
      </c>
      <c r="G19" s="9">
        <f>IFERROR(__xludf.DUMMYFUNCTION("IFERROR(QUERY(ASPO2015, ""SELECT COUNT(D) WHERE (C CONTAINS '""&amp;$A19&amp;""' AND D='""&amp;G$18&amp;""') LABEL COUNT(D) ''""), 0)"),"0")</f>
        <v>0</v>
      </c>
      <c r="H19" s="9">
        <f>IFERROR(__xludf.DUMMYFUNCTION("IFERROR(QUERY(ASPO2015, ""SELECT COUNT(D) WHERE (C CONTAINS '""&amp;$A19&amp;""' AND D='""&amp;H$18&amp;""') LABEL COUNT(D) ''""), 0)"),"0")</f>
        <v>0</v>
      </c>
      <c r="I19">
        <f>IFERROR(__xludf.DUMMYFUNCTION("IFERROR(QUERY(ASPO2014, ""SELECT COUNT(D) WHERE (C CONTAINS '""&amp;$A19&amp;""' AND D='""&amp;I$18&amp;""') LABEL COUNT(D) ''""), 0)"),"0")</f>
        <v>0</v>
      </c>
      <c r="J19">
        <f>IFERROR(__xludf.DUMMYFUNCTION("IFERROR(QUERY(ASPO2014, ""SELECT COUNT(D) WHERE (C CONTAINS '""&amp;$A19&amp;""' AND D='""&amp;J$18&amp;""') LABEL COUNT(D) ''""), 0)"),"0")</f>
        <v>0</v>
      </c>
      <c r="K19" s="9">
        <f>IFERROR(__xludf.DUMMYFUNCTION("IFERROR(QUERY(ASPO2013, ""SELECT COUNT(D) WHERE (C CONTAINS '""&amp;$A19&amp;""' AND D='""&amp;K$18&amp;""') LABEL COUNT(D) ''""), 0)"),"0")</f>
        <v>0</v>
      </c>
      <c r="L19" s="9">
        <f>IFERROR(__xludf.DUMMYFUNCTION("IFERROR(QUERY(ASPO2013, ""SELECT COUNT(D) WHERE (C CONTAINS '""&amp;$A19&amp;""' AND D='""&amp;L$18&amp;""') LABEL COUNT(D) ''""), 0)"),"0")</f>
        <v>0</v>
      </c>
    </row>
    <row r="20">
      <c r="A20" s="15" t="s">
        <v>39</v>
      </c>
      <c r="C20" s="9">
        <f>IFERROR(__xludf.DUMMYFUNCTION("IFERROR(QUERY('Revisões'!C3:E12, ""SELECT COUNT(D) WHERE (C CONTAINS '""&amp;A20&amp;""' AND D='""&amp;C18&amp;""') LABEL COUNT(D) ''""), 0)"),"0")</f>
        <v>0</v>
      </c>
      <c r="D20" s="9">
        <f>IFERROR(__xludf.DUMMYFUNCTION("IFERROR(QUERY('Revisões'!E3:F12, ""SELECT COUNT(D) WHERE (C CONTAINS '""&amp;A20&amp;""' AND D='""&amp;D18&amp;""') LABEL COUNT(D) ''""), 0)"),"0")</f>
        <v>0</v>
      </c>
      <c r="E20">
        <f>IFERROR(__xludf.DUMMYFUNCTION("IFERROR(QUERY(ASPO2016, ""SELECT COUNT(D) WHERE (C CONTAINS '""&amp;A20&amp;""' AND D='""&amp;E18&amp;""') LABEL COUNT(D) ''""), 0)"),"0")</f>
        <v>0</v>
      </c>
      <c r="F20">
        <f>IFERROR(__xludf.DUMMYFUNCTION("IFERROR(QUERY(ASPO2016, ""SELECT COUNT(D) WHERE (C CONTAINS '""&amp;A20&amp;""' AND D='""&amp;F18&amp;""') LABEL COUNT(D) ''""), 0)"),"0")</f>
        <v>0</v>
      </c>
      <c r="G20" s="9">
        <f>IFERROR(__xludf.DUMMYFUNCTION("IFERROR(QUERY(ASPO2015, ""SELECT COUNT(D) WHERE (C CONTAINS '""&amp;$A20&amp;""' AND D='""&amp;G$18&amp;""') LABEL COUNT(D) ''""), 0)"),"0")</f>
        <v>0</v>
      </c>
      <c r="H20" s="9">
        <f>IFERROR(__xludf.DUMMYFUNCTION("IFERROR(QUERY(ASPO2015, ""SELECT COUNT(D) WHERE (C CONTAINS '""&amp;$A20&amp;""' AND D='""&amp;H$18&amp;""') LABEL COUNT(D) ''""), 0)"),"0")</f>
        <v>0</v>
      </c>
      <c r="I20">
        <f>IFERROR(__xludf.DUMMYFUNCTION("IFERROR(QUERY(ASPO2014, ""SELECT COUNT(D) WHERE (C CONTAINS '""&amp;$A20&amp;""' AND D='""&amp;I$18&amp;""') LABEL COUNT(D) ''""), 0)"),"0")</f>
        <v>0</v>
      </c>
      <c r="J20">
        <f>IFERROR(__xludf.DUMMYFUNCTION("IFERROR(QUERY(ASPO2014, ""SELECT COUNT(D) WHERE (C CONTAINS '""&amp;$A20&amp;""' AND D='""&amp;J$18&amp;""') LABEL COUNT(D) ''""), 0)"),"0")</f>
        <v>0</v>
      </c>
      <c r="K20" s="9">
        <f>IFERROR(__xludf.DUMMYFUNCTION("IFERROR(QUERY(ASPO2013, ""SELECT COUNT(D) WHERE (C CONTAINS '""&amp;$A20&amp;""' AND D='""&amp;K$18&amp;""') LABEL COUNT(D) ''""), 0)"),"0")</f>
        <v>0</v>
      </c>
      <c r="L20" s="9">
        <f>IFERROR(__xludf.DUMMYFUNCTION("IFERROR(QUERY(ASPO2013, ""SELECT COUNT(D) WHERE (C CONTAINS '""&amp;$A20&amp;""' AND D='""&amp;L$18&amp;""') LABEL COUNT(D) ''""), 0)"),"0")</f>
        <v>0</v>
      </c>
    </row>
    <row r="21">
      <c r="A21" s="15" t="s">
        <v>41</v>
      </c>
      <c r="C21" s="9">
        <f>IFERROR(__xludf.DUMMYFUNCTION("IFERROR(QUERY('Revisões'!C4:E13, ""SELECT COUNT(D) WHERE (C CONTAINS '""&amp;A21&amp;""' AND D='""&amp;C18&amp;""') LABEL COUNT(D) ''""), 0)"),"0")</f>
        <v>0</v>
      </c>
      <c r="D21" s="9">
        <f>IFERROR(__xludf.DUMMYFUNCTION("IFERROR(QUERY('Revisões'!E4:F13, ""SELECT COUNT(D) WHERE (C CONTAINS '""&amp;A21&amp;""' AND D='""&amp;D18&amp;""') LABEL COUNT(D) ''""), 0)"),"0")</f>
        <v>0</v>
      </c>
      <c r="E21">
        <f>IFERROR(__xludf.DUMMYFUNCTION("IFERROR(QUERY(ASPO2016, ""SELECT COUNT(D) WHERE (C CONTAINS '""&amp;A21&amp;""' AND D='""&amp;E18&amp;""') LABEL COUNT(D) ''""), 0)"),"0")</f>
        <v>0</v>
      </c>
      <c r="F21">
        <f>IFERROR(__xludf.DUMMYFUNCTION("IFERROR(QUERY(ASPO2016, ""SELECT COUNT(D) WHERE (C CONTAINS '""&amp;A21&amp;""' AND D='""&amp;F18&amp;""') LABEL COUNT(D) ''""), 0)"),"0")</f>
        <v>0</v>
      </c>
      <c r="G21" s="9">
        <f>IFERROR(__xludf.DUMMYFUNCTION("IFERROR(QUERY(ASPO2015, ""SELECT COUNT(D) WHERE (C CONTAINS '""&amp;$A21&amp;""' AND D='""&amp;G$18&amp;""') LABEL COUNT(D) ''""), 0)"),"0")</f>
        <v>0</v>
      </c>
      <c r="H21" s="9">
        <f>IFERROR(__xludf.DUMMYFUNCTION("IFERROR(QUERY(ASPO2015, ""SELECT COUNT(D) WHERE (C CONTAINS '""&amp;$A21&amp;""' AND D='""&amp;H$18&amp;""') LABEL COUNT(D) ''""), 0)"),"0")</f>
        <v>0</v>
      </c>
      <c r="I21">
        <f>IFERROR(__xludf.DUMMYFUNCTION("IFERROR(QUERY(ASPO2014, ""SELECT COUNT(D) WHERE (C CONTAINS '""&amp;$A21&amp;""' AND D='""&amp;I$18&amp;""') LABEL COUNT(D) ''""), 0)"),"0")</f>
        <v>0</v>
      </c>
      <c r="J21">
        <f>IFERROR(__xludf.DUMMYFUNCTION("IFERROR(QUERY(ASPO2014, ""SELECT COUNT(D) WHERE (C CONTAINS '""&amp;$A21&amp;""' AND D='""&amp;J$18&amp;""') LABEL COUNT(D) ''""), 0)"),"0")</f>
        <v>0</v>
      </c>
      <c r="K21" s="9">
        <f>IFERROR(__xludf.DUMMYFUNCTION("IFERROR(QUERY(ASPO2013, ""SELECT COUNT(D) WHERE (C CONTAINS '""&amp;$A21&amp;""' AND D='""&amp;K$18&amp;""') LABEL COUNT(D) ''""), 0)"),"0")</f>
        <v>0</v>
      </c>
      <c r="L21" s="9">
        <f>IFERROR(__xludf.DUMMYFUNCTION("IFERROR(QUERY(ASPO2013, ""SELECT COUNT(D) WHERE (C CONTAINS '""&amp;$A21&amp;""' AND D='""&amp;L$18&amp;""') LABEL COUNT(D) ''""), 0)"),"0")</f>
        <v>0</v>
      </c>
    </row>
    <row r="26">
      <c r="H26" s="8"/>
    </row>
    <row r="27">
      <c r="A27" s="2" t="s">
        <v>114</v>
      </c>
      <c r="B27" s="3"/>
      <c r="C27" s="3"/>
      <c r="D27" s="3"/>
      <c r="E27" s="3"/>
      <c r="F27" s="3"/>
    </row>
    <row r="28">
      <c r="A28" s="16" t="s">
        <v>115</v>
      </c>
      <c r="B28" s="22">
        <v>2017.0</v>
      </c>
      <c r="C28" s="17">
        <v>2016.0</v>
      </c>
      <c r="D28" s="22">
        <v>2015.0</v>
      </c>
      <c r="E28" s="17">
        <v>2014.0</v>
      </c>
      <c r="F28" s="22">
        <v>2013.0</v>
      </c>
    </row>
    <row r="29">
      <c r="A29" s="20" t="str">
        <f t="array" ref="A29:A31">SORTN(A4:A13, 3, 0, B4:B13, false)</f>
        <v>smartphone</v>
      </c>
      <c r="B29" s="9">
        <f t="shared" ref="B29:B30" si="1">IFERROR(__xludf.DUMMYFUNCTION("C19/QUERY(C4:D13, ""SELECT D WHERE C='""&amp;$A29&amp;""'"")"),"0")</f>
        <v>0</v>
      </c>
      <c r="C29">
        <f>IFERROR(__xludf.DUMMYFUNCTION("IFERROR(E19/QUERY(E4:F13, ""SELECT F WHERE E='""&amp;$A29&amp;""'""), 0)"),"0")</f>
        <v>0</v>
      </c>
      <c r="D29" s="9">
        <f t="shared" ref="D29:D31" si="2">IFERROR(__xludf.DUMMYFUNCTION("IFERROR(G19/QUERY(G$4:H$13, ""SELECT H WHERE G='""&amp;$A29&amp;""'""), 0)"),"0")</f>
        <v>0</v>
      </c>
      <c r="E29">
        <f t="shared" ref="E29:E30" si="3">IFERROR(__xludf.DUMMYFUNCTION("IFERROR(I19/QUERY(I$4:J$13, ""SELECT J WHERE I='""&amp;$A29&amp;""'""), 0)"),"0")</f>
        <v>0</v>
      </c>
      <c r="F29" s="9">
        <f t="shared" ref="F29:F31" si="4">IFERROR(__xludf.DUMMYFUNCTION("K19/QUERY(K$4:L$13, ""SELECT L WHERE K='""&amp;$A29&amp;""'"")"),"0")</f>
        <v>0</v>
      </c>
    </row>
    <row r="30">
      <c r="A30" s="20" t="s">
        <v>39</v>
      </c>
      <c r="B30" s="9">
        <f t="shared" si="1"/>
        <v>0</v>
      </c>
      <c r="C30">
        <f>IFERROR(__xludf.DUMMYFUNCTION("IFERROR(E20/QUERY(E4:F13, ""SELECT F WHERE E='""&amp;$A30&amp;""'""), 0)"),"0")</f>
        <v>0</v>
      </c>
      <c r="D30" s="9">
        <f t="shared" si="2"/>
        <v>0</v>
      </c>
      <c r="E30">
        <f t="shared" si="3"/>
        <v>0</v>
      </c>
      <c r="F30" s="9">
        <f t="shared" si="4"/>
        <v>0</v>
      </c>
    </row>
    <row r="31">
      <c r="A31" s="20" t="s">
        <v>41</v>
      </c>
      <c r="B31" s="9">
        <f>IFERROR(__xludf.DUMMYFUNCTION("IFERROR(C21/QUERY(C6:D15, ""SELECT D WHERE C='""&amp;$A31&amp;""'""),0)"),"0")</f>
        <v>0</v>
      </c>
      <c r="C31">
        <f>IFERROR(__xludf.DUMMYFUNCTION("IFERROR(E21/QUERY(E$4:F$13, ""SELECT F WHERE E='""&amp;$A31&amp;""'""), 0)"),"0")</f>
        <v>0</v>
      </c>
      <c r="D31" s="9">
        <f t="shared" si="2"/>
        <v>0</v>
      </c>
      <c r="E31">
        <f>IFERROR(__xludf.DUMMYFUNCTION("I21/QUERY(I$4:J$13, ""SELECT J WHERE I='""&amp;$A31&amp;""'"")"),"0")</f>
        <v>0</v>
      </c>
      <c r="F31" s="9">
        <f t="shared" si="4"/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